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ЦК'!$A$1:$Y$143</definedName>
    <definedName name="_xlnm.Print_Area" localSheetId="3">'IV ЦК'!$A$1:$Y$144</definedName>
    <definedName name="_xlnm.Print_Area" localSheetId="4">'V ЦК'!$A$1:$Y$419</definedName>
    <definedName name="_xlnm.Print_Area" localSheetId="5">'VI ЦК'!$A$1:$Y$421</definedName>
  </definedNames>
  <calcPr calcId="145621"/>
</workbook>
</file>

<file path=xl/calcChain.xml><?xml version="1.0" encoding="utf-8"?>
<calcChain xmlns="http://schemas.openxmlformats.org/spreadsheetml/2006/main">
  <c r="L417" i="21" l="1"/>
  <c r="L417" i="28"/>
  <c r="F17" i="1" l="1"/>
  <c r="T421" i="28" l="1"/>
  <c r="R421" i="28"/>
  <c r="P421" i="28"/>
  <c r="N421" i="28"/>
  <c r="T421" i="21"/>
  <c r="R421" i="21"/>
  <c r="P421" i="21"/>
  <c r="N421" i="21"/>
  <c r="T143" i="19"/>
  <c r="R143" i="19"/>
  <c r="P143" i="19"/>
  <c r="N143" i="19"/>
  <c r="T143" i="25"/>
  <c r="R143" i="25"/>
  <c r="P143" i="25"/>
  <c r="N143" i="25"/>
  <c r="C17" i="8"/>
  <c r="D17" i="8"/>
  <c r="E17" i="8"/>
  <c r="B17" i="8"/>
  <c r="C16" i="8"/>
  <c r="D16" i="8"/>
  <c r="E16" i="8"/>
  <c r="B16" i="8"/>
  <c r="C11" i="8"/>
  <c r="D11" i="8"/>
  <c r="E11" i="8"/>
  <c r="B11" i="8"/>
  <c r="C10" i="8"/>
  <c r="D10" i="8"/>
  <c r="E10" i="8"/>
  <c r="B10" i="8"/>
  <c r="C9" i="8"/>
  <c r="D9" i="8"/>
  <c r="E9" i="8"/>
  <c r="B9" i="8"/>
  <c r="F25" i="1" l="1"/>
  <c r="F26" i="1" l="1"/>
  <c r="T425" i="28" l="1"/>
  <c r="R425" i="28"/>
  <c r="P425" i="28"/>
  <c r="N425"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5"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5" i="28"/>
  <c r="S45" i="28"/>
  <c r="O45" i="28"/>
  <c r="K45" i="28"/>
  <c r="G45" i="28"/>
  <c r="C45" i="28"/>
  <c r="V45" i="28"/>
  <c r="R45" i="28"/>
  <c r="N45" i="28"/>
  <c r="J45" i="28"/>
  <c r="F45" i="28"/>
  <c r="B45" i="28"/>
  <c r="Y45" i="28"/>
  <c r="Q45" i="28"/>
  <c r="I45" i="28"/>
  <c r="X45" i="28"/>
  <c r="P45" i="28"/>
  <c r="H45" i="28"/>
  <c r="U45" i="28"/>
  <c r="E45" i="28"/>
  <c r="M45" i="28"/>
  <c r="L45" i="28"/>
  <c r="T45" i="28"/>
  <c r="D45"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78" i="28"/>
  <c r="A46" i="28"/>
  <c r="A14" i="28"/>
  <c r="A45" i="19"/>
  <c r="T147" i="25"/>
  <c r="R147" i="25"/>
  <c r="P147" i="25"/>
  <c r="N147" i="25"/>
  <c r="A1" i="21"/>
  <c r="A45"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5" i="25"/>
  <c r="R45" i="25"/>
  <c r="N45" i="25"/>
  <c r="J45" i="25"/>
  <c r="F45" i="25"/>
  <c r="B45" i="25"/>
  <c r="Y45" i="25"/>
  <c r="U45" i="25"/>
  <c r="Q45" i="25"/>
  <c r="M45" i="25"/>
  <c r="I45" i="25"/>
  <c r="E45" i="25"/>
  <c r="X45" i="25"/>
  <c r="P45" i="25"/>
  <c r="H45" i="25"/>
  <c r="W45" i="25"/>
  <c r="O45" i="25"/>
  <c r="G45" i="25"/>
  <c r="T45" i="25"/>
  <c r="D45" i="25"/>
  <c r="S45" i="25"/>
  <c r="C45" i="25"/>
  <c r="L45" i="25"/>
  <c r="K45" i="25"/>
  <c r="W46" i="28"/>
  <c r="S46" i="28"/>
  <c r="O46" i="28"/>
  <c r="K46" i="28"/>
  <c r="G46" i="28"/>
  <c r="C46" i="28"/>
  <c r="V46" i="28"/>
  <c r="R46" i="28"/>
  <c r="N46" i="28"/>
  <c r="J46" i="28"/>
  <c r="F46" i="28"/>
  <c r="B46" i="28"/>
  <c r="Y46" i="28"/>
  <c r="Q46" i="28"/>
  <c r="I46" i="28"/>
  <c r="X46" i="28"/>
  <c r="P46" i="28"/>
  <c r="H46" i="28"/>
  <c r="M46" i="28"/>
  <c r="U46" i="28"/>
  <c r="T46" i="28"/>
  <c r="L46" i="28"/>
  <c r="E46" i="28"/>
  <c r="D46" i="28"/>
  <c r="W78" i="28"/>
  <c r="S78" i="28"/>
  <c r="O78" i="28"/>
  <c r="K78" i="28"/>
  <c r="G78" i="28"/>
  <c r="C78" i="28"/>
  <c r="V78" i="28"/>
  <c r="R78" i="28"/>
  <c r="N78" i="28"/>
  <c r="J78" i="28"/>
  <c r="F78" i="28"/>
  <c r="B78" i="28"/>
  <c r="Y78" i="28"/>
  <c r="Q78" i="28"/>
  <c r="I78" i="28"/>
  <c r="X78" i="28"/>
  <c r="P78" i="28"/>
  <c r="H78" i="28"/>
  <c r="M78" i="28"/>
  <c r="E78" i="28"/>
  <c r="D78" i="28"/>
  <c r="L78" i="28"/>
  <c r="U78" i="28"/>
  <c r="T78" i="28"/>
  <c r="X45" i="19"/>
  <c r="T45" i="19"/>
  <c r="P45" i="19"/>
  <c r="L45" i="19"/>
  <c r="H45" i="19"/>
  <c r="D45" i="19"/>
  <c r="V45" i="19"/>
  <c r="R45" i="19"/>
  <c r="N45" i="19"/>
  <c r="J45" i="19"/>
  <c r="F45" i="19"/>
  <c r="B45" i="19"/>
  <c r="Y45" i="19"/>
  <c r="Q45" i="19"/>
  <c r="I45" i="19"/>
  <c r="W45" i="19"/>
  <c r="U45" i="19"/>
  <c r="M45" i="19"/>
  <c r="E45" i="19"/>
  <c r="S45" i="19"/>
  <c r="K45" i="19"/>
  <c r="C45" i="19"/>
  <c r="O45" i="19"/>
  <c r="G45" i="19"/>
  <c r="E7" i="1"/>
  <c r="D7" i="1"/>
  <c r="F7" i="1"/>
  <c r="C7" i="1"/>
  <c r="A14" i="21"/>
  <c r="A15" i="21" s="1"/>
  <c r="A78" i="25"/>
  <c r="A78" i="19"/>
  <c r="A46" i="19"/>
  <c r="A111" i="28"/>
  <c r="A79" i="28"/>
  <c r="A15" i="28"/>
  <c r="A47" i="28"/>
  <c r="A45" i="21"/>
  <c r="A14" i="19"/>
  <c r="A46"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6" i="25"/>
  <c r="R46" i="25"/>
  <c r="N46" i="25"/>
  <c r="J46" i="25"/>
  <c r="F46" i="25"/>
  <c r="B46" i="25"/>
  <c r="Y46" i="25"/>
  <c r="U46" i="25"/>
  <c r="Q46" i="25"/>
  <c r="M46" i="25"/>
  <c r="I46" i="25"/>
  <c r="E46" i="25"/>
  <c r="X46" i="25"/>
  <c r="P46" i="25"/>
  <c r="H46" i="25"/>
  <c r="W46" i="25"/>
  <c r="O46" i="25"/>
  <c r="G46" i="25"/>
  <c r="L46" i="25"/>
  <c r="K46" i="25"/>
  <c r="T46" i="25"/>
  <c r="S46" i="25"/>
  <c r="D46" i="25"/>
  <c r="C46" i="25"/>
  <c r="W47" i="28"/>
  <c r="S47" i="28"/>
  <c r="O47" i="28"/>
  <c r="K47" i="28"/>
  <c r="G47" i="28"/>
  <c r="C47" i="28"/>
  <c r="V47" i="28"/>
  <c r="R47" i="28"/>
  <c r="N47" i="28"/>
  <c r="J47" i="28"/>
  <c r="F47" i="28"/>
  <c r="B47" i="28"/>
  <c r="Y47" i="28"/>
  <c r="Q47" i="28"/>
  <c r="I47" i="28"/>
  <c r="X47" i="28"/>
  <c r="P47" i="28"/>
  <c r="H47" i="28"/>
  <c r="U47" i="28"/>
  <c r="E47" i="28"/>
  <c r="T47" i="28"/>
  <c r="D47" i="28"/>
  <c r="M47" i="28"/>
  <c r="L47" i="28"/>
  <c r="A47" i="19"/>
  <c r="X46" i="19"/>
  <c r="T46" i="19"/>
  <c r="P46" i="19"/>
  <c r="L46" i="19"/>
  <c r="H46" i="19"/>
  <c r="D46" i="19"/>
  <c r="V46" i="19"/>
  <c r="R46" i="19"/>
  <c r="N46" i="19"/>
  <c r="J46" i="19"/>
  <c r="F46" i="19"/>
  <c r="B46" i="19"/>
  <c r="Y46" i="19"/>
  <c r="Q46" i="19"/>
  <c r="I46" i="19"/>
  <c r="O46" i="19"/>
  <c r="U46" i="19"/>
  <c r="M46" i="19"/>
  <c r="E46" i="19"/>
  <c r="S46" i="19"/>
  <c r="K46" i="19"/>
  <c r="C46" i="19"/>
  <c r="W46" i="19"/>
  <c r="G46" i="19"/>
  <c r="W15" i="28"/>
  <c r="S15" i="28"/>
  <c r="O15" i="28"/>
  <c r="K15" i="28"/>
  <c r="G15" i="28"/>
  <c r="C15" i="28"/>
  <c r="V15" i="28"/>
  <c r="R15" i="28"/>
  <c r="N15" i="28"/>
  <c r="J15" i="28"/>
  <c r="F15" i="28"/>
  <c r="B15" i="28"/>
  <c r="Y15" i="28"/>
  <c r="Q15" i="28"/>
  <c r="I15" i="28"/>
  <c r="X15" i="28"/>
  <c r="P15" i="28"/>
  <c r="H15" i="28"/>
  <c r="U15" i="28"/>
  <c r="E15" i="28"/>
  <c r="T15" i="28"/>
  <c r="D15" i="28"/>
  <c r="M15" i="28"/>
  <c r="L15" i="28"/>
  <c r="A79" i="19"/>
  <c r="X78" i="19"/>
  <c r="T78" i="19"/>
  <c r="P78" i="19"/>
  <c r="L78" i="19"/>
  <c r="H78" i="19"/>
  <c r="D78" i="19"/>
  <c r="V78" i="19"/>
  <c r="R78" i="19"/>
  <c r="N78" i="19"/>
  <c r="J78" i="19"/>
  <c r="F78" i="19"/>
  <c r="B78" i="19"/>
  <c r="Y78" i="19"/>
  <c r="Q78" i="19"/>
  <c r="I78" i="19"/>
  <c r="W78" i="19"/>
  <c r="O78" i="19"/>
  <c r="G78" i="19"/>
  <c r="U78" i="19"/>
  <c r="M78" i="19"/>
  <c r="E78" i="19"/>
  <c r="S78" i="19"/>
  <c r="K78" i="19"/>
  <c r="C78" i="19"/>
  <c r="X14" i="19"/>
  <c r="T14" i="19"/>
  <c r="P14" i="19"/>
  <c r="L14" i="19"/>
  <c r="H14" i="19"/>
  <c r="D14" i="19"/>
  <c r="V14" i="19"/>
  <c r="R14" i="19"/>
  <c r="N14" i="19"/>
  <c r="J14" i="19"/>
  <c r="F14" i="19"/>
  <c r="B14" i="19"/>
  <c r="Y14" i="19"/>
  <c r="Q14" i="19"/>
  <c r="I14" i="19"/>
  <c r="U14" i="19"/>
  <c r="M14" i="19"/>
  <c r="E14" i="19"/>
  <c r="S14" i="19"/>
  <c r="K14" i="19"/>
  <c r="C14" i="19"/>
  <c r="W14" i="19"/>
  <c r="O14" i="19"/>
  <c r="G14" i="19"/>
  <c r="W79" i="28"/>
  <c r="S79" i="28"/>
  <c r="O79" i="28"/>
  <c r="K79" i="28"/>
  <c r="G79" i="28"/>
  <c r="C79" i="28"/>
  <c r="V79" i="28"/>
  <c r="R79" i="28"/>
  <c r="N79" i="28"/>
  <c r="J79" i="28"/>
  <c r="F79" i="28"/>
  <c r="B79" i="28"/>
  <c r="Y79" i="28"/>
  <c r="Q79" i="28"/>
  <c r="I79" i="28"/>
  <c r="X79" i="28"/>
  <c r="P79" i="28"/>
  <c r="H79" i="28"/>
  <c r="U79" i="28"/>
  <c r="E79" i="28"/>
  <c r="M79" i="28"/>
  <c r="L79" i="28"/>
  <c r="T79" i="28"/>
  <c r="D79" i="28"/>
  <c r="A79" i="25"/>
  <c r="V78" i="25"/>
  <c r="R78" i="25"/>
  <c r="N78" i="25"/>
  <c r="J78" i="25"/>
  <c r="F78" i="25"/>
  <c r="B78" i="25"/>
  <c r="Y78" i="25"/>
  <c r="U78" i="25"/>
  <c r="Q78" i="25"/>
  <c r="M78" i="25"/>
  <c r="I78" i="25"/>
  <c r="E78" i="25"/>
  <c r="X78" i="25"/>
  <c r="P78" i="25"/>
  <c r="H78" i="25"/>
  <c r="W78" i="25"/>
  <c r="O78" i="25"/>
  <c r="G78" i="25"/>
  <c r="L78" i="25"/>
  <c r="K78" i="25"/>
  <c r="D78" i="25"/>
  <c r="C78" i="25"/>
  <c r="T78" i="25"/>
  <c r="S78" i="25"/>
  <c r="Y13" i="25"/>
  <c r="U13" i="25"/>
  <c r="Q13" i="25"/>
  <c r="M13" i="25"/>
  <c r="I13" i="25"/>
  <c r="E13" i="25"/>
  <c r="X13" i="25"/>
  <c r="T13" i="25"/>
  <c r="P13" i="25"/>
  <c r="L13" i="25"/>
  <c r="H13" i="25"/>
  <c r="D13" i="25"/>
  <c r="S13" i="25"/>
  <c r="K13" i="25"/>
  <c r="C13" i="25"/>
  <c r="R13" i="25"/>
  <c r="J13" i="25"/>
  <c r="B13" i="25"/>
  <c r="O13" i="25"/>
  <c r="N13" i="25"/>
  <c r="G13" i="25"/>
  <c r="W13" i="25"/>
  <c r="F13" i="25"/>
  <c r="V13" i="25"/>
  <c r="Y45" i="21"/>
  <c r="U45" i="21"/>
  <c r="Q45" i="21"/>
  <c r="M45" i="21"/>
  <c r="I45" i="21"/>
  <c r="E45" i="21"/>
  <c r="X45" i="21"/>
  <c r="T45" i="21"/>
  <c r="P45" i="21"/>
  <c r="L45" i="21"/>
  <c r="H45" i="21"/>
  <c r="D45" i="21"/>
  <c r="S45" i="21"/>
  <c r="K45" i="21"/>
  <c r="C45" i="21"/>
  <c r="R45" i="21"/>
  <c r="J45" i="21"/>
  <c r="B45" i="21"/>
  <c r="O45" i="21"/>
  <c r="N45" i="21"/>
  <c r="W45" i="21"/>
  <c r="V45" i="21"/>
  <c r="G45" i="21"/>
  <c r="F45" i="21"/>
  <c r="Y111" i="28"/>
  <c r="U111" i="28"/>
  <c r="Q111" i="28"/>
  <c r="M111" i="28"/>
  <c r="I111" i="28"/>
  <c r="E111" i="28"/>
  <c r="X111" i="28"/>
  <c r="T111" i="28"/>
  <c r="P111" i="28"/>
  <c r="L111" i="28"/>
  <c r="H111" i="28"/>
  <c r="D111" i="28"/>
  <c r="S111" i="28"/>
  <c r="K111" i="28"/>
  <c r="C111" i="28"/>
  <c r="R111" i="28"/>
  <c r="J111" i="28"/>
  <c r="B111" i="28"/>
  <c r="O111" i="28"/>
  <c r="N111" i="28"/>
  <c r="G111" i="28"/>
  <c r="F111" i="28"/>
  <c r="W111" i="28"/>
  <c r="V111" i="28"/>
  <c r="Y14" i="21"/>
  <c r="U14" i="21"/>
  <c r="Q14" i="21"/>
  <c r="M14" i="21"/>
  <c r="I14" i="21"/>
  <c r="E14" i="21"/>
  <c r="X14" i="21"/>
  <c r="T14" i="21"/>
  <c r="P14" i="21"/>
  <c r="L14" i="21"/>
  <c r="H14" i="21"/>
  <c r="D14" i="21"/>
  <c r="S14" i="21"/>
  <c r="K14" i="21"/>
  <c r="C14" i="21"/>
  <c r="R14" i="21"/>
  <c r="J14" i="21"/>
  <c r="B14" i="21"/>
  <c r="W14" i="21"/>
  <c r="G14" i="21"/>
  <c r="V14" i="21"/>
  <c r="F14" i="21"/>
  <c r="O14" i="21"/>
  <c r="N14" i="21"/>
  <c r="A111" i="25"/>
  <c r="A112" i="25" s="1"/>
  <c r="A111" i="19"/>
  <c r="A80" i="28"/>
  <c r="A48" i="28"/>
  <c r="A16" i="28"/>
  <c r="A144" i="28"/>
  <c r="A112" i="28"/>
  <c r="A80" i="19"/>
  <c r="A48" i="19"/>
  <c r="A15" i="19"/>
  <c r="A78" i="21"/>
  <c r="A46" i="21"/>
  <c r="A14" i="25"/>
  <c r="A47" i="25"/>
  <c r="A16" i="21"/>
  <c r="A80" i="25"/>
  <c r="Y16" i="21" l="1"/>
  <c r="U16" i="21"/>
  <c r="Q16" i="21"/>
  <c r="M16" i="21"/>
  <c r="I16" i="21"/>
  <c r="E16" i="21"/>
  <c r="X16" i="21"/>
  <c r="T16" i="21"/>
  <c r="P16" i="21"/>
  <c r="L16" i="21"/>
  <c r="H16" i="21"/>
  <c r="D16" i="21"/>
  <c r="S16" i="21"/>
  <c r="K16" i="21"/>
  <c r="C16" i="21"/>
  <c r="R16" i="21"/>
  <c r="J16" i="21"/>
  <c r="B16" i="21"/>
  <c r="W16" i="21"/>
  <c r="G16" i="21"/>
  <c r="V16" i="21"/>
  <c r="F16" i="21"/>
  <c r="O16" i="21"/>
  <c r="N16" i="21"/>
  <c r="Y78" i="21"/>
  <c r="U78" i="21"/>
  <c r="Q78" i="21"/>
  <c r="M78" i="21"/>
  <c r="I78" i="21"/>
  <c r="E78" i="21"/>
  <c r="X78" i="21"/>
  <c r="T78" i="21"/>
  <c r="P78" i="21"/>
  <c r="L78" i="21"/>
  <c r="H78" i="21"/>
  <c r="D78" i="21"/>
  <c r="S78" i="21"/>
  <c r="K78" i="21"/>
  <c r="C78" i="21"/>
  <c r="R78" i="21"/>
  <c r="J78" i="21"/>
  <c r="B78" i="21"/>
  <c r="W78" i="21"/>
  <c r="G78" i="21"/>
  <c r="V78" i="21"/>
  <c r="F78" i="21"/>
  <c r="O78" i="21"/>
  <c r="N78"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80" i="28"/>
  <c r="S80" i="28"/>
  <c r="O80" i="28"/>
  <c r="K80" i="28"/>
  <c r="G80" i="28"/>
  <c r="C80" i="28"/>
  <c r="V80" i="28"/>
  <c r="R80" i="28"/>
  <c r="N80" i="28"/>
  <c r="J80" i="28"/>
  <c r="F80" i="28"/>
  <c r="B80" i="28"/>
  <c r="Y80" i="28"/>
  <c r="Q80" i="28"/>
  <c r="I80" i="28"/>
  <c r="X80" i="28"/>
  <c r="P80" i="28"/>
  <c r="H80" i="28"/>
  <c r="M80" i="28"/>
  <c r="U80" i="28"/>
  <c r="T80" i="28"/>
  <c r="L80" i="28"/>
  <c r="E80" i="28"/>
  <c r="D80" i="28"/>
  <c r="V47" i="25"/>
  <c r="R47" i="25"/>
  <c r="N47" i="25"/>
  <c r="J47" i="25"/>
  <c r="F47" i="25"/>
  <c r="B47" i="25"/>
  <c r="Y47" i="25"/>
  <c r="U47" i="25"/>
  <c r="Q47" i="25"/>
  <c r="M47" i="25"/>
  <c r="I47" i="25"/>
  <c r="E47" i="25"/>
  <c r="X47" i="25"/>
  <c r="P47" i="25"/>
  <c r="H47" i="25"/>
  <c r="W47" i="25"/>
  <c r="O47" i="25"/>
  <c r="G47" i="25"/>
  <c r="T47" i="25"/>
  <c r="D47" i="25"/>
  <c r="S47" i="25"/>
  <c r="C47" i="25"/>
  <c r="K47" i="25"/>
  <c r="L47" i="25"/>
  <c r="X15" i="19"/>
  <c r="T15" i="19"/>
  <c r="P15" i="19"/>
  <c r="L15" i="19"/>
  <c r="H15" i="19"/>
  <c r="D15" i="19"/>
  <c r="V15" i="19"/>
  <c r="R15" i="19"/>
  <c r="N15" i="19"/>
  <c r="J15" i="19"/>
  <c r="F15" i="19"/>
  <c r="B15" i="19"/>
  <c r="Y15" i="19"/>
  <c r="Q15" i="19"/>
  <c r="I15" i="19"/>
  <c r="U15" i="19"/>
  <c r="M15" i="19"/>
  <c r="E15" i="19"/>
  <c r="S15" i="19"/>
  <c r="K15" i="19"/>
  <c r="C15" i="19"/>
  <c r="W15" i="19"/>
  <c r="O15" i="19"/>
  <c r="G15" i="19"/>
  <c r="Y144" i="28"/>
  <c r="U144" i="28"/>
  <c r="Q144" i="28"/>
  <c r="M144" i="28"/>
  <c r="I144" i="28"/>
  <c r="E144" i="28"/>
  <c r="W144" i="28"/>
  <c r="S144" i="28"/>
  <c r="O144" i="28"/>
  <c r="K144" i="28"/>
  <c r="G144" i="28"/>
  <c r="C144" i="28"/>
  <c r="T144" i="28"/>
  <c r="L144" i="28"/>
  <c r="D144" i="28"/>
  <c r="R144" i="28"/>
  <c r="J144" i="28"/>
  <c r="B144" i="28"/>
  <c r="P144" i="28"/>
  <c r="X144" i="28"/>
  <c r="H144" i="28"/>
  <c r="N144" i="28"/>
  <c r="V144" i="28"/>
  <c r="F144" i="28"/>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4" i="25"/>
  <c r="U14" i="25"/>
  <c r="Q14" i="25"/>
  <c r="M14" i="25"/>
  <c r="I14" i="25"/>
  <c r="E14" i="25"/>
  <c r="X14" i="25"/>
  <c r="T14" i="25"/>
  <c r="P14" i="25"/>
  <c r="L14" i="25"/>
  <c r="H14" i="25"/>
  <c r="D14" i="25"/>
  <c r="S14" i="25"/>
  <c r="K14" i="25"/>
  <c r="C14" i="25"/>
  <c r="R14" i="25"/>
  <c r="J14" i="25"/>
  <c r="B14" i="25"/>
  <c r="W14" i="25"/>
  <c r="G14" i="25"/>
  <c r="V14" i="25"/>
  <c r="F14" i="25"/>
  <c r="O14" i="25"/>
  <c r="N14" i="25"/>
  <c r="X48" i="19"/>
  <c r="T48" i="19"/>
  <c r="P48" i="19"/>
  <c r="L48" i="19"/>
  <c r="H48" i="19"/>
  <c r="D48" i="19"/>
  <c r="V48" i="19"/>
  <c r="R48" i="19"/>
  <c r="N48" i="19"/>
  <c r="J48" i="19"/>
  <c r="F48" i="19"/>
  <c r="B48" i="19"/>
  <c r="Y48" i="19"/>
  <c r="Q48" i="19"/>
  <c r="I48" i="19"/>
  <c r="O48" i="19"/>
  <c r="U48" i="19"/>
  <c r="M48" i="19"/>
  <c r="E48" i="19"/>
  <c r="S48" i="19"/>
  <c r="K48" i="19"/>
  <c r="C48" i="19"/>
  <c r="W48" i="19"/>
  <c r="G48" i="19"/>
  <c r="W16" i="28"/>
  <c r="S16" i="28"/>
  <c r="O16" i="28"/>
  <c r="K16" i="28"/>
  <c r="G16" i="28"/>
  <c r="C16" i="28"/>
  <c r="V16" i="28"/>
  <c r="R16" i="28"/>
  <c r="N16" i="28"/>
  <c r="J16" i="28"/>
  <c r="F16" i="28"/>
  <c r="B16" i="28"/>
  <c r="Y16" i="28"/>
  <c r="Q16" i="28"/>
  <c r="I16" i="28"/>
  <c r="X16" i="28"/>
  <c r="P16" i="28"/>
  <c r="H16" i="28"/>
  <c r="M16" i="28"/>
  <c r="E16" i="28"/>
  <c r="D16" i="28"/>
  <c r="L16" i="28"/>
  <c r="U16" i="28"/>
  <c r="T16" i="28"/>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V80" i="25"/>
  <c r="R80" i="25"/>
  <c r="N80" i="25"/>
  <c r="J80" i="25"/>
  <c r="F80" i="25"/>
  <c r="B80" i="25"/>
  <c r="Y80" i="25"/>
  <c r="U80" i="25"/>
  <c r="Q80" i="25"/>
  <c r="M80" i="25"/>
  <c r="I80" i="25"/>
  <c r="E80" i="25"/>
  <c r="X80" i="25"/>
  <c r="P80" i="25"/>
  <c r="H80" i="25"/>
  <c r="W80" i="25"/>
  <c r="O80" i="25"/>
  <c r="G80" i="25"/>
  <c r="L80" i="25"/>
  <c r="K80" i="25"/>
  <c r="T80" i="25"/>
  <c r="S80" i="25"/>
  <c r="D80" i="25"/>
  <c r="C80" i="25"/>
  <c r="Y46" i="21"/>
  <c r="U46" i="21"/>
  <c r="Q46" i="21"/>
  <c r="M46" i="21"/>
  <c r="I46" i="21"/>
  <c r="E46" i="21"/>
  <c r="X46" i="21"/>
  <c r="T46" i="21"/>
  <c r="P46" i="21"/>
  <c r="L46" i="21"/>
  <c r="H46" i="21"/>
  <c r="D46" i="21"/>
  <c r="S46" i="21"/>
  <c r="K46" i="21"/>
  <c r="C46" i="21"/>
  <c r="R46" i="21"/>
  <c r="J46" i="21"/>
  <c r="B46" i="21"/>
  <c r="W46" i="21"/>
  <c r="G46" i="21"/>
  <c r="V46" i="21"/>
  <c r="F46" i="21"/>
  <c r="O46" i="21"/>
  <c r="N46" i="21"/>
  <c r="X80" i="19"/>
  <c r="T80" i="19"/>
  <c r="P80" i="19"/>
  <c r="L80" i="19"/>
  <c r="H80" i="19"/>
  <c r="D80" i="19"/>
  <c r="V80" i="19"/>
  <c r="R80" i="19"/>
  <c r="N80" i="19"/>
  <c r="J80" i="19"/>
  <c r="F80" i="19"/>
  <c r="B80" i="19"/>
  <c r="Y80" i="19"/>
  <c r="Q80" i="19"/>
  <c r="I80" i="19"/>
  <c r="W80" i="19"/>
  <c r="O80" i="19"/>
  <c r="G80" i="19"/>
  <c r="U80" i="19"/>
  <c r="M80" i="19"/>
  <c r="E80" i="19"/>
  <c r="S80" i="19"/>
  <c r="K80" i="19"/>
  <c r="C80" i="19"/>
  <c r="W48" i="28"/>
  <c r="S48" i="28"/>
  <c r="O48" i="28"/>
  <c r="K48" i="28"/>
  <c r="G48" i="28"/>
  <c r="C48" i="28"/>
  <c r="V48" i="28"/>
  <c r="R48" i="28"/>
  <c r="N48" i="28"/>
  <c r="J48" i="28"/>
  <c r="F48" i="28"/>
  <c r="B48" i="28"/>
  <c r="Y48" i="28"/>
  <c r="Q48" i="28"/>
  <c r="I48" i="28"/>
  <c r="X48" i="28"/>
  <c r="P48" i="28"/>
  <c r="H48" i="28"/>
  <c r="M48" i="28"/>
  <c r="U48" i="28"/>
  <c r="E48" i="28"/>
  <c r="D48" i="28"/>
  <c r="L48" i="28"/>
  <c r="T48" i="28"/>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V79" i="25"/>
  <c r="R79" i="25"/>
  <c r="N79" i="25"/>
  <c r="J79" i="25"/>
  <c r="F79" i="25"/>
  <c r="B79" i="25"/>
  <c r="Y79" i="25"/>
  <c r="U79" i="25"/>
  <c r="Q79" i="25"/>
  <c r="M79" i="25"/>
  <c r="I79" i="25"/>
  <c r="E79" i="25"/>
  <c r="X79" i="25"/>
  <c r="P79" i="25"/>
  <c r="H79" i="25"/>
  <c r="W79" i="25"/>
  <c r="O79" i="25"/>
  <c r="G79" i="25"/>
  <c r="T79" i="25"/>
  <c r="D79" i="25"/>
  <c r="S79" i="25"/>
  <c r="C79" i="25"/>
  <c r="L79" i="25"/>
  <c r="K79" i="25"/>
  <c r="X79" i="19"/>
  <c r="T79" i="19"/>
  <c r="P79" i="19"/>
  <c r="L79" i="19"/>
  <c r="H79" i="19"/>
  <c r="D79" i="19"/>
  <c r="V79" i="19"/>
  <c r="R79" i="19"/>
  <c r="N79" i="19"/>
  <c r="J79" i="19"/>
  <c r="F79" i="19"/>
  <c r="B79" i="19"/>
  <c r="Y79" i="19"/>
  <c r="Q79" i="19"/>
  <c r="I79" i="19"/>
  <c r="W79" i="19"/>
  <c r="O79" i="19"/>
  <c r="G79" i="19"/>
  <c r="U79" i="19"/>
  <c r="M79" i="19"/>
  <c r="E79" i="19"/>
  <c r="S79" i="19"/>
  <c r="K79" i="19"/>
  <c r="C79" i="19"/>
  <c r="X47" i="19"/>
  <c r="T47" i="19"/>
  <c r="P47" i="19"/>
  <c r="L47" i="19"/>
  <c r="H47" i="19"/>
  <c r="D47" i="19"/>
  <c r="V47" i="19"/>
  <c r="R47" i="19"/>
  <c r="N47" i="19"/>
  <c r="J47" i="19"/>
  <c r="F47" i="19"/>
  <c r="B47" i="19"/>
  <c r="Y47" i="19"/>
  <c r="Q47" i="19"/>
  <c r="I47" i="19"/>
  <c r="W47" i="19"/>
  <c r="G47" i="19"/>
  <c r="U47" i="19"/>
  <c r="M47" i="19"/>
  <c r="E47" i="19"/>
  <c r="S47" i="19"/>
  <c r="K47" i="19"/>
  <c r="C47" i="19"/>
  <c r="O47" i="19"/>
  <c r="A112" i="19"/>
  <c r="A113" i="25"/>
  <c r="A176" i="28"/>
  <c r="A145" i="28"/>
  <c r="A49" i="28"/>
  <c r="A81" i="28"/>
  <c r="A113" i="28"/>
  <c r="A17" i="28"/>
  <c r="A81" i="19"/>
  <c r="A49" i="19"/>
  <c r="A48" i="25"/>
  <c r="A47" i="21"/>
  <c r="A17" i="21"/>
  <c r="A15" i="25"/>
  <c r="A111" i="21"/>
  <c r="A79" i="21"/>
  <c r="A81"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49" i="19"/>
  <c r="T49" i="19"/>
  <c r="P49" i="19"/>
  <c r="L49" i="19"/>
  <c r="H49" i="19"/>
  <c r="D49" i="19"/>
  <c r="V49" i="19"/>
  <c r="R49" i="19"/>
  <c r="N49" i="19"/>
  <c r="J49" i="19"/>
  <c r="F49" i="19"/>
  <c r="B49" i="19"/>
  <c r="Y49" i="19"/>
  <c r="Q49" i="19"/>
  <c r="I49" i="19"/>
  <c r="W49" i="19"/>
  <c r="G49" i="19"/>
  <c r="U49" i="19"/>
  <c r="M49" i="19"/>
  <c r="E49" i="19"/>
  <c r="S49" i="19"/>
  <c r="K49" i="19"/>
  <c r="C49" i="19"/>
  <c r="O49" i="19"/>
  <c r="W81" i="28"/>
  <c r="S81" i="28"/>
  <c r="O81" i="28"/>
  <c r="K81" i="28"/>
  <c r="G81" i="28"/>
  <c r="C81" i="28"/>
  <c r="V81" i="28"/>
  <c r="R81" i="28"/>
  <c r="N81" i="28"/>
  <c r="J81" i="28"/>
  <c r="F81" i="28"/>
  <c r="B81" i="28"/>
  <c r="Y81" i="28"/>
  <c r="Q81" i="28"/>
  <c r="I81" i="28"/>
  <c r="X81" i="28"/>
  <c r="P81" i="28"/>
  <c r="H81" i="28"/>
  <c r="U81" i="28"/>
  <c r="E81" i="28"/>
  <c r="T81" i="28"/>
  <c r="D81" i="28"/>
  <c r="M81" i="28"/>
  <c r="L81" i="28"/>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Y79" i="21"/>
  <c r="U79" i="21"/>
  <c r="Q79" i="21"/>
  <c r="M79" i="21"/>
  <c r="I79" i="21"/>
  <c r="E79" i="21"/>
  <c r="X79" i="21"/>
  <c r="T79" i="21"/>
  <c r="P79" i="21"/>
  <c r="L79" i="21"/>
  <c r="H79" i="21"/>
  <c r="D79" i="21"/>
  <c r="S79" i="21"/>
  <c r="K79" i="21"/>
  <c r="C79" i="21"/>
  <c r="R79" i="21"/>
  <c r="J79" i="21"/>
  <c r="B79" i="21"/>
  <c r="O79" i="21"/>
  <c r="N79" i="21"/>
  <c r="W79" i="21"/>
  <c r="V79" i="21"/>
  <c r="G79" i="21"/>
  <c r="F79" i="21"/>
  <c r="Y47" i="21"/>
  <c r="U47" i="21"/>
  <c r="Q47" i="21"/>
  <c r="M47" i="21"/>
  <c r="I47" i="21"/>
  <c r="E47" i="21"/>
  <c r="X47" i="21"/>
  <c r="T47" i="21"/>
  <c r="P47" i="21"/>
  <c r="L47" i="21"/>
  <c r="H47" i="21"/>
  <c r="D47" i="21"/>
  <c r="S47" i="21"/>
  <c r="K47" i="21"/>
  <c r="C47" i="21"/>
  <c r="R47" i="21"/>
  <c r="J47" i="21"/>
  <c r="B47" i="21"/>
  <c r="O47" i="21"/>
  <c r="N47" i="21"/>
  <c r="G47" i="21"/>
  <c r="F47" i="21"/>
  <c r="W47" i="21"/>
  <c r="V47" i="21"/>
  <c r="W17" i="28"/>
  <c r="S17" i="28"/>
  <c r="O17" i="28"/>
  <c r="K17" i="28"/>
  <c r="G17" i="28"/>
  <c r="C17" i="28"/>
  <c r="V17" i="28"/>
  <c r="R17" i="28"/>
  <c r="N17" i="28"/>
  <c r="J17" i="28"/>
  <c r="F17" i="28"/>
  <c r="B17" i="28"/>
  <c r="Y17" i="28"/>
  <c r="Q17" i="28"/>
  <c r="I17" i="28"/>
  <c r="X17" i="28"/>
  <c r="P17" i="28"/>
  <c r="H17" i="28"/>
  <c r="U17" i="28"/>
  <c r="E17" i="28"/>
  <c r="M17" i="28"/>
  <c r="L17" i="28"/>
  <c r="T17" i="28"/>
  <c r="D17" i="28"/>
  <c r="Y145" i="28"/>
  <c r="U145" i="28"/>
  <c r="Q145" i="28"/>
  <c r="M145" i="28"/>
  <c r="I145" i="28"/>
  <c r="E145" i="28"/>
  <c r="W145" i="28"/>
  <c r="S145" i="28"/>
  <c r="O145" i="28"/>
  <c r="K145" i="28"/>
  <c r="G145" i="28"/>
  <c r="C145" i="28"/>
  <c r="T145" i="28"/>
  <c r="L145" i="28"/>
  <c r="D145" i="28"/>
  <c r="R145" i="28"/>
  <c r="J145" i="28"/>
  <c r="B145" i="28"/>
  <c r="X145" i="28"/>
  <c r="H145" i="28"/>
  <c r="P145" i="28"/>
  <c r="V145" i="28"/>
  <c r="F145" i="28"/>
  <c r="N145" i="28"/>
  <c r="Y111" i="21"/>
  <c r="U111" i="21"/>
  <c r="Q111" i="21"/>
  <c r="M111" i="21"/>
  <c r="I111" i="21"/>
  <c r="E111" i="21"/>
  <c r="X111" i="21"/>
  <c r="T111" i="21"/>
  <c r="P111" i="21"/>
  <c r="L111" i="21"/>
  <c r="H111" i="21"/>
  <c r="D111" i="21"/>
  <c r="S111" i="21"/>
  <c r="K111" i="21"/>
  <c r="C111" i="21"/>
  <c r="R111" i="21"/>
  <c r="J111" i="21"/>
  <c r="B111" i="21"/>
  <c r="O111" i="21"/>
  <c r="N111" i="21"/>
  <c r="G111" i="21"/>
  <c r="V111" i="21"/>
  <c r="F111" i="21"/>
  <c r="W111" i="21"/>
  <c r="V48" i="25"/>
  <c r="R48" i="25"/>
  <c r="N48" i="25"/>
  <c r="J48" i="25"/>
  <c r="F48" i="25"/>
  <c r="B48" i="25"/>
  <c r="Y48" i="25"/>
  <c r="U48" i="25"/>
  <c r="Q48" i="25"/>
  <c r="M48" i="25"/>
  <c r="I48" i="25"/>
  <c r="E48" i="25"/>
  <c r="X48" i="25"/>
  <c r="P48" i="25"/>
  <c r="H48" i="25"/>
  <c r="W48" i="25"/>
  <c r="O48" i="25"/>
  <c r="G48" i="25"/>
  <c r="L48" i="25"/>
  <c r="K48" i="25"/>
  <c r="D48" i="25"/>
  <c r="C48" i="25"/>
  <c r="T48" i="25"/>
  <c r="S48" i="25"/>
  <c r="Y113" i="28"/>
  <c r="U113" i="28"/>
  <c r="Q113" i="28"/>
  <c r="M113" i="28"/>
  <c r="I113" i="28"/>
  <c r="E113" i="28"/>
  <c r="X113" i="28"/>
  <c r="T113" i="28"/>
  <c r="P113" i="28"/>
  <c r="L113" i="28"/>
  <c r="H113" i="28"/>
  <c r="D113" i="28"/>
  <c r="S113" i="28"/>
  <c r="K113" i="28"/>
  <c r="C113" i="28"/>
  <c r="R113" i="28"/>
  <c r="J113" i="28"/>
  <c r="B113" i="28"/>
  <c r="O113" i="28"/>
  <c r="N113" i="28"/>
  <c r="W113" i="28"/>
  <c r="G113" i="28"/>
  <c r="F113" i="28"/>
  <c r="V113" i="28"/>
  <c r="V176" i="28"/>
  <c r="R176" i="28"/>
  <c r="N176" i="28"/>
  <c r="J176" i="28"/>
  <c r="F176" i="28"/>
  <c r="X176" i="28"/>
  <c r="W176" i="28"/>
  <c r="Q176" i="28"/>
  <c r="L176" i="28"/>
  <c r="G176" i="28"/>
  <c r="U176" i="28"/>
  <c r="O176" i="28"/>
  <c r="H176" i="28"/>
  <c r="T176" i="28"/>
  <c r="M176" i="28"/>
  <c r="E176" i="28"/>
  <c r="S176" i="28"/>
  <c r="D176" i="28"/>
  <c r="K176" i="28"/>
  <c r="C176" i="28"/>
  <c r="P176" i="28"/>
  <c r="Y176" i="28"/>
  <c r="I176" i="28"/>
  <c r="B176" i="28"/>
  <c r="V81" i="25"/>
  <c r="R81" i="25"/>
  <c r="N81" i="25"/>
  <c r="J81" i="25"/>
  <c r="F81" i="25"/>
  <c r="B81" i="25"/>
  <c r="Y81" i="25"/>
  <c r="U81" i="25"/>
  <c r="Q81" i="25"/>
  <c r="M81" i="25"/>
  <c r="I81" i="25"/>
  <c r="E81" i="25"/>
  <c r="X81" i="25"/>
  <c r="P81" i="25"/>
  <c r="H81" i="25"/>
  <c r="W81" i="25"/>
  <c r="O81" i="25"/>
  <c r="G81" i="25"/>
  <c r="T81" i="25"/>
  <c r="D81" i="25"/>
  <c r="S81" i="25"/>
  <c r="C81" i="25"/>
  <c r="K81" i="25"/>
  <c r="L81" i="25"/>
  <c r="Y17" i="21"/>
  <c r="U17" i="21"/>
  <c r="Q17" i="21"/>
  <c r="M17" i="21"/>
  <c r="I17" i="21"/>
  <c r="E17" i="21"/>
  <c r="X17" i="21"/>
  <c r="T17" i="21"/>
  <c r="P17" i="21"/>
  <c r="L17" i="21"/>
  <c r="H17" i="21"/>
  <c r="D17" i="21"/>
  <c r="S17" i="21"/>
  <c r="K17" i="21"/>
  <c r="C17" i="21"/>
  <c r="R17" i="21"/>
  <c r="J17" i="21"/>
  <c r="B17" i="21"/>
  <c r="O17" i="21"/>
  <c r="N17" i="21"/>
  <c r="G17" i="21"/>
  <c r="V17" i="21"/>
  <c r="F17" i="21"/>
  <c r="W17" i="21"/>
  <c r="X81" i="19"/>
  <c r="T81" i="19"/>
  <c r="P81" i="19"/>
  <c r="L81" i="19"/>
  <c r="H81" i="19"/>
  <c r="D81" i="19"/>
  <c r="V81" i="19"/>
  <c r="R81" i="19"/>
  <c r="N81" i="19"/>
  <c r="J81" i="19"/>
  <c r="F81" i="19"/>
  <c r="B81" i="19"/>
  <c r="Y81" i="19"/>
  <c r="Q81" i="19"/>
  <c r="I81" i="19"/>
  <c r="W81" i="19"/>
  <c r="O81" i="19"/>
  <c r="G81" i="19"/>
  <c r="U81" i="19"/>
  <c r="M81" i="19"/>
  <c r="E81" i="19"/>
  <c r="S81" i="19"/>
  <c r="K81" i="19"/>
  <c r="C81" i="19"/>
  <c r="W49" i="28"/>
  <c r="S49" i="28"/>
  <c r="O49" i="28"/>
  <c r="K49" i="28"/>
  <c r="G49" i="28"/>
  <c r="C49" i="28"/>
  <c r="V49" i="28"/>
  <c r="R49" i="28"/>
  <c r="N49" i="28"/>
  <c r="J49" i="28"/>
  <c r="F49" i="28"/>
  <c r="B49" i="28"/>
  <c r="Y49" i="28"/>
  <c r="Q49" i="28"/>
  <c r="I49" i="28"/>
  <c r="X49" i="28"/>
  <c r="P49" i="28"/>
  <c r="H49" i="28"/>
  <c r="U49" i="28"/>
  <c r="E49" i="28"/>
  <c r="L49" i="28"/>
  <c r="T49" i="28"/>
  <c r="D49" i="28"/>
  <c r="M49" i="28"/>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A113" i="19"/>
  <c r="A114" i="19" s="1"/>
  <c r="A114" i="25"/>
  <c r="A82" i="28"/>
  <c r="A146" i="28"/>
  <c r="A114" i="28"/>
  <c r="A208" i="28"/>
  <c r="A177" i="28"/>
  <c r="A18" i="28"/>
  <c r="A50" i="28"/>
  <c r="A82" i="19"/>
  <c r="A50" i="19"/>
  <c r="A82" i="25"/>
  <c r="A18" i="21"/>
  <c r="A48" i="21"/>
  <c r="A80" i="21"/>
  <c r="A16" i="25"/>
  <c r="A49" i="25"/>
  <c r="A112" i="21"/>
  <c r="A144" i="21"/>
  <c r="A17" i="19"/>
  <c r="V114" i="19" l="1"/>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144" i="21"/>
  <c r="S144" i="21"/>
  <c r="O144" i="21"/>
  <c r="K144" i="21"/>
  <c r="G144" i="21"/>
  <c r="C144" i="21"/>
  <c r="V144" i="21"/>
  <c r="R144" i="21"/>
  <c r="N144" i="21"/>
  <c r="J144" i="21"/>
  <c r="F144" i="21"/>
  <c r="B144" i="21"/>
  <c r="Y144" i="21"/>
  <c r="Q144" i="21"/>
  <c r="I144" i="21"/>
  <c r="U144" i="21"/>
  <c r="M144" i="21"/>
  <c r="E144" i="21"/>
  <c r="P144" i="21"/>
  <c r="X144" i="21"/>
  <c r="H144" i="21"/>
  <c r="D144" i="21"/>
  <c r="T144" i="21"/>
  <c r="L144" i="21"/>
  <c r="Y16" i="25"/>
  <c r="U16" i="25"/>
  <c r="Q16" i="25"/>
  <c r="M16" i="25"/>
  <c r="I16" i="25"/>
  <c r="E16" i="25"/>
  <c r="X16" i="25"/>
  <c r="T16" i="25"/>
  <c r="P16" i="25"/>
  <c r="L16" i="25"/>
  <c r="H16" i="25"/>
  <c r="D16" i="25"/>
  <c r="S16" i="25"/>
  <c r="K16" i="25"/>
  <c r="C16" i="25"/>
  <c r="R16" i="25"/>
  <c r="J16" i="25"/>
  <c r="B16" i="25"/>
  <c r="W16" i="25"/>
  <c r="G16" i="25"/>
  <c r="V16" i="25"/>
  <c r="F16" i="25"/>
  <c r="O16" i="25"/>
  <c r="N16" i="25"/>
  <c r="V82" i="25"/>
  <c r="R82" i="25"/>
  <c r="N82" i="25"/>
  <c r="J82" i="25"/>
  <c r="F82" i="25"/>
  <c r="B82" i="25"/>
  <c r="Y82" i="25"/>
  <c r="U82" i="25"/>
  <c r="Q82" i="25"/>
  <c r="M82" i="25"/>
  <c r="I82" i="25"/>
  <c r="E82" i="25"/>
  <c r="X82" i="25"/>
  <c r="P82" i="25"/>
  <c r="H82" i="25"/>
  <c r="W82" i="25"/>
  <c r="O82" i="25"/>
  <c r="G82" i="25"/>
  <c r="L82" i="25"/>
  <c r="K82" i="25"/>
  <c r="D82" i="25"/>
  <c r="C82" i="25"/>
  <c r="T82" i="25"/>
  <c r="S82" i="25"/>
  <c r="W18" i="28"/>
  <c r="S18" i="28"/>
  <c r="O18" i="28"/>
  <c r="K18" i="28"/>
  <c r="G18" i="28"/>
  <c r="C18" i="28"/>
  <c r="V18" i="28"/>
  <c r="R18" i="28"/>
  <c r="N18" i="28"/>
  <c r="J18" i="28"/>
  <c r="F18" i="28"/>
  <c r="B18" i="28"/>
  <c r="Y18" i="28"/>
  <c r="Q18" i="28"/>
  <c r="I18" i="28"/>
  <c r="X18" i="28"/>
  <c r="P18" i="28"/>
  <c r="H18" i="28"/>
  <c r="M18" i="28"/>
  <c r="U18" i="28"/>
  <c r="T18" i="28"/>
  <c r="L18" i="28"/>
  <c r="E18" i="28"/>
  <c r="D18" i="28"/>
  <c r="Y146" i="28"/>
  <c r="U146" i="28"/>
  <c r="Q146" i="28"/>
  <c r="M146" i="28"/>
  <c r="I146" i="28"/>
  <c r="E146" i="28"/>
  <c r="W146" i="28"/>
  <c r="S146" i="28"/>
  <c r="O146" i="28"/>
  <c r="K146" i="28"/>
  <c r="G146" i="28"/>
  <c r="C146" i="28"/>
  <c r="T146" i="28"/>
  <c r="L146" i="28"/>
  <c r="D146" i="28"/>
  <c r="R146" i="28"/>
  <c r="J146" i="28"/>
  <c r="B146" i="28"/>
  <c r="P146" i="28"/>
  <c r="X146" i="28"/>
  <c r="H146" i="28"/>
  <c r="N146" i="28"/>
  <c r="V146" i="28"/>
  <c r="F146" i="28"/>
  <c r="Y48" i="21"/>
  <c r="U48" i="21"/>
  <c r="Q48" i="21"/>
  <c r="M48" i="21"/>
  <c r="I48" i="21"/>
  <c r="E48" i="21"/>
  <c r="X48" i="21"/>
  <c r="T48" i="21"/>
  <c r="P48" i="21"/>
  <c r="L48" i="21"/>
  <c r="H48" i="21"/>
  <c r="D48" i="21"/>
  <c r="S48" i="21"/>
  <c r="K48" i="21"/>
  <c r="C48" i="21"/>
  <c r="R48" i="21"/>
  <c r="J48" i="21"/>
  <c r="B48" i="21"/>
  <c r="W48" i="21"/>
  <c r="G48" i="21"/>
  <c r="V48" i="21"/>
  <c r="F48" i="21"/>
  <c r="O48" i="21"/>
  <c r="N48" i="21"/>
  <c r="X82" i="19"/>
  <c r="T82" i="19"/>
  <c r="P82" i="19"/>
  <c r="L82" i="19"/>
  <c r="H82" i="19"/>
  <c r="D82" i="19"/>
  <c r="V82" i="19"/>
  <c r="R82" i="19"/>
  <c r="N82" i="19"/>
  <c r="J82" i="19"/>
  <c r="F82" i="19"/>
  <c r="B82" i="19"/>
  <c r="Y82" i="19"/>
  <c r="Q82" i="19"/>
  <c r="I82" i="19"/>
  <c r="W82" i="19"/>
  <c r="O82" i="19"/>
  <c r="G82" i="19"/>
  <c r="U82" i="19"/>
  <c r="M82" i="19"/>
  <c r="E82" i="19"/>
  <c r="S82" i="19"/>
  <c r="K82" i="19"/>
  <c r="C82" i="19"/>
  <c r="W208" i="28"/>
  <c r="S208" i="28"/>
  <c r="O208" i="28"/>
  <c r="K208" i="28"/>
  <c r="G208" i="28"/>
  <c r="C208" i="28"/>
  <c r="V208" i="28"/>
  <c r="R208" i="28"/>
  <c r="N208" i="28"/>
  <c r="J208" i="28"/>
  <c r="F208" i="28"/>
  <c r="B208" i="28"/>
  <c r="U208" i="28"/>
  <c r="M208" i="28"/>
  <c r="E208" i="28"/>
  <c r="Q208" i="28"/>
  <c r="P208" i="28"/>
  <c r="T208" i="28"/>
  <c r="L208" i="28"/>
  <c r="D208" i="28"/>
  <c r="Y208" i="28"/>
  <c r="I208" i="28"/>
  <c r="X208" i="28"/>
  <c r="H208" i="28"/>
  <c r="V114" i="25"/>
  <c r="R114" i="25"/>
  <c r="N114" i="25"/>
  <c r="J114" i="25"/>
  <c r="F114" i="25"/>
  <c r="B114" i="25"/>
  <c r="Y114" i="25"/>
  <c r="U114" i="25"/>
  <c r="Q114" i="25"/>
  <c r="M114" i="25"/>
  <c r="I114" i="25"/>
  <c r="E114" i="25"/>
  <c r="X114" i="25"/>
  <c r="P114" i="25"/>
  <c r="H114" i="25"/>
  <c r="W114" i="25"/>
  <c r="O114" i="25"/>
  <c r="G114" i="25"/>
  <c r="L114" i="25"/>
  <c r="K114" i="25"/>
  <c r="T114" i="25"/>
  <c r="S114" i="25"/>
  <c r="D114" i="25"/>
  <c r="C114" i="25"/>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Y80" i="21"/>
  <c r="U80" i="21"/>
  <c r="Q80" i="21"/>
  <c r="M80" i="21"/>
  <c r="I80" i="21"/>
  <c r="E80" i="21"/>
  <c r="X80" i="21"/>
  <c r="T80" i="21"/>
  <c r="P80" i="21"/>
  <c r="L80" i="21"/>
  <c r="H80" i="21"/>
  <c r="D80" i="21"/>
  <c r="S80" i="21"/>
  <c r="K80" i="21"/>
  <c r="C80" i="21"/>
  <c r="R80" i="21"/>
  <c r="J80" i="21"/>
  <c r="B80" i="21"/>
  <c r="W80" i="21"/>
  <c r="G80" i="21"/>
  <c r="V80" i="21"/>
  <c r="F80" i="21"/>
  <c r="N80" i="21"/>
  <c r="O80" i="21"/>
  <c r="X50" i="19"/>
  <c r="T50" i="19"/>
  <c r="P50" i="19"/>
  <c r="L50" i="19"/>
  <c r="H50" i="19"/>
  <c r="D50" i="19"/>
  <c r="V50" i="19"/>
  <c r="R50" i="19"/>
  <c r="N50" i="19"/>
  <c r="J50" i="19"/>
  <c r="F50" i="19"/>
  <c r="B50" i="19"/>
  <c r="Y50" i="19"/>
  <c r="Q50" i="19"/>
  <c r="I50" i="19"/>
  <c r="O50" i="19"/>
  <c r="U50" i="19"/>
  <c r="M50" i="19"/>
  <c r="E50" i="19"/>
  <c r="S50" i="19"/>
  <c r="K50" i="19"/>
  <c r="C50" i="19"/>
  <c r="W50" i="19"/>
  <c r="G50" i="19"/>
  <c r="V177" i="28"/>
  <c r="R177" i="28"/>
  <c r="N177" i="28"/>
  <c r="J177" i="28"/>
  <c r="F177" i="28"/>
  <c r="B177" i="28"/>
  <c r="U177" i="28"/>
  <c r="P177" i="28"/>
  <c r="K177" i="28"/>
  <c r="E177" i="28"/>
  <c r="Y177" i="28"/>
  <c r="T177" i="28"/>
  <c r="O177" i="28"/>
  <c r="I177" i="28"/>
  <c r="D177" i="28"/>
  <c r="S177" i="28"/>
  <c r="H177" i="28"/>
  <c r="Q177" i="28"/>
  <c r="G177" i="28"/>
  <c r="M177" i="28"/>
  <c r="X177" i="28"/>
  <c r="C177" i="28"/>
  <c r="L177" i="28"/>
  <c r="W177" i="28"/>
  <c r="W82" i="28"/>
  <c r="S82" i="28"/>
  <c r="O82" i="28"/>
  <c r="K82" i="28"/>
  <c r="G82" i="28"/>
  <c r="C82" i="28"/>
  <c r="V82" i="28"/>
  <c r="R82" i="28"/>
  <c r="N82" i="28"/>
  <c r="J82" i="28"/>
  <c r="F82" i="28"/>
  <c r="B82" i="28"/>
  <c r="Y82" i="28"/>
  <c r="Q82" i="28"/>
  <c r="I82" i="28"/>
  <c r="X82" i="28"/>
  <c r="P82" i="28"/>
  <c r="H82" i="28"/>
  <c r="M82" i="28"/>
  <c r="E82" i="28"/>
  <c r="D82" i="28"/>
  <c r="L82" i="28"/>
  <c r="U82" i="28"/>
  <c r="T82" i="28"/>
  <c r="X17" i="19"/>
  <c r="T17" i="19"/>
  <c r="P17" i="19"/>
  <c r="L17" i="19"/>
  <c r="H17" i="19"/>
  <c r="D17" i="19"/>
  <c r="V17" i="19"/>
  <c r="R17" i="19"/>
  <c r="N17" i="19"/>
  <c r="J17" i="19"/>
  <c r="F17" i="19"/>
  <c r="B17" i="19"/>
  <c r="Y17" i="19"/>
  <c r="Q17" i="19"/>
  <c r="I17" i="19"/>
  <c r="U17" i="19"/>
  <c r="M17" i="19"/>
  <c r="E17" i="19"/>
  <c r="S17" i="19"/>
  <c r="K17" i="19"/>
  <c r="C17" i="19"/>
  <c r="G17" i="19"/>
  <c r="W17" i="19"/>
  <c r="O17" i="19"/>
  <c r="V49" i="25"/>
  <c r="R49" i="25"/>
  <c r="N49" i="25"/>
  <c r="J49" i="25"/>
  <c r="F49" i="25"/>
  <c r="B49" i="25"/>
  <c r="Y49" i="25"/>
  <c r="U49" i="25"/>
  <c r="Q49" i="25"/>
  <c r="M49" i="25"/>
  <c r="I49" i="25"/>
  <c r="E49" i="25"/>
  <c r="X49" i="25"/>
  <c r="P49" i="25"/>
  <c r="H49" i="25"/>
  <c r="W49" i="25"/>
  <c r="O49" i="25"/>
  <c r="G49" i="25"/>
  <c r="T49" i="25"/>
  <c r="D49" i="25"/>
  <c r="S49" i="25"/>
  <c r="C49" i="25"/>
  <c r="L49" i="25"/>
  <c r="K49" i="25"/>
  <c r="Y18" i="21"/>
  <c r="U18" i="21"/>
  <c r="Q18" i="21"/>
  <c r="M18" i="21"/>
  <c r="I18" i="21"/>
  <c r="E18" i="21"/>
  <c r="X18" i="21"/>
  <c r="T18" i="21"/>
  <c r="P18" i="21"/>
  <c r="L18" i="21"/>
  <c r="H18" i="21"/>
  <c r="D18" i="21"/>
  <c r="S18" i="21"/>
  <c r="K18" i="21"/>
  <c r="C18" i="21"/>
  <c r="R18" i="21"/>
  <c r="J18" i="21"/>
  <c r="B18" i="21"/>
  <c r="W18" i="21"/>
  <c r="G18" i="21"/>
  <c r="V18" i="21"/>
  <c r="F18" i="21"/>
  <c r="O18" i="21"/>
  <c r="N18" i="21"/>
  <c r="W50" i="28"/>
  <c r="S50" i="28"/>
  <c r="O50" i="28"/>
  <c r="K50" i="28"/>
  <c r="G50" i="28"/>
  <c r="C50" i="28"/>
  <c r="V50" i="28"/>
  <c r="R50" i="28"/>
  <c r="N50" i="28"/>
  <c r="J50" i="28"/>
  <c r="F50" i="28"/>
  <c r="B50" i="28"/>
  <c r="Y50" i="28"/>
  <c r="Q50" i="28"/>
  <c r="I50" i="28"/>
  <c r="X50" i="28"/>
  <c r="P50" i="28"/>
  <c r="H50" i="28"/>
  <c r="M50" i="28"/>
  <c r="E50" i="28"/>
  <c r="T50" i="28"/>
  <c r="L50" i="28"/>
  <c r="U50" i="28"/>
  <c r="D50" i="28"/>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A176" i="21"/>
  <c r="A208" i="21" s="1"/>
  <c r="A115" i="25"/>
  <c r="A243" i="28"/>
  <c r="A209" i="28"/>
  <c r="A115" i="28"/>
  <c r="A51" i="28"/>
  <c r="A19" i="28"/>
  <c r="A178" i="28"/>
  <c r="A83" i="28"/>
  <c r="A147" i="28"/>
  <c r="A83" i="19"/>
  <c r="A51" i="19"/>
  <c r="A49" i="21"/>
  <c r="A115" i="19"/>
  <c r="A17" i="25"/>
  <c r="A81" i="21"/>
  <c r="A19" i="21"/>
  <c r="A145" i="21"/>
  <c r="A18" i="19"/>
  <c r="A113" i="21"/>
  <c r="A50" i="25"/>
  <c r="A83" i="25"/>
  <c r="V50" i="25" l="1"/>
  <c r="R50" i="25"/>
  <c r="N50" i="25"/>
  <c r="J50" i="25"/>
  <c r="F50" i="25"/>
  <c r="B50" i="25"/>
  <c r="Y50" i="25"/>
  <c r="U50" i="25"/>
  <c r="Q50" i="25"/>
  <c r="M50" i="25"/>
  <c r="I50" i="25"/>
  <c r="E50" i="25"/>
  <c r="X50" i="25"/>
  <c r="P50" i="25"/>
  <c r="H50" i="25"/>
  <c r="W50" i="25"/>
  <c r="O50" i="25"/>
  <c r="G50" i="25"/>
  <c r="L50" i="25"/>
  <c r="K50" i="25"/>
  <c r="T50" i="25"/>
  <c r="S50" i="25"/>
  <c r="D50" i="25"/>
  <c r="C50" i="25"/>
  <c r="Y19" i="21"/>
  <c r="U19" i="21"/>
  <c r="Q19" i="21"/>
  <c r="M19" i="21"/>
  <c r="I19" i="21"/>
  <c r="E19" i="21"/>
  <c r="X19" i="21"/>
  <c r="T19" i="21"/>
  <c r="P19" i="21"/>
  <c r="L19" i="21"/>
  <c r="H19" i="21"/>
  <c r="D19" i="21"/>
  <c r="S19" i="21"/>
  <c r="K19" i="21"/>
  <c r="C19" i="21"/>
  <c r="R19" i="21"/>
  <c r="J19" i="21"/>
  <c r="B19" i="21"/>
  <c r="O19" i="21"/>
  <c r="N19" i="21"/>
  <c r="W19" i="21"/>
  <c r="G19" i="21"/>
  <c r="V19" i="21"/>
  <c r="F19" i="21"/>
  <c r="Y49" i="21"/>
  <c r="U49" i="21"/>
  <c r="Q49" i="21"/>
  <c r="M49" i="21"/>
  <c r="I49" i="21"/>
  <c r="E49" i="21"/>
  <c r="X49" i="21"/>
  <c r="T49" i="21"/>
  <c r="P49" i="21"/>
  <c r="L49" i="21"/>
  <c r="H49" i="21"/>
  <c r="D49" i="21"/>
  <c r="S49" i="21"/>
  <c r="K49" i="21"/>
  <c r="C49" i="21"/>
  <c r="R49" i="21"/>
  <c r="J49" i="21"/>
  <c r="B49" i="21"/>
  <c r="O49" i="21"/>
  <c r="N49" i="21"/>
  <c r="W49" i="21"/>
  <c r="G49" i="21"/>
  <c r="F49" i="21"/>
  <c r="V49" i="21"/>
  <c r="W83" i="28"/>
  <c r="S83" i="28"/>
  <c r="O83" i="28"/>
  <c r="K83" i="28"/>
  <c r="G83" i="28"/>
  <c r="C83" i="28"/>
  <c r="V83" i="28"/>
  <c r="R83" i="28"/>
  <c r="N83" i="28"/>
  <c r="J83" i="28"/>
  <c r="F83" i="28"/>
  <c r="B83" i="28"/>
  <c r="Y83" i="28"/>
  <c r="Q83" i="28"/>
  <c r="I83" i="28"/>
  <c r="X83" i="28"/>
  <c r="P83" i="28"/>
  <c r="H83" i="28"/>
  <c r="U83" i="28"/>
  <c r="E83" i="28"/>
  <c r="M83" i="28"/>
  <c r="L83" i="28"/>
  <c r="T83" i="28"/>
  <c r="D83" i="28"/>
  <c r="Y115" i="28"/>
  <c r="U115" i="28"/>
  <c r="Q115" i="28"/>
  <c r="M115" i="28"/>
  <c r="I115" i="28"/>
  <c r="E115" i="28"/>
  <c r="X115" i="28"/>
  <c r="T115" i="28"/>
  <c r="P115" i="28"/>
  <c r="L115" i="28"/>
  <c r="H115" i="28"/>
  <c r="D115" i="28"/>
  <c r="S115" i="28"/>
  <c r="K115" i="28"/>
  <c r="C115" i="28"/>
  <c r="R115" i="28"/>
  <c r="J115" i="28"/>
  <c r="B115" i="28"/>
  <c r="O115" i="28"/>
  <c r="N115" i="28"/>
  <c r="G115" i="28"/>
  <c r="W115" i="28"/>
  <c r="V115" i="28"/>
  <c r="F115" i="28"/>
  <c r="W208" i="21"/>
  <c r="S208" i="21"/>
  <c r="O208" i="21"/>
  <c r="K208" i="21"/>
  <c r="G208" i="21"/>
  <c r="C208" i="21"/>
  <c r="U208" i="21"/>
  <c r="M208" i="21"/>
  <c r="E208" i="21"/>
  <c r="V208" i="21"/>
  <c r="R208" i="21"/>
  <c r="N208" i="21"/>
  <c r="J208" i="21"/>
  <c r="F208" i="21"/>
  <c r="B208" i="21"/>
  <c r="Y208" i="21"/>
  <c r="Q208" i="21"/>
  <c r="I208" i="21"/>
  <c r="L208" i="21"/>
  <c r="D208" i="21"/>
  <c r="P208" i="21"/>
  <c r="X208" i="21"/>
  <c r="H208" i="21"/>
  <c r="T208"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3" i="19"/>
  <c r="T83" i="19"/>
  <c r="P83" i="19"/>
  <c r="L83" i="19"/>
  <c r="H83" i="19"/>
  <c r="D83" i="19"/>
  <c r="V83" i="19"/>
  <c r="R83" i="19"/>
  <c r="N83" i="19"/>
  <c r="J83" i="19"/>
  <c r="F83" i="19"/>
  <c r="B83" i="19"/>
  <c r="Y83" i="19"/>
  <c r="Q83" i="19"/>
  <c r="I83" i="19"/>
  <c r="W83" i="19"/>
  <c r="O83" i="19"/>
  <c r="G83" i="19"/>
  <c r="U83" i="19"/>
  <c r="M83" i="19"/>
  <c r="E83" i="19"/>
  <c r="S83" i="19"/>
  <c r="K83" i="19"/>
  <c r="C83" i="19"/>
  <c r="W19" i="28"/>
  <c r="S19" i="28"/>
  <c r="O19" i="28"/>
  <c r="K19" i="28"/>
  <c r="G19" i="28"/>
  <c r="C19" i="28"/>
  <c r="V19" i="28"/>
  <c r="R19" i="28"/>
  <c r="N19" i="28"/>
  <c r="J19" i="28"/>
  <c r="F19" i="28"/>
  <c r="B19" i="28"/>
  <c r="Y19" i="28"/>
  <c r="Q19" i="28"/>
  <c r="I19" i="28"/>
  <c r="X19" i="28"/>
  <c r="P19" i="28"/>
  <c r="H19" i="28"/>
  <c r="U19" i="28"/>
  <c r="E19" i="28"/>
  <c r="T19" i="28"/>
  <c r="D19" i="28"/>
  <c r="M19" i="28"/>
  <c r="L19" i="28"/>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13" i="21"/>
  <c r="U113" i="21"/>
  <c r="Q113" i="21"/>
  <c r="M113" i="21"/>
  <c r="I113" i="21"/>
  <c r="E113" i="21"/>
  <c r="X113" i="21"/>
  <c r="T113" i="21"/>
  <c r="P113" i="21"/>
  <c r="L113" i="21"/>
  <c r="H113" i="21"/>
  <c r="D113" i="21"/>
  <c r="S113" i="21"/>
  <c r="K113" i="21"/>
  <c r="C113" i="21"/>
  <c r="R113" i="21"/>
  <c r="J113" i="21"/>
  <c r="B113" i="21"/>
  <c r="O113" i="21"/>
  <c r="N113" i="21"/>
  <c r="W113" i="21"/>
  <c r="G113" i="21"/>
  <c r="V113" i="21"/>
  <c r="F113" i="21"/>
  <c r="Y81" i="21"/>
  <c r="U81" i="21"/>
  <c r="Q81" i="21"/>
  <c r="M81" i="21"/>
  <c r="I81" i="21"/>
  <c r="E81" i="21"/>
  <c r="X81" i="21"/>
  <c r="T81" i="21"/>
  <c r="P81" i="21"/>
  <c r="L81" i="21"/>
  <c r="H81" i="21"/>
  <c r="D81" i="21"/>
  <c r="S81" i="21"/>
  <c r="K81" i="21"/>
  <c r="C81" i="21"/>
  <c r="R81" i="21"/>
  <c r="J81" i="21"/>
  <c r="B81" i="21"/>
  <c r="O81" i="21"/>
  <c r="N81" i="21"/>
  <c r="G81" i="21"/>
  <c r="W81" i="21"/>
  <c r="F81" i="21"/>
  <c r="V81" i="21"/>
  <c r="X51" i="19"/>
  <c r="T51" i="19"/>
  <c r="P51" i="19"/>
  <c r="L51" i="19"/>
  <c r="H51" i="19"/>
  <c r="D51" i="19"/>
  <c r="V51" i="19"/>
  <c r="R51" i="19"/>
  <c r="N51" i="19"/>
  <c r="J51" i="19"/>
  <c r="F51" i="19"/>
  <c r="B51" i="19"/>
  <c r="Y51" i="19"/>
  <c r="Q51" i="19"/>
  <c r="I51" i="19"/>
  <c r="G51" i="19"/>
  <c r="U51" i="19"/>
  <c r="M51" i="19"/>
  <c r="E51" i="19"/>
  <c r="S51" i="19"/>
  <c r="K51" i="19"/>
  <c r="C51" i="19"/>
  <c r="W51" i="19"/>
  <c r="O51" i="19"/>
  <c r="V178" i="28"/>
  <c r="R178" i="28"/>
  <c r="N178" i="28"/>
  <c r="J178" i="28"/>
  <c r="F178" i="28"/>
  <c r="B178" i="28"/>
  <c r="X178" i="28"/>
  <c r="S178" i="28"/>
  <c r="M178" i="28"/>
  <c r="H178" i="28"/>
  <c r="C178" i="28"/>
  <c r="W178" i="28"/>
  <c r="Q178" i="28"/>
  <c r="L178" i="28"/>
  <c r="G178" i="28"/>
  <c r="P178" i="28"/>
  <c r="E178" i="28"/>
  <c r="Y178" i="28"/>
  <c r="O178" i="28"/>
  <c r="D178" i="28"/>
  <c r="K178" i="28"/>
  <c r="U178" i="28"/>
  <c r="I178" i="28"/>
  <c r="T178" i="28"/>
  <c r="W209" i="28"/>
  <c r="S209" i="28"/>
  <c r="O209" i="28"/>
  <c r="K209" i="28"/>
  <c r="G209" i="28"/>
  <c r="C209" i="28"/>
  <c r="V209" i="28"/>
  <c r="R209" i="28"/>
  <c r="N209" i="28"/>
  <c r="J209" i="28"/>
  <c r="F209" i="28"/>
  <c r="B209" i="28"/>
  <c r="U209" i="28"/>
  <c r="M209" i="28"/>
  <c r="E209" i="28"/>
  <c r="Y209" i="28"/>
  <c r="I209" i="28"/>
  <c r="X209" i="28"/>
  <c r="H209" i="28"/>
  <c r="T209" i="28"/>
  <c r="L209" i="28"/>
  <c r="D209" i="28"/>
  <c r="Q209" i="28"/>
  <c r="P209" i="28"/>
  <c r="V176" i="21"/>
  <c r="R176" i="21"/>
  <c r="N176" i="21"/>
  <c r="J176" i="21"/>
  <c r="F176" i="21"/>
  <c r="B176" i="21"/>
  <c r="X176" i="21"/>
  <c r="T176" i="21"/>
  <c r="P176" i="21"/>
  <c r="L176" i="21"/>
  <c r="H176" i="21"/>
  <c r="D176" i="21"/>
  <c r="U176" i="21"/>
  <c r="M176" i="21"/>
  <c r="E176" i="21"/>
  <c r="Y176" i="21"/>
  <c r="Q176" i="21"/>
  <c r="I176" i="21"/>
  <c r="S176" i="21"/>
  <c r="C176" i="21"/>
  <c r="O176" i="21"/>
  <c r="K176" i="21"/>
  <c r="W176" i="21"/>
  <c r="G176" i="21"/>
  <c r="V83" i="25"/>
  <c r="R83" i="25"/>
  <c r="N83" i="25"/>
  <c r="J83" i="25"/>
  <c r="F83" i="25"/>
  <c r="B83" i="25"/>
  <c r="Y83" i="25"/>
  <c r="U83" i="25"/>
  <c r="Q83" i="25"/>
  <c r="M83" i="25"/>
  <c r="I83" i="25"/>
  <c r="E83" i="25"/>
  <c r="X83" i="25"/>
  <c r="P83" i="25"/>
  <c r="H83" i="25"/>
  <c r="W83" i="25"/>
  <c r="O83" i="25"/>
  <c r="G83" i="25"/>
  <c r="T83" i="25"/>
  <c r="D83" i="25"/>
  <c r="S83" i="25"/>
  <c r="C83" i="25"/>
  <c r="L83" i="25"/>
  <c r="K83" i="25"/>
  <c r="W145" i="21"/>
  <c r="S145" i="21"/>
  <c r="O145" i="21"/>
  <c r="K145" i="21"/>
  <c r="G145" i="21"/>
  <c r="C145" i="21"/>
  <c r="V145" i="21"/>
  <c r="R145" i="21"/>
  <c r="N145" i="21"/>
  <c r="J145" i="21"/>
  <c r="F145" i="21"/>
  <c r="B145" i="21"/>
  <c r="Y145" i="21"/>
  <c r="Q145" i="21"/>
  <c r="I145" i="21"/>
  <c r="U145" i="21"/>
  <c r="M145" i="21"/>
  <c r="E145" i="21"/>
  <c r="X145" i="21"/>
  <c r="H145" i="21"/>
  <c r="P145" i="21"/>
  <c r="L145" i="21"/>
  <c r="D145" i="21"/>
  <c r="T145" i="21"/>
  <c r="V115" i="19"/>
  <c r="R115" i="19"/>
  <c r="N115" i="19"/>
  <c r="J115" i="19"/>
  <c r="F115" i="19"/>
  <c r="B115" i="19"/>
  <c r="X115" i="19"/>
  <c r="T115" i="19"/>
  <c r="P115" i="19"/>
  <c r="L115" i="19"/>
  <c r="H115" i="19"/>
  <c r="D115" i="19"/>
  <c r="Y115" i="19"/>
  <c r="Q115" i="19"/>
  <c r="I115" i="19"/>
  <c r="U115" i="19"/>
  <c r="M115" i="19"/>
  <c r="E115" i="19"/>
  <c r="K115" i="19"/>
  <c r="W115" i="19"/>
  <c r="G115" i="19"/>
  <c r="S115" i="19"/>
  <c r="C115" i="19"/>
  <c r="O115" i="19"/>
  <c r="Y147" i="28"/>
  <c r="U147" i="28"/>
  <c r="Q147" i="28"/>
  <c r="M147" i="28"/>
  <c r="I147" i="28"/>
  <c r="E147" i="28"/>
  <c r="W147" i="28"/>
  <c r="S147" i="28"/>
  <c r="O147" i="28"/>
  <c r="K147" i="28"/>
  <c r="G147" i="28"/>
  <c r="C147" i="28"/>
  <c r="T147" i="28"/>
  <c r="L147" i="28"/>
  <c r="D147" i="28"/>
  <c r="R147" i="28"/>
  <c r="J147" i="28"/>
  <c r="B147" i="28"/>
  <c r="X147" i="28"/>
  <c r="H147" i="28"/>
  <c r="P147" i="28"/>
  <c r="F147" i="28"/>
  <c r="V147" i="28"/>
  <c r="N147" i="28"/>
  <c r="W51" i="28"/>
  <c r="S51" i="28"/>
  <c r="O51" i="28"/>
  <c r="K51" i="28"/>
  <c r="G51" i="28"/>
  <c r="C51" i="28"/>
  <c r="V51" i="28"/>
  <c r="R51" i="28"/>
  <c r="N51" i="28"/>
  <c r="J51" i="28"/>
  <c r="F51" i="28"/>
  <c r="B51" i="28"/>
  <c r="Y51" i="28"/>
  <c r="Q51" i="28"/>
  <c r="I51" i="28"/>
  <c r="X51" i="28"/>
  <c r="P51" i="28"/>
  <c r="H51" i="28"/>
  <c r="U51" i="28"/>
  <c r="E51" i="28"/>
  <c r="M51" i="28"/>
  <c r="T51" i="28"/>
  <c r="D51" i="28"/>
  <c r="L51" i="28"/>
  <c r="V115" i="25"/>
  <c r="R115" i="25"/>
  <c r="N115" i="25"/>
  <c r="J115" i="25"/>
  <c r="F115" i="25"/>
  <c r="B115" i="25"/>
  <c r="Y115" i="25"/>
  <c r="U115" i="25"/>
  <c r="Q115" i="25"/>
  <c r="M115" i="25"/>
  <c r="I115" i="25"/>
  <c r="E115" i="25"/>
  <c r="X115" i="25"/>
  <c r="P115" i="25"/>
  <c r="H115" i="25"/>
  <c r="W115" i="25"/>
  <c r="O115" i="25"/>
  <c r="G115" i="25"/>
  <c r="T115" i="25"/>
  <c r="D115" i="25"/>
  <c r="S115" i="25"/>
  <c r="C115" i="25"/>
  <c r="L115" i="25"/>
  <c r="K115" i="25"/>
  <c r="A116" i="25"/>
  <c r="A179" i="28"/>
  <c r="A20" i="28"/>
  <c r="A52" i="28"/>
  <c r="A116" i="28"/>
  <c r="A279" i="28"/>
  <c r="A244" i="28"/>
  <c r="A148" i="28"/>
  <c r="A84" i="28"/>
  <c r="A210" i="28"/>
  <c r="A243" i="21"/>
  <c r="A209" i="21"/>
  <c r="A177" i="21"/>
  <c r="A84" i="19"/>
  <c r="A52" i="19"/>
  <c r="A82" i="21"/>
  <c r="A51" i="25"/>
  <c r="A18" i="25"/>
  <c r="A116" i="19"/>
  <c r="A114" i="21"/>
  <c r="A50" i="21"/>
  <c r="A84" i="25"/>
  <c r="A19" i="19"/>
  <c r="A20" i="21"/>
  <c r="A146" i="21"/>
  <c r="Y20" i="21" l="1"/>
  <c r="U20" i="21"/>
  <c r="Q20" i="21"/>
  <c r="M20" i="21"/>
  <c r="I20" i="21"/>
  <c r="E20" i="21"/>
  <c r="X20" i="21"/>
  <c r="T20" i="21"/>
  <c r="P20" i="21"/>
  <c r="L20" i="21"/>
  <c r="H20" i="21"/>
  <c r="D20" i="21"/>
  <c r="S20" i="21"/>
  <c r="K20" i="21"/>
  <c r="C20" i="21"/>
  <c r="R20" i="21"/>
  <c r="J20" i="21"/>
  <c r="B20" i="21"/>
  <c r="W20" i="21"/>
  <c r="G20" i="21"/>
  <c r="V20" i="21"/>
  <c r="F20" i="21"/>
  <c r="O20" i="21"/>
  <c r="N20" i="21"/>
  <c r="Y114" i="21"/>
  <c r="U114" i="21"/>
  <c r="Q114" i="21"/>
  <c r="M114" i="21"/>
  <c r="I114" i="21"/>
  <c r="E114" i="21"/>
  <c r="X114" i="21"/>
  <c r="T114" i="21"/>
  <c r="P114" i="21"/>
  <c r="L114" i="21"/>
  <c r="H114" i="21"/>
  <c r="D114" i="21"/>
  <c r="S114" i="21"/>
  <c r="K114" i="21"/>
  <c r="C114" i="21"/>
  <c r="R114" i="21"/>
  <c r="J114" i="21"/>
  <c r="B114" i="21"/>
  <c r="W114" i="21"/>
  <c r="G114" i="21"/>
  <c r="V114" i="21"/>
  <c r="F114" i="21"/>
  <c r="N114" i="21"/>
  <c r="O114" i="21"/>
  <c r="Y82" i="21"/>
  <c r="U82" i="21"/>
  <c r="Q82" i="21"/>
  <c r="M82" i="21"/>
  <c r="I82" i="21"/>
  <c r="E82" i="21"/>
  <c r="X82" i="21"/>
  <c r="T82" i="21"/>
  <c r="P82" i="21"/>
  <c r="L82" i="21"/>
  <c r="H82" i="21"/>
  <c r="D82" i="21"/>
  <c r="S82" i="21"/>
  <c r="K82" i="21"/>
  <c r="C82" i="21"/>
  <c r="R82" i="21"/>
  <c r="J82" i="21"/>
  <c r="B82" i="21"/>
  <c r="W82" i="21"/>
  <c r="G82" i="21"/>
  <c r="V82" i="21"/>
  <c r="F82" i="21"/>
  <c r="O82" i="21"/>
  <c r="N82" i="21"/>
  <c r="W209" i="21"/>
  <c r="S209" i="21"/>
  <c r="O209" i="21"/>
  <c r="K209" i="21"/>
  <c r="G209" i="21"/>
  <c r="C209" i="21"/>
  <c r="U209" i="21"/>
  <c r="M209" i="21"/>
  <c r="E209" i="21"/>
  <c r="V209" i="21"/>
  <c r="R209" i="21"/>
  <c r="N209" i="21"/>
  <c r="J209" i="21"/>
  <c r="F209" i="21"/>
  <c r="B209" i="21"/>
  <c r="Y209" i="21"/>
  <c r="Q209" i="21"/>
  <c r="I209" i="21"/>
  <c r="T209" i="21"/>
  <c r="D209" i="21"/>
  <c r="X209" i="21"/>
  <c r="P209" i="21"/>
  <c r="L209" i="21"/>
  <c r="H209" i="21"/>
  <c r="Y148" i="28"/>
  <c r="U148" i="28"/>
  <c r="Q148" i="28"/>
  <c r="M148" i="28"/>
  <c r="I148" i="28"/>
  <c r="E148" i="28"/>
  <c r="W148" i="28"/>
  <c r="S148" i="28"/>
  <c r="O148" i="28"/>
  <c r="K148" i="28"/>
  <c r="G148" i="28"/>
  <c r="C148" i="28"/>
  <c r="T148" i="28"/>
  <c r="L148" i="28"/>
  <c r="D148" i="28"/>
  <c r="R148" i="28"/>
  <c r="J148" i="28"/>
  <c r="B148" i="28"/>
  <c r="P148" i="28"/>
  <c r="X148" i="28"/>
  <c r="H148" i="28"/>
  <c r="N148" i="28"/>
  <c r="V148" i="28"/>
  <c r="F148" i="28"/>
  <c r="W52" i="28"/>
  <c r="S52" i="28"/>
  <c r="O52" i="28"/>
  <c r="K52" i="28"/>
  <c r="G52" i="28"/>
  <c r="C52" i="28"/>
  <c r="V52" i="28"/>
  <c r="R52" i="28"/>
  <c r="N52" i="28"/>
  <c r="J52" i="28"/>
  <c r="F52" i="28"/>
  <c r="B52" i="28"/>
  <c r="Y52" i="28"/>
  <c r="Q52" i="28"/>
  <c r="I52" i="28"/>
  <c r="X52" i="28"/>
  <c r="P52" i="28"/>
  <c r="H52" i="28"/>
  <c r="M52" i="28"/>
  <c r="U52" i="28"/>
  <c r="T52" i="28"/>
  <c r="D52" i="28"/>
  <c r="L52" i="28"/>
  <c r="E52" i="28"/>
  <c r="X19" i="19"/>
  <c r="T19" i="19"/>
  <c r="P19" i="19"/>
  <c r="L19" i="19"/>
  <c r="H19" i="19"/>
  <c r="D19" i="19"/>
  <c r="V19" i="19"/>
  <c r="R19" i="19"/>
  <c r="N19" i="19"/>
  <c r="J19" i="19"/>
  <c r="F19" i="19"/>
  <c r="B19" i="19"/>
  <c r="Y19" i="19"/>
  <c r="Q19" i="19"/>
  <c r="I19" i="19"/>
  <c r="U19" i="19"/>
  <c r="M19" i="19"/>
  <c r="E19" i="19"/>
  <c r="S19" i="19"/>
  <c r="K19" i="19"/>
  <c r="C19" i="19"/>
  <c r="W19" i="19"/>
  <c r="O19" i="19"/>
  <c r="G19" i="19"/>
  <c r="V116" i="19"/>
  <c r="R116" i="19"/>
  <c r="N116" i="19"/>
  <c r="J116" i="19"/>
  <c r="F116" i="19"/>
  <c r="B116" i="19"/>
  <c r="X116" i="19"/>
  <c r="T116" i="19"/>
  <c r="P116" i="19"/>
  <c r="L116" i="19"/>
  <c r="H116" i="19"/>
  <c r="D116" i="19"/>
  <c r="Y116" i="19"/>
  <c r="Q116" i="19"/>
  <c r="I116" i="19"/>
  <c r="U116" i="19"/>
  <c r="M116" i="19"/>
  <c r="E116" i="19"/>
  <c r="S116" i="19"/>
  <c r="C116" i="19"/>
  <c r="O116" i="19"/>
  <c r="K116" i="19"/>
  <c r="W116" i="19"/>
  <c r="G116" i="19"/>
  <c r="X52" i="19"/>
  <c r="T52" i="19"/>
  <c r="P52" i="19"/>
  <c r="L52" i="19"/>
  <c r="H52" i="19"/>
  <c r="D52" i="19"/>
  <c r="V52" i="19"/>
  <c r="R52" i="19"/>
  <c r="N52" i="19"/>
  <c r="J52" i="19"/>
  <c r="F52" i="19"/>
  <c r="B52" i="19"/>
  <c r="Y52" i="19"/>
  <c r="Q52" i="19"/>
  <c r="I52" i="19"/>
  <c r="W52" i="19"/>
  <c r="G52" i="19"/>
  <c r="U52" i="19"/>
  <c r="M52" i="19"/>
  <c r="E52" i="19"/>
  <c r="S52" i="19"/>
  <c r="K52" i="19"/>
  <c r="C52" i="19"/>
  <c r="O52" i="19"/>
  <c r="W243" i="21"/>
  <c r="S243" i="21"/>
  <c r="O243" i="21"/>
  <c r="K243" i="21"/>
  <c r="G243" i="21"/>
  <c r="C243" i="21"/>
  <c r="V243" i="21"/>
  <c r="R243" i="21"/>
  <c r="N243" i="21"/>
  <c r="J243" i="21"/>
  <c r="F243" i="21"/>
  <c r="B243" i="21"/>
  <c r="U243" i="21"/>
  <c r="M243" i="21"/>
  <c r="E243" i="21"/>
  <c r="Q243" i="21"/>
  <c r="T243" i="21"/>
  <c r="L243" i="21"/>
  <c r="D243" i="21"/>
  <c r="Y243" i="21"/>
  <c r="I243" i="21"/>
  <c r="X243" i="21"/>
  <c r="P243" i="21"/>
  <c r="H243"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W20" i="28"/>
  <c r="S20" i="28"/>
  <c r="O20" i="28"/>
  <c r="K20" i="28"/>
  <c r="G20" i="28"/>
  <c r="C20" i="28"/>
  <c r="V20" i="28"/>
  <c r="R20" i="28"/>
  <c r="N20" i="28"/>
  <c r="J20" i="28"/>
  <c r="F20" i="28"/>
  <c r="B20" i="28"/>
  <c r="Y20" i="28"/>
  <c r="Q20" i="28"/>
  <c r="I20" i="28"/>
  <c r="X20" i="28"/>
  <c r="P20" i="28"/>
  <c r="H20" i="28"/>
  <c r="M20" i="28"/>
  <c r="E20" i="28"/>
  <c r="D20" i="28"/>
  <c r="L20" i="28"/>
  <c r="U20" i="28"/>
  <c r="T20" i="28"/>
  <c r="W146" i="21"/>
  <c r="S146" i="21"/>
  <c r="O146" i="21"/>
  <c r="K146" i="21"/>
  <c r="G146" i="21"/>
  <c r="C146" i="21"/>
  <c r="V146" i="21"/>
  <c r="R146" i="21"/>
  <c r="N146" i="21"/>
  <c r="J146" i="21"/>
  <c r="F146" i="21"/>
  <c r="B146" i="21"/>
  <c r="Y146" i="21"/>
  <c r="Q146" i="21"/>
  <c r="I146" i="21"/>
  <c r="U146" i="21"/>
  <c r="M146" i="21"/>
  <c r="E146" i="21"/>
  <c r="P146" i="21"/>
  <c r="X146" i="21"/>
  <c r="H146" i="21"/>
  <c r="T146" i="21"/>
  <c r="L146" i="21"/>
  <c r="D146" i="21"/>
  <c r="Y50" i="21"/>
  <c r="U50" i="21"/>
  <c r="Q50" i="21"/>
  <c r="M50" i="21"/>
  <c r="I50" i="21"/>
  <c r="E50" i="21"/>
  <c r="X50" i="21"/>
  <c r="T50" i="21"/>
  <c r="P50" i="21"/>
  <c r="L50" i="21"/>
  <c r="H50" i="21"/>
  <c r="D50" i="21"/>
  <c r="S50" i="21"/>
  <c r="K50" i="21"/>
  <c r="C50" i="21"/>
  <c r="R50" i="21"/>
  <c r="J50" i="21"/>
  <c r="B50" i="21"/>
  <c r="W50" i="21"/>
  <c r="G50" i="21"/>
  <c r="V50" i="21"/>
  <c r="F50" i="21"/>
  <c r="O50" i="21"/>
  <c r="N50" i="21"/>
  <c r="V51" i="25"/>
  <c r="R51" i="25"/>
  <c r="N51" i="25"/>
  <c r="J51" i="25"/>
  <c r="F51" i="25"/>
  <c r="B51" i="25"/>
  <c r="Y51" i="25"/>
  <c r="U51" i="25"/>
  <c r="Q51" i="25"/>
  <c r="M51" i="25"/>
  <c r="I51" i="25"/>
  <c r="E51" i="25"/>
  <c r="X51" i="25"/>
  <c r="P51" i="25"/>
  <c r="H51" i="25"/>
  <c r="W51" i="25"/>
  <c r="O51" i="25"/>
  <c r="G51" i="25"/>
  <c r="T51" i="25"/>
  <c r="D51" i="25"/>
  <c r="S51" i="25"/>
  <c r="C51" i="25"/>
  <c r="L51" i="25"/>
  <c r="K51" i="25"/>
  <c r="V177" i="21"/>
  <c r="R177" i="21"/>
  <c r="N177" i="21"/>
  <c r="J177" i="21"/>
  <c r="F177" i="21"/>
  <c r="B177" i="21"/>
  <c r="X177" i="21"/>
  <c r="T177" i="21"/>
  <c r="P177" i="21"/>
  <c r="L177" i="21"/>
  <c r="H177" i="21"/>
  <c r="D177" i="21"/>
  <c r="U177" i="21"/>
  <c r="M177" i="21"/>
  <c r="E177" i="21"/>
  <c r="Y177" i="21"/>
  <c r="Q177" i="21"/>
  <c r="I177" i="21"/>
  <c r="K177" i="21"/>
  <c r="W177" i="21"/>
  <c r="G177" i="21"/>
  <c r="C177" i="21"/>
  <c r="S177" i="21"/>
  <c r="O177" i="21"/>
  <c r="W84" i="28"/>
  <c r="S84" i="28"/>
  <c r="O84" i="28"/>
  <c r="K84" i="28"/>
  <c r="G84" i="28"/>
  <c r="C84" i="28"/>
  <c r="V84" i="28"/>
  <c r="R84" i="28"/>
  <c r="N84" i="28"/>
  <c r="J84" i="28"/>
  <c r="F84" i="28"/>
  <c r="B84" i="28"/>
  <c r="Y84" i="28"/>
  <c r="Q84" i="28"/>
  <c r="I84" i="28"/>
  <c r="X84" i="28"/>
  <c r="P84" i="28"/>
  <c r="H84" i="28"/>
  <c r="M84" i="28"/>
  <c r="U84" i="28"/>
  <c r="T84" i="28"/>
  <c r="L84" i="28"/>
  <c r="E84" i="28"/>
  <c r="D84" i="28"/>
  <c r="Y116" i="28"/>
  <c r="U116" i="28"/>
  <c r="Q116" i="28"/>
  <c r="M116" i="28"/>
  <c r="I116" i="28"/>
  <c r="E116" i="28"/>
  <c r="X116" i="28"/>
  <c r="T116" i="28"/>
  <c r="P116" i="28"/>
  <c r="L116" i="28"/>
  <c r="H116" i="28"/>
  <c r="D116" i="28"/>
  <c r="S116" i="28"/>
  <c r="K116" i="28"/>
  <c r="C116" i="28"/>
  <c r="R116" i="28"/>
  <c r="J116" i="28"/>
  <c r="B116" i="28"/>
  <c r="W116" i="28"/>
  <c r="G116" i="28"/>
  <c r="V116" i="28"/>
  <c r="F116" i="28"/>
  <c r="O116" i="28"/>
  <c r="N116" i="28"/>
  <c r="V116" i="25"/>
  <c r="R116" i="25"/>
  <c r="N116" i="25"/>
  <c r="J116" i="25"/>
  <c r="F116" i="25"/>
  <c r="B116" i="25"/>
  <c r="Y116" i="25"/>
  <c r="U116" i="25"/>
  <c r="Q116" i="25"/>
  <c r="M116" i="25"/>
  <c r="I116" i="25"/>
  <c r="E116" i="25"/>
  <c r="X116" i="25"/>
  <c r="P116" i="25"/>
  <c r="H116" i="25"/>
  <c r="W116" i="25"/>
  <c r="O116" i="25"/>
  <c r="G116" i="25"/>
  <c r="L116" i="25"/>
  <c r="K116" i="25"/>
  <c r="D116" i="25"/>
  <c r="C116" i="25"/>
  <c r="T116" i="25"/>
  <c r="S116" i="25"/>
  <c r="V84" i="25"/>
  <c r="R84" i="25"/>
  <c r="N84" i="25"/>
  <c r="J84" i="25"/>
  <c r="F84" i="25"/>
  <c r="B84" i="25"/>
  <c r="Y84" i="25"/>
  <c r="U84" i="25"/>
  <c r="Q84" i="25"/>
  <c r="M84" i="25"/>
  <c r="I84" i="25"/>
  <c r="E84" i="25"/>
  <c r="X84" i="25"/>
  <c r="P84" i="25"/>
  <c r="H84" i="25"/>
  <c r="W84" i="25"/>
  <c r="O84" i="25"/>
  <c r="G84" i="25"/>
  <c r="L84" i="25"/>
  <c r="K84" i="25"/>
  <c r="T84" i="25"/>
  <c r="S84" i="25"/>
  <c r="D84" i="25"/>
  <c r="C84" i="25"/>
  <c r="Y18" i="25"/>
  <c r="U18" i="25"/>
  <c r="Q18" i="25"/>
  <c r="M18" i="25"/>
  <c r="I18" i="25"/>
  <c r="E18" i="25"/>
  <c r="X18" i="25"/>
  <c r="T18" i="25"/>
  <c r="P18" i="25"/>
  <c r="L18" i="25"/>
  <c r="H18" i="25"/>
  <c r="D18" i="25"/>
  <c r="S18" i="25"/>
  <c r="K18" i="25"/>
  <c r="C18" i="25"/>
  <c r="R18" i="25"/>
  <c r="J18" i="25"/>
  <c r="B18" i="25"/>
  <c r="W18" i="25"/>
  <c r="G18" i="25"/>
  <c r="V18" i="25"/>
  <c r="F18" i="25"/>
  <c r="O18" i="25"/>
  <c r="N18" i="25"/>
  <c r="X84" i="19"/>
  <c r="T84" i="19"/>
  <c r="P84" i="19"/>
  <c r="L84" i="19"/>
  <c r="H84" i="19"/>
  <c r="D84" i="19"/>
  <c r="V84" i="19"/>
  <c r="R84" i="19"/>
  <c r="N84" i="19"/>
  <c r="J84" i="19"/>
  <c r="F84" i="19"/>
  <c r="B84" i="19"/>
  <c r="Y84" i="19"/>
  <c r="Q84" i="19"/>
  <c r="I84" i="19"/>
  <c r="W84" i="19"/>
  <c r="O84" i="19"/>
  <c r="G84" i="19"/>
  <c r="U84" i="19"/>
  <c r="M84" i="19"/>
  <c r="E84" i="19"/>
  <c r="S84" i="19"/>
  <c r="K84" i="19"/>
  <c r="C84" i="19"/>
  <c r="W210" i="28"/>
  <c r="S210" i="28"/>
  <c r="O210" i="28"/>
  <c r="K210" i="28"/>
  <c r="G210" i="28"/>
  <c r="C210" i="28"/>
  <c r="V210" i="28"/>
  <c r="R210" i="28"/>
  <c r="N210" i="28"/>
  <c r="J210" i="28"/>
  <c r="F210" i="28"/>
  <c r="B210" i="28"/>
  <c r="U210" i="28"/>
  <c r="M210" i="28"/>
  <c r="E210" i="28"/>
  <c r="Q210" i="28"/>
  <c r="X210" i="28"/>
  <c r="T210" i="28"/>
  <c r="L210" i="28"/>
  <c r="D210" i="28"/>
  <c r="Y210" i="28"/>
  <c r="I210" i="28"/>
  <c r="P210" i="28"/>
  <c r="H210"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V179" i="28"/>
  <c r="R179" i="28"/>
  <c r="N179" i="28"/>
  <c r="J179" i="28"/>
  <c r="F179" i="28"/>
  <c r="B179" i="28"/>
  <c r="U179" i="28"/>
  <c r="P179" i="28"/>
  <c r="K179" i="28"/>
  <c r="E179" i="28"/>
  <c r="Y179" i="28"/>
  <c r="T179" i="28"/>
  <c r="O179" i="28"/>
  <c r="I179" i="28"/>
  <c r="D179" i="28"/>
  <c r="X179" i="28"/>
  <c r="M179" i="28"/>
  <c r="C179" i="28"/>
  <c r="W179" i="28"/>
  <c r="L179" i="28"/>
  <c r="H179" i="28"/>
  <c r="S179" i="28"/>
  <c r="G179" i="28"/>
  <c r="Q179" i="28"/>
  <c r="A279" i="21"/>
  <c r="A117" i="25"/>
  <c r="A211" i="28"/>
  <c r="A85" i="28"/>
  <c r="A245" i="28"/>
  <c r="A117" i="28"/>
  <c r="A53" i="28"/>
  <c r="A149" i="28"/>
  <c r="A280" i="28"/>
  <c r="A314" i="28"/>
  <c r="A21" i="28"/>
  <c r="A180" i="28"/>
  <c r="A210" i="21"/>
  <c r="A244" i="21"/>
  <c r="A178" i="21"/>
  <c r="A85" i="19"/>
  <c r="A53" i="19"/>
  <c r="A147" i="21"/>
  <c r="A20" i="19"/>
  <c r="A85" i="25"/>
  <c r="A117" i="19"/>
  <c r="A51" i="21"/>
  <c r="A19" i="25"/>
  <c r="A83" i="21"/>
  <c r="A115" i="21"/>
  <c r="A52" i="25"/>
  <c r="A21" i="21"/>
  <c r="V52" i="25" l="1"/>
  <c r="R52" i="25"/>
  <c r="N52" i="25"/>
  <c r="J52" i="25"/>
  <c r="F52" i="25"/>
  <c r="B52" i="25"/>
  <c r="Y52" i="25"/>
  <c r="U52" i="25"/>
  <c r="Q52" i="25"/>
  <c r="M52" i="25"/>
  <c r="I52" i="25"/>
  <c r="E52" i="25"/>
  <c r="X52" i="25"/>
  <c r="P52" i="25"/>
  <c r="H52" i="25"/>
  <c r="W52" i="25"/>
  <c r="O52" i="25"/>
  <c r="G52" i="25"/>
  <c r="L52" i="25"/>
  <c r="K52" i="25"/>
  <c r="D52" i="25"/>
  <c r="C52" i="25"/>
  <c r="S52" i="25"/>
  <c r="T52" i="25"/>
  <c r="Y51" i="21"/>
  <c r="U51" i="21"/>
  <c r="Q51" i="21"/>
  <c r="M51" i="21"/>
  <c r="I51" i="21"/>
  <c r="E51" i="21"/>
  <c r="X51" i="21"/>
  <c r="T51" i="21"/>
  <c r="P51" i="21"/>
  <c r="L51" i="21"/>
  <c r="H51" i="21"/>
  <c r="D51" i="21"/>
  <c r="S51" i="21"/>
  <c r="K51" i="21"/>
  <c r="C51" i="21"/>
  <c r="R51" i="21"/>
  <c r="J51" i="21"/>
  <c r="B51" i="21"/>
  <c r="O51" i="21"/>
  <c r="N51" i="21"/>
  <c r="G51" i="21"/>
  <c r="W51" i="21"/>
  <c r="V51" i="21"/>
  <c r="F51" i="21"/>
  <c r="W147" i="21"/>
  <c r="S147" i="21"/>
  <c r="O147" i="21"/>
  <c r="K147" i="21"/>
  <c r="G147" i="21"/>
  <c r="C147" i="21"/>
  <c r="V147" i="21"/>
  <c r="R147" i="21"/>
  <c r="N147" i="21"/>
  <c r="J147" i="21"/>
  <c r="F147" i="21"/>
  <c r="B147" i="21"/>
  <c r="Y147" i="21"/>
  <c r="Q147" i="21"/>
  <c r="I147" i="21"/>
  <c r="U147" i="21"/>
  <c r="M147" i="21"/>
  <c r="E147" i="21"/>
  <c r="X147" i="21"/>
  <c r="H147" i="21"/>
  <c r="P147" i="21"/>
  <c r="T147" i="21"/>
  <c r="L147" i="21"/>
  <c r="D147" i="21"/>
  <c r="W244" i="21"/>
  <c r="S244" i="21"/>
  <c r="O244" i="21"/>
  <c r="K244" i="21"/>
  <c r="G244" i="21"/>
  <c r="C244" i="21"/>
  <c r="V244" i="21"/>
  <c r="R244" i="21"/>
  <c r="N244" i="21"/>
  <c r="J244" i="21"/>
  <c r="F244" i="21"/>
  <c r="B244" i="21"/>
  <c r="U244" i="21"/>
  <c r="M244" i="21"/>
  <c r="E244" i="21"/>
  <c r="Y244" i="21"/>
  <c r="I244" i="21"/>
  <c r="T244" i="21"/>
  <c r="L244" i="21"/>
  <c r="D244" i="21"/>
  <c r="Q244" i="21"/>
  <c r="H244" i="21"/>
  <c r="X244" i="21"/>
  <c r="P244" i="21"/>
  <c r="W314" i="28"/>
  <c r="S314" i="28"/>
  <c r="O314" i="28"/>
  <c r="K314" i="28"/>
  <c r="G314" i="28"/>
  <c r="C314" i="28"/>
  <c r="V314" i="28"/>
  <c r="R314" i="28"/>
  <c r="N314" i="28"/>
  <c r="J314" i="28"/>
  <c r="F314" i="28"/>
  <c r="B314" i="28"/>
  <c r="U314" i="28"/>
  <c r="M314" i="28"/>
  <c r="E314" i="28"/>
  <c r="Q314" i="28"/>
  <c r="P314" i="28"/>
  <c r="T314" i="28"/>
  <c r="L314" i="28"/>
  <c r="D314" i="28"/>
  <c r="Y314" i="28"/>
  <c r="I314" i="28"/>
  <c r="X314" i="28"/>
  <c r="H314" i="28"/>
  <c r="Y117" i="28"/>
  <c r="U117" i="28"/>
  <c r="Q117" i="28"/>
  <c r="M117" i="28"/>
  <c r="I117" i="28"/>
  <c r="E117" i="28"/>
  <c r="X117" i="28"/>
  <c r="T117" i="28"/>
  <c r="P117" i="28"/>
  <c r="L117" i="28"/>
  <c r="H117" i="28"/>
  <c r="D117" i="28"/>
  <c r="S117" i="28"/>
  <c r="K117" i="28"/>
  <c r="C117" i="28"/>
  <c r="R117" i="28"/>
  <c r="J117" i="28"/>
  <c r="B117" i="28"/>
  <c r="O117" i="28"/>
  <c r="N117" i="28"/>
  <c r="W117" i="28"/>
  <c r="V117" i="28"/>
  <c r="G117" i="28"/>
  <c r="F117" i="28"/>
  <c r="V117" i="25"/>
  <c r="R117" i="25"/>
  <c r="N117" i="25"/>
  <c r="J117" i="25"/>
  <c r="F117" i="25"/>
  <c r="B117" i="25"/>
  <c r="Y117" i="25"/>
  <c r="U117" i="25"/>
  <c r="Q117" i="25"/>
  <c r="M117" i="25"/>
  <c r="I117" i="25"/>
  <c r="E117" i="25"/>
  <c r="X117" i="25"/>
  <c r="P117" i="25"/>
  <c r="H117" i="25"/>
  <c r="W117" i="25"/>
  <c r="O117" i="25"/>
  <c r="G117" i="25"/>
  <c r="T117" i="25"/>
  <c r="D117" i="25"/>
  <c r="S117" i="25"/>
  <c r="C117" i="25"/>
  <c r="L117" i="25"/>
  <c r="K117" i="25"/>
  <c r="Y115" i="21"/>
  <c r="U115" i="21"/>
  <c r="Q115" i="21"/>
  <c r="M115" i="21"/>
  <c r="I115" i="21"/>
  <c r="E115" i="21"/>
  <c r="X115" i="21"/>
  <c r="T115" i="21"/>
  <c r="P115" i="21"/>
  <c r="L115" i="21"/>
  <c r="H115" i="21"/>
  <c r="D115" i="21"/>
  <c r="S115" i="21"/>
  <c r="K115" i="21"/>
  <c r="C115" i="21"/>
  <c r="R115" i="21"/>
  <c r="J115" i="21"/>
  <c r="B115" i="21"/>
  <c r="O115" i="21"/>
  <c r="N115" i="21"/>
  <c r="G115" i="21"/>
  <c r="W115" i="21"/>
  <c r="F115" i="21"/>
  <c r="V115" i="21"/>
  <c r="V117" i="19"/>
  <c r="R117" i="19"/>
  <c r="N117" i="19"/>
  <c r="J117" i="19"/>
  <c r="F117" i="19"/>
  <c r="B117" i="19"/>
  <c r="X117" i="19"/>
  <c r="T117" i="19"/>
  <c r="P117" i="19"/>
  <c r="L117" i="19"/>
  <c r="H117" i="19"/>
  <c r="D117" i="19"/>
  <c r="Y117" i="19"/>
  <c r="Q117" i="19"/>
  <c r="I117" i="19"/>
  <c r="U117" i="19"/>
  <c r="M117" i="19"/>
  <c r="E117" i="19"/>
  <c r="K117" i="19"/>
  <c r="W117" i="19"/>
  <c r="G117" i="19"/>
  <c r="S117" i="19"/>
  <c r="C117" i="19"/>
  <c r="O117" i="19"/>
  <c r="X53" i="19"/>
  <c r="T53" i="19"/>
  <c r="P53" i="19"/>
  <c r="L53" i="19"/>
  <c r="H53" i="19"/>
  <c r="D53" i="19"/>
  <c r="V53" i="19"/>
  <c r="R53" i="19"/>
  <c r="N53" i="19"/>
  <c r="J53" i="19"/>
  <c r="F53" i="19"/>
  <c r="B53" i="19"/>
  <c r="Y53" i="19"/>
  <c r="Q53" i="19"/>
  <c r="I53" i="19"/>
  <c r="O53" i="19"/>
  <c r="U53" i="19"/>
  <c r="M53" i="19"/>
  <c r="E53" i="19"/>
  <c r="S53" i="19"/>
  <c r="K53" i="19"/>
  <c r="C53" i="19"/>
  <c r="W53" i="19"/>
  <c r="G53" i="19"/>
  <c r="W210" i="21"/>
  <c r="S210" i="21"/>
  <c r="O210" i="21"/>
  <c r="K210" i="21"/>
  <c r="G210" i="21"/>
  <c r="C210" i="21"/>
  <c r="Y210" i="21"/>
  <c r="M210" i="21"/>
  <c r="E210" i="21"/>
  <c r="V210" i="21"/>
  <c r="R210" i="21"/>
  <c r="N210" i="21"/>
  <c r="J210" i="21"/>
  <c r="F210" i="21"/>
  <c r="B210" i="21"/>
  <c r="U210" i="21"/>
  <c r="Q210" i="21"/>
  <c r="I210" i="21"/>
  <c r="L210" i="21"/>
  <c r="D210" i="21"/>
  <c r="P210" i="21"/>
  <c r="X210" i="21"/>
  <c r="H210" i="21"/>
  <c r="T210" i="21"/>
  <c r="W280" i="28"/>
  <c r="S280" i="28"/>
  <c r="O280" i="28"/>
  <c r="K280" i="28"/>
  <c r="G280" i="28"/>
  <c r="C280" i="28"/>
  <c r="V280" i="28"/>
  <c r="R280" i="28"/>
  <c r="N280" i="28"/>
  <c r="J280" i="28"/>
  <c r="F280" i="28"/>
  <c r="B280" i="28"/>
  <c r="U280" i="28"/>
  <c r="M280" i="28"/>
  <c r="E280" i="28"/>
  <c r="Y280" i="28"/>
  <c r="I280" i="28"/>
  <c r="X280" i="28"/>
  <c r="H280" i="28"/>
  <c r="T280" i="28"/>
  <c r="L280" i="28"/>
  <c r="D280" i="28"/>
  <c r="Q280" i="28"/>
  <c r="P280"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279" i="21"/>
  <c r="S279" i="21"/>
  <c r="O279" i="21"/>
  <c r="K279" i="21"/>
  <c r="G279" i="21"/>
  <c r="C279" i="21"/>
  <c r="V279" i="21"/>
  <c r="R279" i="21"/>
  <c r="N279" i="21"/>
  <c r="J279" i="21"/>
  <c r="F279" i="21"/>
  <c r="B279" i="21"/>
  <c r="U279" i="21"/>
  <c r="M279" i="21"/>
  <c r="E279" i="21"/>
  <c r="Y279" i="21"/>
  <c r="I279" i="21"/>
  <c r="T279" i="21"/>
  <c r="L279" i="21"/>
  <c r="D279" i="21"/>
  <c r="Q279" i="21"/>
  <c r="X279" i="21"/>
  <c r="P279" i="21"/>
  <c r="H279" i="21"/>
  <c r="Y83" i="21"/>
  <c r="U83" i="21"/>
  <c r="Q83" i="21"/>
  <c r="M83" i="21"/>
  <c r="I83" i="21"/>
  <c r="E83" i="21"/>
  <c r="X83" i="21"/>
  <c r="T83" i="21"/>
  <c r="P83" i="21"/>
  <c r="L83" i="21"/>
  <c r="H83" i="21"/>
  <c r="D83" i="21"/>
  <c r="S83" i="21"/>
  <c r="K83" i="21"/>
  <c r="C83" i="21"/>
  <c r="R83" i="21"/>
  <c r="J83" i="21"/>
  <c r="B83" i="21"/>
  <c r="O83" i="21"/>
  <c r="N83" i="21"/>
  <c r="W83" i="21"/>
  <c r="F83" i="21"/>
  <c r="V83" i="21"/>
  <c r="G83" i="21"/>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V180" i="28"/>
  <c r="R180" i="28"/>
  <c r="N180" i="28"/>
  <c r="J180" i="28"/>
  <c r="F180" i="28"/>
  <c r="B180" i="28"/>
  <c r="X180" i="28"/>
  <c r="S180" i="28"/>
  <c r="M180" i="28"/>
  <c r="H180" i="28"/>
  <c r="C180" i="28"/>
  <c r="W180" i="28"/>
  <c r="Q180" i="28"/>
  <c r="L180" i="28"/>
  <c r="G180" i="28"/>
  <c r="U180" i="28"/>
  <c r="K180" i="28"/>
  <c r="T180" i="28"/>
  <c r="I180" i="28"/>
  <c r="E180" i="28"/>
  <c r="P180" i="28"/>
  <c r="Y180" i="28"/>
  <c r="D180" i="28"/>
  <c r="O180" i="28"/>
  <c r="Y149" i="28"/>
  <c r="U149" i="28"/>
  <c r="Q149" i="28"/>
  <c r="M149" i="28"/>
  <c r="I149" i="28"/>
  <c r="E149" i="28"/>
  <c r="W149" i="28"/>
  <c r="S149" i="28"/>
  <c r="O149" i="28"/>
  <c r="K149" i="28"/>
  <c r="G149" i="28"/>
  <c r="C149" i="28"/>
  <c r="T149" i="28"/>
  <c r="L149" i="28"/>
  <c r="D149" i="28"/>
  <c r="R149" i="28"/>
  <c r="J149" i="28"/>
  <c r="B149" i="28"/>
  <c r="X149" i="28"/>
  <c r="H149" i="28"/>
  <c r="P149" i="28"/>
  <c r="V149" i="28"/>
  <c r="F149" i="28"/>
  <c r="N149" i="28"/>
  <c r="W85" i="28"/>
  <c r="S85" i="28"/>
  <c r="O85" i="28"/>
  <c r="K85" i="28"/>
  <c r="G85" i="28"/>
  <c r="C85" i="28"/>
  <c r="V85" i="28"/>
  <c r="R85" i="28"/>
  <c r="N85" i="28"/>
  <c r="J85" i="28"/>
  <c r="F85" i="28"/>
  <c r="B85" i="28"/>
  <c r="Y85" i="28"/>
  <c r="Q85" i="28"/>
  <c r="I85" i="28"/>
  <c r="X85" i="28"/>
  <c r="P85" i="28"/>
  <c r="H85" i="28"/>
  <c r="U85" i="28"/>
  <c r="E85" i="28"/>
  <c r="T85" i="28"/>
  <c r="D85" i="28"/>
  <c r="M85" i="28"/>
  <c r="L85"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78" i="21"/>
  <c r="R178" i="21"/>
  <c r="N178" i="21"/>
  <c r="J178" i="21"/>
  <c r="F178" i="21"/>
  <c r="B178" i="21"/>
  <c r="X178" i="21"/>
  <c r="T178" i="21"/>
  <c r="P178" i="21"/>
  <c r="L178" i="21"/>
  <c r="H178" i="21"/>
  <c r="D178" i="21"/>
  <c r="U178" i="21"/>
  <c r="M178" i="21"/>
  <c r="E178" i="21"/>
  <c r="Y178" i="21"/>
  <c r="Q178" i="21"/>
  <c r="I178" i="21"/>
  <c r="S178" i="21"/>
  <c r="C178" i="21"/>
  <c r="O178" i="21"/>
  <c r="K178" i="21"/>
  <c r="G178" i="21"/>
  <c r="W178" i="21"/>
  <c r="W21" i="28"/>
  <c r="S21" i="28"/>
  <c r="O21" i="28"/>
  <c r="K21" i="28"/>
  <c r="G21" i="28"/>
  <c r="C21" i="28"/>
  <c r="V21" i="28"/>
  <c r="R21" i="28"/>
  <c r="N21" i="28"/>
  <c r="J21" i="28"/>
  <c r="F21" i="28"/>
  <c r="B21" i="28"/>
  <c r="Y21" i="28"/>
  <c r="Q21" i="28"/>
  <c r="I21" i="28"/>
  <c r="X21" i="28"/>
  <c r="P21" i="28"/>
  <c r="H21" i="28"/>
  <c r="U21" i="28"/>
  <c r="E21" i="28"/>
  <c r="M21" i="28"/>
  <c r="L21" i="28"/>
  <c r="T21" i="28"/>
  <c r="D21" i="28"/>
  <c r="W53" i="28"/>
  <c r="S53" i="28"/>
  <c r="O53" i="28"/>
  <c r="K53" i="28"/>
  <c r="G53" i="28"/>
  <c r="C53" i="28"/>
  <c r="V53" i="28"/>
  <c r="R53" i="28"/>
  <c r="N53" i="28"/>
  <c r="J53" i="28"/>
  <c r="F53" i="28"/>
  <c r="B53" i="28"/>
  <c r="Y53" i="28"/>
  <c r="Q53" i="28"/>
  <c r="I53" i="28"/>
  <c r="X53" i="28"/>
  <c r="P53" i="28"/>
  <c r="H53" i="28"/>
  <c r="U53" i="28"/>
  <c r="E53" i="28"/>
  <c r="T53" i="28"/>
  <c r="D53" i="28"/>
  <c r="M53" i="28"/>
  <c r="L53" i="28"/>
  <c r="W211" i="28"/>
  <c r="S211" i="28"/>
  <c r="O211" i="28"/>
  <c r="K211" i="28"/>
  <c r="G211" i="28"/>
  <c r="C211" i="28"/>
  <c r="V211" i="28"/>
  <c r="R211" i="28"/>
  <c r="N211" i="28"/>
  <c r="J211" i="28"/>
  <c r="F211" i="28"/>
  <c r="B211" i="28"/>
  <c r="U211" i="28"/>
  <c r="M211" i="28"/>
  <c r="E211" i="28"/>
  <c r="Q211" i="28"/>
  <c r="P211" i="28"/>
  <c r="T211" i="28"/>
  <c r="L211" i="28"/>
  <c r="D211" i="28"/>
  <c r="Y211" i="28"/>
  <c r="I211" i="28"/>
  <c r="X211" i="28"/>
  <c r="H211" i="28"/>
  <c r="A314" i="21"/>
  <c r="A280" i="21"/>
  <c r="A118" i="25"/>
  <c r="A181" i="28"/>
  <c r="A212" i="28"/>
  <c r="A54" i="28"/>
  <c r="A349" i="28"/>
  <c r="A315" i="28"/>
  <c r="A246" i="28"/>
  <c r="A86" i="28"/>
  <c r="A22" i="28"/>
  <c r="A281" i="28"/>
  <c r="A150" i="28"/>
  <c r="A118" i="28"/>
  <c r="A245" i="21"/>
  <c r="A211" i="21"/>
  <c r="A179" i="21"/>
  <c r="A86" i="19"/>
  <c r="A54" i="19"/>
  <c r="A52" i="21"/>
  <c r="A86" i="25"/>
  <c r="A53" i="25"/>
  <c r="A21" i="19"/>
  <c r="A22" i="21"/>
  <c r="A116" i="21"/>
  <c r="A84" i="21"/>
  <c r="A20" i="25"/>
  <c r="A118" i="19"/>
  <c r="A148" i="21"/>
  <c r="V118" i="19" l="1"/>
  <c r="R118" i="19"/>
  <c r="N118" i="19"/>
  <c r="J118" i="19"/>
  <c r="F118" i="19"/>
  <c r="B118" i="19"/>
  <c r="X118" i="19"/>
  <c r="T118" i="19"/>
  <c r="P118" i="19"/>
  <c r="L118" i="19"/>
  <c r="H118" i="19"/>
  <c r="D118" i="19"/>
  <c r="Y118" i="19"/>
  <c r="Q118" i="19"/>
  <c r="I118" i="19"/>
  <c r="U118" i="19"/>
  <c r="M118" i="19"/>
  <c r="E118" i="19"/>
  <c r="S118" i="19"/>
  <c r="C118" i="19"/>
  <c r="O118" i="19"/>
  <c r="K118" i="19"/>
  <c r="W118" i="19"/>
  <c r="G118" i="19"/>
  <c r="Y22" i="21"/>
  <c r="U22" i="21"/>
  <c r="Q22" i="21"/>
  <c r="M22" i="21"/>
  <c r="I22" i="21"/>
  <c r="E22" i="21"/>
  <c r="X22" i="21"/>
  <c r="T22" i="21"/>
  <c r="P22" i="21"/>
  <c r="L22" i="21"/>
  <c r="H22" i="21"/>
  <c r="D22" i="21"/>
  <c r="S22" i="21"/>
  <c r="K22" i="21"/>
  <c r="C22" i="21"/>
  <c r="R22" i="21"/>
  <c r="J22" i="21"/>
  <c r="B22" i="21"/>
  <c r="W22" i="21"/>
  <c r="G22" i="21"/>
  <c r="V22" i="21"/>
  <c r="F22" i="21"/>
  <c r="O22" i="21"/>
  <c r="N22" i="21"/>
  <c r="Y52" i="21"/>
  <c r="U52" i="21"/>
  <c r="Q52" i="21"/>
  <c r="M52" i="21"/>
  <c r="I52" i="21"/>
  <c r="E52" i="21"/>
  <c r="X52" i="21"/>
  <c r="T52" i="21"/>
  <c r="P52" i="21"/>
  <c r="L52" i="21"/>
  <c r="H52" i="21"/>
  <c r="D52" i="21"/>
  <c r="S52" i="21"/>
  <c r="K52" i="21"/>
  <c r="C52" i="21"/>
  <c r="R52" i="21"/>
  <c r="J52" i="21"/>
  <c r="B52" i="21"/>
  <c r="W52" i="21"/>
  <c r="G52" i="21"/>
  <c r="V52" i="21"/>
  <c r="F52" i="21"/>
  <c r="O52" i="21"/>
  <c r="N52" i="21"/>
  <c r="W211" i="21"/>
  <c r="S211" i="21"/>
  <c r="O211" i="21"/>
  <c r="K211" i="21"/>
  <c r="G211" i="21"/>
  <c r="C211" i="21"/>
  <c r="Y211" i="21"/>
  <c r="Q211" i="21"/>
  <c r="I211" i="21"/>
  <c r="V211" i="21"/>
  <c r="R211" i="21"/>
  <c r="N211" i="21"/>
  <c r="J211" i="21"/>
  <c r="F211" i="21"/>
  <c r="B211" i="21"/>
  <c r="U211" i="21"/>
  <c r="M211" i="21"/>
  <c r="E211" i="21"/>
  <c r="T211" i="21"/>
  <c r="D211" i="21"/>
  <c r="L211" i="21"/>
  <c r="X211" i="21"/>
  <c r="H211" i="21"/>
  <c r="P211" i="21"/>
  <c r="W281" i="28"/>
  <c r="S281" i="28"/>
  <c r="O281" i="28"/>
  <c r="K281" i="28"/>
  <c r="G281" i="28"/>
  <c r="C281" i="28"/>
  <c r="V281" i="28"/>
  <c r="R281" i="28"/>
  <c r="N281" i="28"/>
  <c r="J281" i="28"/>
  <c r="F281" i="28"/>
  <c r="B281" i="28"/>
  <c r="U281" i="28"/>
  <c r="M281" i="28"/>
  <c r="E281" i="28"/>
  <c r="Q281" i="28"/>
  <c r="P281" i="28"/>
  <c r="T281" i="28"/>
  <c r="L281" i="28"/>
  <c r="D281" i="28"/>
  <c r="Y281" i="28"/>
  <c r="I281" i="28"/>
  <c r="X281" i="28"/>
  <c r="H281" i="28"/>
  <c r="W315" i="28"/>
  <c r="S315" i="28"/>
  <c r="O315" i="28"/>
  <c r="K315" i="28"/>
  <c r="G315" i="28"/>
  <c r="C315" i="28"/>
  <c r="V315" i="28"/>
  <c r="R315" i="28"/>
  <c r="N315" i="28"/>
  <c r="J315" i="28"/>
  <c r="F315" i="28"/>
  <c r="B315" i="28"/>
  <c r="U315" i="28"/>
  <c r="M315" i="28"/>
  <c r="E315" i="28"/>
  <c r="Y315" i="28"/>
  <c r="I315" i="28"/>
  <c r="X315" i="28"/>
  <c r="H315" i="28"/>
  <c r="T315" i="28"/>
  <c r="L315" i="28"/>
  <c r="D315" i="28"/>
  <c r="Q315" i="28"/>
  <c r="P315" i="28"/>
  <c r="V181" i="28"/>
  <c r="R181" i="28"/>
  <c r="N181" i="28"/>
  <c r="J181" i="28"/>
  <c r="F181" i="28"/>
  <c r="B181" i="28"/>
  <c r="U181" i="28"/>
  <c r="P181" i="28"/>
  <c r="K181" i="28"/>
  <c r="E181" i="28"/>
  <c r="Y181" i="28"/>
  <c r="T181" i="28"/>
  <c r="O181" i="28"/>
  <c r="I181" i="28"/>
  <c r="D181" i="28"/>
  <c r="S181" i="28"/>
  <c r="H181" i="28"/>
  <c r="Q181" i="28"/>
  <c r="G181" i="28"/>
  <c r="X181" i="28"/>
  <c r="C181" i="28"/>
  <c r="M181" i="28"/>
  <c r="W181" i="28"/>
  <c r="L181"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4" i="19"/>
  <c r="T54" i="19"/>
  <c r="P54" i="19"/>
  <c r="L54" i="19"/>
  <c r="H54" i="19"/>
  <c r="D54" i="19"/>
  <c r="V54" i="19"/>
  <c r="R54" i="19"/>
  <c r="N54" i="19"/>
  <c r="J54" i="19"/>
  <c r="F54" i="19"/>
  <c r="B54" i="19"/>
  <c r="Y54" i="19"/>
  <c r="Q54" i="19"/>
  <c r="I54" i="19"/>
  <c r="W54" i="19"/>
  <c r="G54" i="19"/>
  <c r="U54" i="19"/>
  <c r="M54" i="19"/>
  <c r="E54" i="19"/>
  <c r="S54" i="19"/>
  <c r="K54" i="19"/>
  <c r="C54" i="19"/>
  <c r="O54" i="19"/>
  <c r="W245" i="21"/>
  <c r="S245" i="21"/>
  <c r="O245" i="21"/>
  <c r="K245" i="21"/>
  <c r="G245" i="21"/>
  <c r="C245" i="21"/>
  <c r="V245" i="21"/>
  <c r="R245" i="21"/>
  <c r="N245" i="21"/>
  <c r="J245" i="21"/>
  <c r="F245" i="21"/>
  <c r="B245" i="21"/>
  <c r="U245" i="21"/>
  <c r="M245" i="21"/>
  <c r="E245" i="21"/>
  <c r="Y245" i="21"/>
  <c r="I245" i="21"/>
  <c r="T245" i="21"/>
  <c r="L245" i="21"/>
  <c r="D245" i="21"/>
  <c r="Q245" i="21"/>
  <c r="P245" i="21"/>
  <c r="H245" i="21"/>
  <c r="X245" i="21"/>
  <c r="W22" i="28"/>
  <c r="S22" i="28"/>
  <c r="O22" i="28"/>
  <c r="K22" i="28"/>
  <c r="G22" i="28"/>
  <c r="C22" i="28"/>
  <c r="V22" i="28"/>
  <c r="R22" i="28"/>
  <c r="N22" i="28"/>
  <c r="J22" i="28"/>
  <c r="F22" i="28"/>
  <c r="B22" i="28"/>
  <c r="Y22" i="28"/>
  <c r="Q22" i="28"/>
  <c r="I22" i="28"/>
  <c r="X22" i="28"/>
  <c r="P22" i="28"/>
  <c r="H22" i="28"/>
  <c r="M22" i="28"/>
  <c r="U22" i="28"/>
  <c r="T22" i="28"/>
  <c r="L22" i="28"/>
  <c r="E22" i="28"/>
  <c r="D22" i="28"/>
  <c r="W349" i="28"/>
  <c r="S349" i="28"/>
  <c r="O349" i="28"/>
  <c r="K349" i="28"/>
  <c r="G349" i="28"/>
  <c r="C349" i="28"/>
  <c r="V349" i="28"/>
  <c r="R349" i="28"/>
  <c r="N349" i="28"/>
  <c r="J349" i="28"/>
  <c r="F349" i="28"/>
  <c r="B349" i="28"/>
  <c r="U349" i="28"/>
  <c r="M349" i="28"/>
  <c r="E349" i="28"/>
  <c r="Q349" i="28"/>
  <c r="P349" i="28"/>
  <c r="T349" i="28"/>
  <c r="L349" i="28"/>
  <c r="D349" i="28"/>
  <c r="Y349" i="28"/>
  <c r="I349" i="28"/>
  <c r="X349" i="28"/>
  <c r="H349" i="28"/>
  <c r="V118" i="25"/>
  <c r="R118" i="25"/>
  <c r="N118" i="25"/>
  <c r="J118" i="25"/>
  <c r="F118" i="25"/>
  <c r="B118" i="25"/>
  <c r="Y118" i="25"/>
  <c r="U118" i="25"/>
  <c r="Q118" i="25"/>
  <c r="M118" i="25"/>
  <c r="I118" i="25"/>
  <c r="E118" i="25"/>
  <c r="X118" i="25"/>
  <c r="P118" i="25"/>
  <c r="H118" i="25"/>
  <c r="W118" i="25"/>
  <c r="O118" i="25"/>
  <c r="G118" i="25"/>
  <c r="L118" i="25"/>
  <c r="K118" i="25"/>
  <c r="T118" i="25"/>
  <c r="S118" i="25"/>
  <c r="C118" i="25"/>
  <c r="D118" i="25"/>
  <c r="Y84" i="21"/>
  <c r="U84" i="21"/>
  <c r="Q84" i="21"/>
  <c r="M84" i="21"/>
  <c r="I84" i="21"/>
  <c r="E84" i="21"/>
  <c r="X84" i="21"/>
  <c r="T84" i="21"/>
  <c r="P84" i="21"/>
  <c r="L84" i="21"/>
  <c r="H84" i="21"/>
  <c r="D84" i="21"/>
  <c r="S84" i="21"/>
  <c r="K84" i="21"/>
  <c r="C84" i="21"/>
  <c r="R84" i="21"/>
  <c r="J84" i="21"/>
  <c r="B84" i="21"/>
  <c r="W84" i="21"/>
  <c r="G84" i="21"/>
  <c r="V84" i="21"/>
  <c r="F84" i="21"/>
  <c r="O84" i="21"/>
  <c r="N84" i="21"/>
  <c r="V53" i="25"/>
  <c r="R53" i="25"/>
  <c r="N53" i="25"/>
  <c r="J53" i="25"/>
  <c r="F53" i="25"/>
  <c r="B53" i="25"/>
  <c r="Y53" i="25"/>
  <c r="U53" i="25"/>
  <c r="Q53" i="25"/>
  <c r="M53" i="25"/>
  <c r="I53" i="25"/>
  <c r="E53" i="25"/>
  <c r="X53" i="25"/>
  <c r="P53" i="25"/>
  <c r="H53" i="25"/>
  <c r="W53" i="25"/>
  <c r="O53" i="25"/>
  <c r="G53" i="25"/>
  <c r="T53" i="25"/>
  <c r="D53" i="25"/>
  <c r="S53" i="25"/>
  <c r="C53" i="25"/>
  <c r="L53" i="25"/>
  <c r="K53" i="25"/>
  <c r="X86" i="19"/>
  <c r="T86" i="19"/>
  <c r="P86" i="19"/>
  <c r="L86" i="19"/>
  <c r="H86" i="19"/>
  <c r="D86" i="19"/>
  <c r="V86" i="19"/>
  <c r="R86" i="19"/>
  <c r="N86" i="19"/>
  <c r="J86" i="19"/>
  <c r="F86" i="19"/>
  <c r="B86" i="19"/>
  <c r="Y86" i="19"/>
  <c r="Q86" i="19"/>
  <c r="I86" i="19"/>
  <c r="W86" i="19"/>
  <c r="O86" i="19"/>
  <c r="G86" i="19"/>
  <c r="U86" i="19"/>
  <c r="M86" i="19"/>
  <c r="E86" i="19"/>
  <c r="S86" i="19"/>
  <c r="K86" i="19"/>
  <c r="C86" i="19"/>
  <c r="Y118" i="28"/>
  <c r="U118" i="28"/>
  <c r="Q118" i="28"/>
  <c r="M118" i="28"/>
  <c r="I118" i="28"/>
  <c r="E118" i="28"/>
  <c r="X118" i="28"/>
  <c r="T118" i="28"/>
  <c r="P118" i="28"/>
  <c r="L118" i="28"/>
  <c r="H118" i="28"/>
  <c r="D118" i="28"/>
  <c r="S118" i="28"/>
  <c r="K118" i="28"/>
  <c r="C118" i="28"/>
  <c r="R118" i="28"/>
  <c r="J118" i="28"/>
  <c r="B118" i="28"/>
  <c r="W118" i="28"/>
  <c r="G118" i="28"/>
  <c r="V118" i="28"/>
  <c r="F118" i="28"/>
  <c r="O118" i="28"/>
  <c r="N118" i="28"/>
  <c r="W86" i="28"/>
  <c r="S86" i="28"/>
  <c r="O86" i="28"/>
  <c r="K86" i="28"/>
  <c r="G86" i="28"/>
  <c r="C86" i="28"/>
  <c r="V86" i="28"/>
  <c r="R86" i="28"/>
  <c r="N86" i="28"/>
  <c r="J86" i="28"/>
  <c r="F86" i="28"/>
  <c r="B86" i="28"/>
  <c r="Y86" i="28"/>
  <c r="Q86" i="28"/>
  <c r="I86" i="28"/>
  <c r="X86" i="28"/>
  <c r="P86" i="28"/>
  <c r="H86" i="28"/>
  <c r="M86" i="28"/>
  <c r="E86" i="28"/>
  <c r="D86" i="28"/>
  <c r="L86" i="28"/>
  <c r="U86" i="28"/>
  <c r="T86" i="28"/>
  <c r="W54" i="28"/>
  <c r="S54" i="28"/>
  <c r="O54" i="28"/>
  <c r="K54" i="28"/>
  <c r="G54" i="28"/>
  <c r="C54" i="28"/>
  <c r="V54" i="28"/>
  <c r="R54" i="28"/>
  <c r="N54" i="28"/>
  <c r="J54" i="28"/>
  <c r="F54" i="28"/>
  <c r="B54" i="28"/>
  <c r="Y54" i="28"/>
  <c r="Q54" i="28"/>
  <c r="I54" i="28"/>
  <c r="X54" i="28"/>
  <c r="P54" i="28"/>
  <c r="H54" i="28"/>
  <c r="M54" i="28"/>
  <c r="U54" i="28"/>
  <c r="E54" i="28"/>
  <c r="T54" i="28"/>
  <c r="D54" i="28"/>
  <c r="L54" i="28"/>
  <c r="W280" i="21"/>
  <c r="S280" i="21"/>
  <c r="O280" i="21"/>
  <c r="K280" i="21"/>
  <c r="G280" i="21"/>
  <c r="C280" i="21"/>
  <c r="V280" i="21"/>
  <c r="R280" i="21"/>
  <c r="N280" i="21"/>
  <c r="J280" i="21"/>
  <c r="F280" i="21"/>
  <c r="B280" i="21"/>
  <c r="U280" i="21"/>
  <c r="M280" i="21"/>
  <c r="E280" i="21"/>
  <c r="Q280" i="21"/>
  <c r="T280" i="21"/>
  <c r="L280" i="21"/>
  <c r="D280" i="21"/>
  <c r="Y280" i="21"/>
  <c r="I280" i="21"/>
  <c r="X280" i="21"/>
  <c r="P280" i="21"/>
  <c r="H280" i="21"/>
  <c r="W148" i="21"/>
  <c r="S148" i="21"/>
  <c r="O148" i="21"/>
  <c r="K148" i="21"/>
  <c r="G148" i="21"/>
  <c r="C148" i="21"/>
  <c r="V148" i="21"/>
  <c r="R148" i="21"/>
  <c r="N148" i="21"/>
  <c r="J148" i="21"/>
  <c r="F148" i="21"/>
  <c r="B148" i="21"/>
  <c r="Y148" i="21"/>
  <c r="Q148" i="21"/>
  <c r="I148" i="21"/>
  <c r="U148" i="21"/>
  <c r="M148" i="21"/>
  <c r="E148" i="21"/>
  <c r="P148" i="21"/>
  <c r="X148" i="21"/>
  <c r="H148" i="21"/>
  <c r="D148" i="21"/>
  <c r="T148" i="21"/>
  <c r="L148" i="21"/>
  <c r="Y116" i="21"/>
  <c r="U116" i="21"/>
  <c r="Q116" i="21"/>
  <c r="M116" i="21"/>
  <c r="I116" i="21"/>
  <c r="E116" i="21"/>
  <c r="X116" i="21"/>
  <c r="T116" i="21"/>
  <c r="P116" i="21"/>
  <c r="L116" i="21"/>
  <c r="H116" i="21"/>
  <c r="D116" i="21"/>
  <c r="S116" i="21"/>
  <c r="K116" i="21"/>
  <c r="C116" i="21"/>
  <c r="R116" i="21"/>
  <c r="J116" i="21"/>
  <c r="B116" i="21"/>
  <c r="W116" i="21"/>
  <c r="G116" i="21"/>
  <c r="V116" i="21"/>
  <c r="F116" i="21"/>
  <c r="O116" i="21"/>
  <c r="N116" i="21"/>
  <c r="V86" i="25"/>
  <c r="R86" i="25"/>
  <c r="N86" i="25"/>
  <c r="J86" i="25"/>
  <c r="F86" i="25"/>
  <c r="B86" i="25"/>
  <c r="Y86" i="25"/>
  <c r="U86" i="25"/>
  <c r="Q86" i="25"/>
  <c r="M86" i="25"/>
  <c r="I86" i="25"/>
  <c r="E86" i="25"/>
  <c r="X86" i="25"/>
  <c r="P86" i="25"/>
  <c r="H86" i="25"/>
  <c r="W86" i="25"/>
  <c r="O86" i="25"/>
  <c r="G86" i="25"/>
  <c r="L86" i="25"/>
  <c r="K86" i="25"/>
  <c r="D86" i="25"/>
  <c r="C86" i="25"/>
  <c r="T86" i="25"/>
  <c r="S86" i="25"/>
  <c r="V179" i="21"/>
  <c r="R179" i="21"/>
  <c r="N179" i="21"/>
  <c r="J179" i="21"/>
  <c r="F179" i="21"/>
  <c r="B179" i="21"/>
  <c r="X179" i="21"/>
  <c r="T179" i="21"/>
  <c r="P179" i="21"/>
  <c r="L179" i="21"/>
  <c r="H179" i="21"/>
  <c r="D179" i="21"/>
  <c r="U179" i="21"/>
  <c r="M179" i="21"/>
  <c r="E179" i="21"/>
  <c r="Y179" i="21"/>
  <c r="Q179" i="21"/>
  <c r="I179" i="21"/>
  <c r="K179" i="21"/>
  <c r="W179" i="21"/>
  <c r="G179" i="21"/>
  <c r="S179" i="21"/>
  <c r="C179" i="21"/>
  <c r="O179" i="21"/>
  <c r="Y150" i="28"/>
  <c r="U150" i="28"/>
  <c r="Q150" i="28"/>
  <c r="M150" i="28"/>
  <c r="I150" i="28"/>
  <c r="E150" i="28"/>
  <c r="W150" i="28"/>
  <c r="S150" i="28"/>
  <c r="O150" i="28"/>
  <c r="K150" i="28"/>
  <c r="G150" i="28"/>
  <c r="C150" i="28"/>
  <c r="T150" i="28"/>
  <c r="L150" i="28"/>
  <c r="D150" i="28"/>
  <c r="R150" i="28"/>
  <c r="J150" i="28"/>
  <c r="B150" i="28"/>
  <c r="P150" i="28"/>
  <c r="X150" i="28"/>
  <c r="H150" i="28"/>
  <c r="N150" i="28"/>
  <c r="F150" i="28"/>
  <c r="V150"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V212" i="28"/>
  <c r="R212" i="28"/>
  <c r="N212" i="28"/>
  <c r="J212" i="28"/>
  <c r="F212" i="28"/>
  <c r="B212" i="28"/>
  <c r="U212" i="28"/>
  <c r="M212" i="28"/>
  <c r="E212" i="28"/>
  <c r="Y212" i="28"/>
  <c r="I212" i="28"/>
  <c r="X212" i="28"/>
  <c r="H212" i="28"/>
  <c r="T212" i="28"/>
  <c r="L212" i="28"/>
  <c r="D212" i="28"/>
  <c r="Q212" i="28"/>
  <c r="P212" i="28"/>
  <c r="W314" i="21"/>
  <c r="S314" i="21"/>
  <c r="O314" i="21"/>
  <c r="K314" i="21"/>
  <c r="G314" i="21"/>
  <c r="C314" i="21"/>
  <c r="V314" i="21"/>
  <c r="R314" i="21"/>
  <c r="N314" i="21"/>
  <c r="J314" i="21"/>
  <c r="F314" i="21"/>
  <c r="B314" i="21"/>
  <c r="U314" i="21"/>
  <c r="M314" i="21"/>
  <c r="E314" i="21"/>
  <c r="Q314" i="21"/>
  <c r="X314" i="21"/>
  <c r="T314" i="21"/>
  <c r="L314" i="21"/>
  <c r="D314" i="21"/>
  <c r="Y314" i="21"/>
  <c r="I314" i="21"/>
  <c r="P314" i="21"/>
  <c r="H314" i="21"/>
  <c r="A281" i="21"/>
  <c r="A349" i="21"/>
  <c r="A315" i="21"/>
  <c r="A119" i="25"/>
  <c r="A23" i="28"/>
  <c r="A247" i="28"/>
  <c r="A384" i="28"/>
  <c r="A350" i="28"/>
  <c r="A119" i="28"/>
  <c r="A282" i="28"/>
  <c r="A182" i="28"/>
  <c r="A151" i="28"/>
  <c r="A87" i="28"/>
  <c r="A213" i="28"/>
  <c r="A316" i="28"/>
  <c r="A55" i="28"/>
  <c r="A246" i="21"/>
  <c r="A212" i="21"/>
  <c r="A180" i="21"/>
  <c r="A87" i="19"/>
  <c r="A55" i="19"/>
  <c r="A22" i="19"/>
  <c r="A85" i="21"/>
  <c r="A53" i="21"/>
  <c r="A117" i="21"/>
  <c r="A149" i="21"/>
  <c r="A119" i="19"/>
  <c r="A21" i="25"/>
  <c r="A23" i="21"/>
  <c r="A54" i="25"/>
  <c r="A87" i="25"/>
  <c r="V54" i="25" l="1"/>
  <c r="R54" i="25"/>
  <c r="N54" i="25"/>
  <c r="J54" i="25"/>
  <c r="F54" i="25"/>
  <c r="B54" i="25"/>
  <c r="Y54" i="25"/>
  <c r="U54" i="25"/>
  <c r="Q54" i="25"/>
  <c r="M54" i="25"/>
  <c r="I54" i="25"/>
  <c r="E54" i="25"/>
  <c r="X54" i="25"/>
  <c r="P54" i="25"/>
  <c r="H54" i="25"/>
  <c r="W54" i="25"/>
  <c r="O54" i="25"/>
  <c r="G54" i="25"/>
  <c r="L54" i="25"/>
  <c r="K54" i="25"/>
  <c r="T54" i="25"/>
  <c r="S54" i="25"/>
  <c r="D54" i="25"/>
  <c r="C54" i="25"/>
  <c r="W149" i="21"/>
  <c r="S149" i="21"/>
  <c r="O149" i="21"/>
  <c r="K149" i="21"/>
  <c r="G149" i="21"/>
  <c r="C149" i="21"/>
  <c r="V149" i="21"/>
  <c r="R149" i="21"/>
  <c r="N149" i="21"/>
  <c r="J149" i="21"/>
  <c r="F149" i="21"/>
  <c r="B149" i="21"/>
  <c r="Y149" i="21"/>
  <c r="Q149" i="21"/>
  <c r="I149" i="21"/>
  <c r="U149" i="21"/>
  <c r="M149" i="21"/>
  <c r="E149" i="21"/>
  <c r="X149" i="21"/>
  <c r="H149" i="21"/>
  <c r="P149" i="21"/>
  <c r="L149" i="21"/>
  <c r="D149" i="21"/>
  <c r="T149" i="21"/>
  <c r="X22" i="19"/>
  <c r="T22" i="19"/>
  <c r="P22" i="19"/>
  <c r="L22" i="19"/>
  <c r="H22" i="19"/>
  <c r="D22" i="19"/>
  <c r="V22" i="19"/>
  <c r="R22" i="19"/>
  <c r="N22" i="19"/>
  <c r="J22" i="19"/>
  <c r="F22" i="19"/>
  <c r="B22" i="19"/>
  <c r="Y22" i="19"/>
  <c r="Q22" i="19"/>
  <c r="I22" i="19"/>
  <c r="U22" i="19"/>
  <c r="M22" i="19"/>
  <c r="E22" i="19"/>
  <c r="S22" i="19"/>
  <c r="K22" i="19"/>
  <c r="C22" i="19"/>
  <c r="W22" i="19"/>
  <c r="O22" i="19"/>
  <c r="G22" i="19"/>
  <c r="W212" i="21"/>
  <c r="S212" i="21"/>
  <c r="O212" i="21"/>
  <c r="K212" i="21"/>
  <c r="G212" i="21"/>
  <c r="C212" i="21"/>
  <c r="Y212" i="21"/>
  <c r="Q212" i="21"/>
  <c r="I212" i="21"/>
  <c r="V212" i="21"/>
  <c r="R212" i="21"/>
  <c r="N212" i="21"/>
  <c r="J212" i="21"/>
  <c r="F212" i="21"/>
  <c r="B212" i="21"/>
  <c r="U212" i="21"/>
  <c r="M212" i="21"/>
  <c r="E212" i="21"/>
  <c r="L212" i="21"/>
  <c r="T212" i="21"/>
  <c r="P212" i="21"/>
  <c r="X212" i="21"/>
  <c r="H212" i="21"/>
  <c r="D212" i="21"/>
  <c r="W213" i="28"/>
  <c r="S213" i="28"/>
  <c r="O213" i="28"/>
  <c r="K213" i="28"/>
  <c r="G213" i="28"/>
  <c r="C213" i="28"/>
  <c r="V213" i="28"/>
  <c r="R213" i="28"/>
  <c r="N213" i="28"/>
  <c r="J213" i="28"/>
  <c r="F213" i="28"/>
  <c r="B213" i="28"/>
  <c r="U213" i="28"/>
  <c r="M213" i="28"/>
  <c r="E213" i="28"/>
  <c r="Q213" i="28"/>
  <c r="P213" i="28"/>
  <c r="T213" i="28"/>
  <c r="L213" i="28"/>
  <c r="D213" i="28"/>
  <c r="Y213" i="28"/>
  <c r="I213" i="28"/>
  <c r="X213" i="28"/>
  <c r="H213" i="28"/>
  <c r="W282" i="28"/>
  <c r="S282" i="28"/>
  <c r="O282" i="28"/>
  <c r="K282" i="28"/>
  <c r="G282" i="28"/>
  <c r="C282" i="28"/>
  <c r="V282" i="28"/>
  <c r="R282" i="28"/>
  <c r="N282" i="28"/>
  <c r="J282" i="28"/>
  <c r="F282" i="28"/>
  <c r="B282" i="28"/>
  <c r="U282" i="28"/>
  <c r="M282" i="28"/>
  <c r="E282" i="28"/>
  <c r="Q282" i="28"/>
  <c r="X282" i="28"/>
  <c r="H282" i="28"/>
  <c r="T282" i="28"/>
  <c r="L282" i="28"/>
  <c r="D282" i="28"/>
  <c r="Y282" i="28"/>
  <c r="I282" i="28"/>
  <c r="P282"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49" i="21"/>
  <c r="S349" i="21"/>
  <c r="O349" i="21"/>
  <c r="K349" i="21"/>
  <c r="G349" i="21"/>
  <c r="C349" i="21"/>
  <c r="V349" i="21"/>
  <c r="R349" i="21"/>
  <c r="N349" i="21"/>
  <c r="J349" i="21"/>
  <c r="F349" i="21"/>
  <c r="B349" i="21"/>
  <c r="U349" i="21"/>
  <c r="M349" i="21"/>
  <c r="E349" i="21"/>
  <c r="Y349" i="21"/>
  <c r="I349" i="21"/>
  <c r="P349" i="21"/>
  <c r="T349" i="21"/>
  <c r="L349" i="21"/>
  <c r="D349" i="21"/>
  <c r="Q349" i="21"/>
  <c r="X349" i="21"/>
  <c r="H349" i="21"/>
  <c r="Y21" i="25"/>
  <c r="U21" i="25"/>
  <c r="Q21" i="25"/>
  <c r="M21" i="25"/>
  <c r="I21" i="25"/>
  <c r="E21" i="25"/>
  <c r="X21" i="25"/>
  <c r="T21" i="25"/>
  <c r="P21" i="25"/>
  <c r="L21" i="25"/>
  <c r="H21" i="25"/>
  <c r="D21" i="25"/>
  <c r="S21" i="25"/>
  <c r="K21" i="25"/>
  <c r="C21" i="25"/>
  <c r="R21" i="25"/>
  <c r="J21" i="25"/>
  <c r="B21" i="25"/>
  <c r="O21" i="25"/>
  <c r="N21" i="25"/>
  <c r="G21" i="25"/>
  <c r="F21" i="25"/>
  <c r="W21" i="25"/>
  <c r="V21" i="25"/>
  <c r="Y53" i="21"/>
  <c r="U53" i="21"/>
  <c r="Q53" i="21"/>
  <c r="M53" i="21"/>
  <c r="I53" i="21"/>
  <c r="E53" i="21"/>
  <c r="X53" i="21"/>
  <c r="T53" i="21"/>
  <c r="P53" i="21"/>
  <c r="L53" i="21"/>
  <c r="H53" i="21"/>
  <c r="D53" i="21"/>
  <c r="S53" i="21"/>
  <c r="K53" i="21"/>
  <c r="C53" i="21"/>
  <c r="R53" i="21"/>
  <c r="J53" i="21"/>
  <c r="B53" i="21"/>
  <c r="O53" i="21"/>
  <c r="N53" i="21"/>
  <c r="W53" i="21"/>
  <c r="V53" i="21"/>
  <c r="G53" i="21"/>
  <c r="F53" i="21"/>
  <c r="X87" i="19"/>
  <c r="T87" i="19"/>
  <c r="P87" i="19"/>
  <c r="L87" i="19"/>
  <c r="H87" i="19"/>
  <c r="D87" i="19"/>
  <c r="V87" i="19"/>
  <c r="R87" i="19"/>
  <c r="N87" i="19"/>
  <c r="J87" i="19"/>
  <c r="F87" i="19"/>
  <c r="B87" i="19"/>
  <c r="Y87" i="19"/>
  <c r="Q87" i="19"/>
  <c r="I87" i="19"/>
  <c r="W87" i="19"/>
  <c r="O87" i="19"/>
  <c r="G87" i="19"/>
  <c r="U87" i="19"/>
  <c r="M87" i="19"/>
  <c r="E87" i="19"/>
  <c r="S87" i="19"/>
  <c r="K87" i="19"/>
  <c r="C87" i="19"/>
  <c r="W55" i="28"/>
  <c r="S55" i="28"/>
  <c r="O55" i="28"/>
  <c r="K55" i="28"/>
  <c r="G55" i="28"/>
  <c r="C55" i="28"/>
  <c r="V55" i="28"/>
  <c r="R55" i="28"/>
  <c r="N55" i="28"/>
  <c r="J55" i="28"/>
  <c r="F55" i="28"/>
  <c r="B55" i="28"/>
  <c r="Y55" i="28"/>
  <c r="Q55" i="28"/>
  <c r="I55" i="28"/>
  <c r="X55" i="28"/>
  <c r="P55" i="28"/>
  <c r="H55" i="28"/>
  <c r="U55" i="28"/>
  <c r="E55" i="28"/>
  <c r="T55" i="28"/>
  <c r="D55" i="28"/>
  <c r="M55" i="28"/>
  <c r="L55" i="28"/>
  <c r="Y151" i="28"/>
  <c r="U151" i="28"/>
  <c r="Q151" i="28"/>
  <c r="M151" i="28"/>
  <c r="I151" i="28"/>
  <c r="E151" i="28"/>
  <c r="W151" i="28"/>
  <c r="S151" i="28"/>
  <c r="O151" i="28"/>
  <c r="K151" i="28"/>
  <c r="G151" i="28"/>
  <c r="C151" i="28"/>
  <c r="T151" i="28"/>
  <c r="L151" i="28"/>
  <c r="D151" i="28"/>
  <c r="R151" i="28"/>
  <c r="J151" i="28"/>
  <c r="B151" i="28"/>
  <c r="X151" i="28"/>
  <c r="H151" i="28"/>
  <c r="P151" i="28"/>
  <c r="F151" i="28"/>
  <c r="V151" i="28"/>
  <c r="N151" i="28"/>
  <c r="W350" i="28"/>
  <c r="S350" i="28"/>
  <c r="O350" i="28"/>
  <c r="K350" i="28"/>
  <c r="G350" i="28"/>
  <c r="C350" i="28"/>
  <c r="V350" i="28"/>
  <c r="R350" i="28"/>
  <c r="N350" i="28"/>
  <c r="J350" i="28"/>
  <c r="F350" i="28"/>
  <c r="B350" i="28"/>
  <c r="U350" i="28"/>
  <c r="M350" i="28"/>
  <c r="E350" i="28"/>
  <c r="Y350" i="28"/>
  <c r="I350" i="28"/>
  <c r="X350" i="28"/>
  <c r="H350" i="28"/>
  <c r="T350" i="28"/>
  <c r="L350" i="28"/>
  <c r="D350" i="28"/>
  <c r="Q350" i="28"/>
  <c r="P350" i="28"/>
  <c r="V119" i="25"/>
  <c r="R119" i="25"/>
  <c r="N119" i="25"/>
  <c r="J119" i="25"/>
  <c r="F119" i="25"/>
  <c r="B119" i="25"/>
  <c r="Y119" i="25"/>
  <c r="U119" i="25"/>
  <c r="Q119" i="25"/>
  <c r="M119" i="25"/>
  <c r="I119" i="25"/>
  <c r="E119" i="25"/>
  <c r="X119" i="25"/>
  <c r="P119" i="25"/>
  <c r="H119" i="25"/>
  <c r="W119" i="25"/>
  <c r="O119" i="25"/>
  <c r="G119" i="25"/>
  <c r="T119" i="25"/>
  <c r="D119" i="25"/>
  <c r="S119" i="25"/>
  <c r="C119" i="25"/>
  <c r="L119" i="25"/>
  <c r="K119" i="25"/>
  <c r="V87" i="25"/>
  <c r="R87" i="25"/>
  <c r="N87" i="25"/>
  <c r="J87" i="25"/>
  <c r="F87" i="25"/>
  <c r="B87" i="25"/>
  <c r="Y87" i="25"/>
  <c r="U87" i="25"/>
  <c r="Q87" i="25"/>
  <c r="M87" i="25"/>
  <c r="I87" i="25"/>
  <c r="E87" i="25"/>
  <c r="X87" i="25"/>
  <c r="P87" i="25"/>
  <c r="H87" i="25"/>
  <c r="W87" i="25"/>
  <c r="O87" i="25"/>
  <c r="G87" i="25"/>
  <c r="T87" i="25"/>
  <c r="D87" i="25"/>
  <c r="S87" i="25"/>
  <c r="C87" i="25"/>
  <c r="L87" i="25"/>
  <c r="K87" i="25"/>
  <c r="V119" i="19"/>
  <c r="R119" i="19"/>
  <c r="N119" i="19"/>
  <c r="J119" i="19"/>
  <c r="F119" i="19"/>
  <c r="B119" i="19"/>
  <c r="X119" i="19"/>
  <c r="T119" i="19"/>
  <c r="P119" i="19"/>
  <c r="L119" i="19"/>
  <c r="H119" i="19"/>
  <c r="D119" i="19"/>
  <c r="Y119" i="19"/>
  <c r="Q119" i="19"/>
  <c r="I119" i="19"/>
  <c r="U119" i="19"/>
  <c r="M119" i="19"/>
  <c r="E119" i="19"/>
  <c r="K119" i="19"/>
  <c r="W119" i="19"/>
  <c r="G119" i="19"/>
  <c r="S119" i="19"/>
  <c r="C119" i="19"/>
  <c r="O119" i="19"/>
  <c r="Y85" i="21"/>
  <c r="U85" i="21"/>
  <c r="Q85" i="21"/>
  <c r="M85" i="21"/>
  <c r="I85" i="21"/>
  <c r="E85" i="21"/>
  <c r="X85" i="21"/>
  <c r="T85" i="21"/>
  <c r="P85" i="21"/>
  <c r="L85" i="21"/>
  <c r="H85" i="21"/>
  <c r="D85" i="21"/>
  <c r="S85" i="21"/>
  <c r="K85" i="21"/>
  <c r="C85" i="21"/>
  <c r="R85" i="21"/>
  <c r="J85" i="21"/>
  <c r="B85" i="21"/>
  <c r="O85" i="21"/>
  <c r="N85" i="21"/>
  <c r="G85" i="21"/>
  <c r="V85" i="21"/>
  <c r="F85" i="21"/>
  <c r="W85" i="21"/>
  <c r="V180" i="21"/>
  <c r="R180" i="21"/>
  <c r="N180" i="21"/>
  <c r="J180" i="21"/>
  <c r="F180" i="21"/>
  <c r="B180" i="21"/>
  <c r="X180" i="21"/>
  <c r="T180" i="21"/>
  <c r="P180" i="21"/>
  <c r="L180" i="21"/>
  <c r="H180" i="21"/>
  <c r="D180" i="21"/>
  <c r="U180" i="21"/>
  <c r="M180" i="21"/>
  <c r="E180" i="21"/>
  <c r="Y180" i="21"/>
  <c r="Q180" i="21"/>
  <c r="I180" i="21"/>
  <c r="S180" i="21"/>
  <c r="C180" i="21"/>
  <c r="O180" i="21"/>
  <c r="K180" i="21"/>
  <c r="W180" i="21"/>
  <c r="G180" i="21"/>
  <c r="W316" i="28"/>
  <c r="S316" i="28"/>
  <c r="O316" i="28"/>
  <c r="K316" i="28"/>
  <c r="G316" i="28"/>
  <c r="C316" i="28"/>
  <c r="V316" i="28"/>
  <c r="R316" i="28"/>
  <c r="N316" i="28"/>
  <c r="J316" i="28"/>
  <c r="F316" i="28"/>
  <c r="B316" i="28"/>
  <c r="U316" i="28"/>
  <c r="M316" i="28"/>
  <c r="E316" i="28"/>
  <c r="Q316" i="28"/>
  <c r="X316" i="28"/>
  <c r="T316" i="28"/>
  <c r="L316" i="28"/>
  <c r="D316" i="28"/>
  <c r="Y316" i="28"/>
  <c r="I316" i="28"/>
  <c r="P316" i="28"/>
  <c r="H316" i="28"/>
  <c r="V182" i="28"/>
  <c r="R182" i="28"/>
  <c r="N182" i="28"/>
  <c r="J182" i="28"/>
  <c r="F182" i="28"/>
  <c r="B182" i="28"/>
  <c r="X182" i="28"/>
  <c r="S182" i="28"/>
  <c r="M182" i="28"/>
  <c r="H182" i="28"/>
  <c r="C182" i="28"/>
  <c r="W182" i="28"/>
  <c r="Q182" i="28"/>
  <c r="L182" i="28"/>
  <c r="G182" i="28"/>
  <c r="P182" i="28"/>
  <c r="E182" i="28"/>
  <c r="Y182" i="28"/>
  <c r="O182" i="28"/>
  <c r="D182" i="28"/>
  <c r="U182" i="28"/>
  <c r="K182" i="28"/>
  <c r="T182" i="28"/>
  <c r="I182" i="28"/>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W315" i="21"/>
  <c r="S315" i="21"/>
  <c r="O315" i="21"/>
  <c r="K315" i="21"/>
  <c r="G315" i="21"/>
  <c r="C315" i="21"/>
  <c r="V315" i="21"/>
  <c r="R315" i="21"/>
  <c r="N315" i="21"/>
  <c r="J315" i="21"/>
  <c r="F315" i="21"/>
  <c r="B315" i="21"/>
  <c r="U315" i="21"/>
  <c r="M315" i="21"/>
  <c r="E315" i="21"/>
  <c r="Y315" i="21"/>
  <c r="I315" i="21"/>
  <c r="P315" i="21"/>
  <c r="T315" i="21"/>
  <c r="L315" i="21"/>
  <c r="D315" i="21"/>
  <c r="Q315" i="21"/>
  <c r="X315" i="21"/>
  <c r="H315" i="21"/>
  <c r="Y23" i="21"/>
  <c r="U23" i="21"/>
  <c r="Q23" i="21"/>
  <c r="M23" i="21"/>
  <c r="I23" i="21"/>
  <c r="E23" i="21"/>
  <c r="X23" i="21"/>
  <c r="T23" i="21"/>
  <c r="P23" i="21"/>
  <c r="L23" i="21"/>
  <c r="H23" i="21"/>
  <c r="D23" i="21"/>
  <c r="S23" i="21"/>
  <c r="K23" i="21"/>
  <c r="C23" i="21"/>
  <c r="R23" i="21"/>
  <c r="J23" i="21"/>
  <c r="B23" i="21"/>
  <c r="O23" i="21"/>
  <c r="N23" i="21"/>
  <c r="W23" i="21"/>
  <c r="G23" i="21"/>
  <c r="V23" i="21"/>
  <c r="F23" i="21"/>
  <c r="Y117" i="21"/>
  <c r="U117" i="21"/>
  <c r="Q117" i="21"/>
  <c r="M117" i="21"/>
  <c r="I117" i="21"/>
  <c r="E117" i="21"/>
  <c r="X117" i="21"/>
  <c r="T117" i="21"/>
  <c r="P117" i="21"/>
  <c r="L117" i="21"/>
  <c r="H117" i="21"/>
  <c r="D117" i="21"/>
  <c r="S117" i="21"/>
  <c r="K117" i="21"/>
  <c r="C117" i="21"/>
  <c r="R117" i="21"/>
  <c r="J117" i="21"/>
  <c r="B117" i="21"/>
  <c r="O117" i="21"/>
  <c r="N117" i="21"/>
  <c r="W117" i="21"/>
  <c r="F117" i="21"/>
  <c r="V117" i="21"/>
  <c r="G117" i="21"/>
  <c r="X55" i="19"/>
  <c r="T55" i="19"/>
  <c r="P55" i="19"/>
  <c r="L55" i="19"/>
  <c r="H55" i="19"/>
  <c r="D55" i="19"/>
  <c r="V55" i="19"/>
  <c r="R55" i="19"/>
  <c r="N55" i="19"/>
  <c r="J55" i="19"/>
  <c r="F55" i="19"/>
  <c r="B55" i="19"/>
  <c r="Y55" i="19"/>
  <c r="Q55" i="19"/>
  <c r="I55" i="19"/>
  <c r="W55" i="19"/>
  <c r="G55" i="19"/>
  <c r="U55" i="19"/>
  <c r="M55" i="19"/>
  <c r="E55" i="19"/>
  <c r="S55" i="19"/>
  <c r="K55" i="19"/>
  <c r="C55" i="19"/>
  <c r="O55" i="19"/>
  <c r="W246" i="21"/>
  <c r="S246" i="21"/>
  <c r="O246" i="21"/>
  <c r="K246" i="21"/>
  <c r="G246" i="21"/>
  <c r="C246" i="21"/>
  <c r="V246" i="21"/>
  <c r="R246" i="21"/>
  <c r="N246" i="21"/>
  <c r="J246" i="21"/>
  <c r="F246" i="21"/>
  <c r="B246" i="21"/>
  <c r="U246" i="21"/>
  <c r="M246" i="21"/>
  <c r="E246" i="21"/>
  <c r="Q246" i="21"/>
  <c r="T246" i="21"/>
  <c r="L246" i="21"/>
  <c r="D246" i="21"/>
  <c r="Y246" i="21"/>
  <c r="I246" i="21"/>
  <c r="X246" i="21"/>
  <c r="P246" i="21"/>
  <c r="H246" i="21"/>
  <c r="W87" i="28"/>
  <c r="S87" i="28"/>
  <c r="O87" i="28"/>
  <c r="K87" i="28"/>
  <c r="G87" i="28"/>
  <c r="C87" i="28"/>
  <c r="V87" i="28"/>
  <c r="R87" i="28"/>
  <c r="N87" i="28"/>
  <c r="J87" i="28"/>
  <c r="F87" i="28"/>
  <c r="B87" i="28"/>
  <c r="Y87" i="28"/>
  <c r="Q87" i="28"/>
  <c r="I87" i="28"/>
  <c r="X87" i="28"/>
  <c r="P87" i="28"/>
  <c r="H87" i="28"/>
  <c r="U87" i="28"/>
  <c r="E87" i="28"/>
  <c r="M87" i="28"/>
  <c r="L87" i="28"/>
  <c r="T87" i="28"/>
  <c r="D87" i="28"/>
  <c r="Y119" i="28"/>
  <c r="U119" i="28"/>
  <c r="Q119" i="28"/>
  <c r="M119" i="28"/>
  <c r="I119" i="28"/>
  <c r="E119" i="28"/>
  <c r="X119" i="28"/>
  <c r="T119" i="28"/>
  <c r="P119" i="28"/>
  <c r="L119" i="28"/>
  <c r="H119" i="28"/>
  <c r="D119" i="28"/>
  <c r="S119" i="28"/>
  <c r="K119" i="28"/>
  <c r="C119" i="28"/>
  <c r="R119" i="28"/>
  <c r="J119" i="28"/>
  <c r="B119" i="28"/>
  <c r="O119" i="28"/>
  <c r="N119" i="28"/>
  <c r="G119" i="28"/>
  <c r="F119" i="28"/>
  <c r="W119" i="28"/>
  <c r="V119" i="28"/>
  <c r="W23" i="28"/>
  <c r="S23" i="28"/>
  <c r="O23" i="28"/>
  <c r="K23" i="28"/>
  <c r="G23" i="28"/>
  <c r="C23" i="28"/>
  <c r="V23" i="28"/>
  <c r="R23" i="28"/>
  <c r="N23" i="28"/>
  <c r="J23" i="28"/>
  <c r="F23" i="28"/>
  <c r="B23" i="28"/>
  <c r="Y23" i="28"/>
  <c r="Q23" i="28"/>
  <c r="I23" i="28"/>
  <c r="X23" i="28"/>
  <c r="P23" i="28"/>
  <c r="H23" i="28"/>
  <c r="U23" i="28"/>
  <c r="E23" i="28"/>
  <c r="T23" i="28"/>
  <c r="D23" i="28"/>
  <c r="M23" i="28"/>
  <c r="L23" i="28"/>
  <c r="W281" i="21"/>
  <c r="S281" i="21"/>
  <c r="O281" i="21"/>
  <c r="K281" i="21"/>
  <c r="G281" i="21"/>
  <c r="C281" i="21"/>
  <c r="V281" i="21"/>
  <c r="R281" i="21"/>
  <c r="N281" i="21"/>
  <c r="J281" i="21"/>
  <c r="F281" i="21"/>
  <c r="B281" i="21"/>
  <c r="U281" i="21"/>
  <c r="M281" i="21"/>
  <c r="E281" i="21"/>
  <c r="Y281" i="21"/>
  <c r="I281" i="21"/>
  <c r="T281" i="21"/>
  <c r="L281" i="21"/>
  <c r="D281" i="21"/>
  <c r="Q281" i="21"/>
  <c r="H281" i="21"/>
  <c r="X281" i="21"/>
  <c r="P281" i="21"/>
  <c r="A316" i="21"/>
  <c r="A282" i="21"/>
  <c r="A384" i="21"/>
  <c r="A350" i="21"/>
  <c r="A120" i="25"/>
  <c r="A56" i="28"/>
  <c r="A214" i="28"/>
  <c r="A152" i="28"/>
  <c r="A351" i="28"/>
  <c r="A248" i="28"/>
  <c r="A24" i="28"/>
  <c r="A385" i="28"/>
  <c r="A317" i="28"/>
  <c r="A88" i="28"/>
  <c r="A183" i="28"/>
  <c r="A283" i="28"/>
  <c r="A120" i="28"/>
  <c r="A213" i="21"/>
  <c r="A247" i="21"/>
  <c r="A181" i="21"/>
  <c r="A88" i="19"/>
  <c r="A56" i="19"/>
  <c r="A22" i="25"/>
  <c r="A88" i="25"/>
  <c r="A24" i="21"/>
  <c r="A86" i="21"/>
  <c r="A23" i="19"/>
  <c r="A150" i="21"/>
  <c r="A54" i="21"/>
  <c r="A55" i="25"/>
  <c r="A120" i="19"/>
  <c r="A118" i="21"/>
  <c r="Y118" i="21" l="1"/>
  <c r="U118" i="21"/>
  <c r="Q118" i="21"/>
  <c r="M118" i="21"/>
  <c r="I118" i="21"/>
  <c r="E118" i="21"/>
  <c r="X118" i="21"/>
  <c r="T118" i="21"/>
  <c r="P118" i="21"/>
  <c r="L118" i="21"/>
  <c r="H118" i="21"/>
  <c r="D118" i="21"/>
  <c r="S118" i="21"/>
  <c r="K118" i="21"/>
  <c r="C118" i="21"/>
  <c r="R118" i="21"/>
  <c r="J118" i="21"/>
  <c r="B118" i="21"/>
  <c r="W118" i="21"/>
  <c r="G118" i="21"/>
  <c r="V118" i="21"/>
  <c r="F118" i="21"/>
  <c r="O118" i="21"/>
  <c r="N118" i="21"/>
  <c r="W150" i="21"/>
  <c r="S150" i="21"/>
  <c r="O150" i="21"/>
  <c r="K150" i="21"/>
  <c r="G150" i="21"/>
  <c r="C150" i="21"/>
  <c r="V150" i="21"/>
  <c r="R150" i="21"/>
  <c r="N150" i="21"/>
  <c r="J150" i="21"/>
  <c r="F150" i="21"/>
  <c r="B150" i="21"/>
  <c r="Y150" i="21"/>
  <c r="Q150" i="21"/>
  <c r="I150" i="21"/>
  <c r="U150" i="21"/>
  <c r="M150" i="21"/>
  <c r="E150" i="21"/>
  <c r="P150" i="21"/>
  <c r="X150" i="21"/>
  <c r="H150" i="21"/>
  <c r="T150" i="21"/>
  <c r="L150" i="21"/>
  <c r="D150" i="21"/>
  <c r="V88" i="25"/>
  <c r="R88" i="25"/>
  <c r="N88" i="25"/>
  <c r="J88" i="25"/>
  <c r="F88" i="25"/>
  <c r="B88" i="25"/>
  <c r="Y88" i="25"/>
  <c r="U88" i="25"/>
  <c r="Q88" i="25"/>
  <c r="M88" i="25"/>
  <c r="I88" i="25"/>
  <c r="E88" i="25"/>
  <c r="X88" i="25"/>
  <c r="P88" i="25"/>
  <c r="H88" i="25"/>
  <c r="W88" i="25"/>
  <c r="O88" i="25"/>
  <c r="G88" i="25"/>
  <c r="L88" i="25"/>
  <c r="K88" i="25"/>
  <c r="T88" i="25"/>
  <c r="S88" i="25"/>
  <c r="D88" i="25"/>
  <c r="C88" i="25"/>
  <c r="V181" i="21"/>
  <c r="R181" i="21"/>
  <c r="N181" i="21"/>
  <c r="J181" i="21"/>
  <c r="F181" i="21"/>
  <c r="B181" i="21"/>
  <c r="X181" i="21"/>
  <c r="T181" i="21"/>
  <c r="P181" i="21"/>
  <c r="L181" i="21"/>
  <c r="H181" i="21"/>
  <c r="D181" i="21"/>
  <c r="U181" i="21"/>
  <c r="M181" i="21"/>
  <c r="E181" i="21"/>
  <c r="Y181" i="21"/>
  <c r="Q181" i="21"/>
  <c r="I181" i="21"/>
  <c r="K181" i="21"/>
  <c r="W181" i="21"/>
  <c r="G181" i="21"/>
  <c r="C181" i="21"/>
  <c r="S181" i="21"/>
  <c r="O181" i="21"/>
  <c r="W283" i="28"/>
  <c r="S283" i="28"/>
  <c r="O283" i="28"/>
  <c r="K283" i="28"/>
  <c r="G283" i="28"/>
  <c r="C283" i="28"/>
  <c r="V283" i="28"/>
  <c r="R283" i="28"/>
  <c r="N283" i="28"/>
  <c r="J283" i="28"/>
  <c r="F283" i="28"/>
  <c r="B283" i="28"/>
  <c r="U283" i="28"/>
  <c r="M283" i="28"/>
  <c r="E283" i="28"/>
  <c r="Y283" i="28"/>
  <c r="I283" i="28"/>
  <c r="P283" i="28"/>
  <c r="T283" i="28"/>
  <c r="L283" i="28"/>
  <c r="D283" i="28"/>
  <c r="Q283" i="28"/>
  <c r="X283" i="28"/>
  <c r="H283"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52" i="28"/>
  <c r="U152" i="28"/>
  <c r="Q152" i="28"/>
  <c r="M152" i="28"/>
  <c r="I152" i="28"/>
  <c r="E152" i="28"/>
  <c r="W152" i="28"/>
  <c r="S152" i="28"/>
  <c r="O152" i="28"/>
  <c r="K152" i="28"/>
  <c r="G152" i="28"/>
  <c r="C152" i="28"/>
  <c r="T152" i="28"/>
  <c r="L152" i="28"/>
  <c r="D152" i="28"/>
  <c r="R152" i="28"/>
  <c r="J152" i="28"/>
  <c r="B152" i="28"/>
  <c r="P152" i="28"/>
  <c r="X152" i="28"/>
  <c r="H152" i="28"/>
  <c r="N152" i="28"/>
  <c r="V152" i="28"/>
  <c r="F152" i="28"/>
  <c r="W350" i="21"/>
  <c r="S350" i="21"/>
  <c r="O350" i="21"/>
  <c r="K350" i="21"/>
  <c r="G350" i="21"/>
  <c r="C350" i="21"/>
  <c r="V350" i="21"/>
  <c r="R350" i="21"/>
  <c r="N350" i="21"/>
  <c r="J350" i="21"/>
  <c r="F350" i="21"/>
  <c r="B350" i="21"/>
  <c r="U350" i="21"/>
  <c r="M350" i="21"/>
  <c r="E350" i="21"/>
  <c r="Y350" i="21"/>
  <c r="P350" i="21"/>
  <c r="T350" i="21"/>
  <c r="L350" i="21"/>
  <c r="D350" i="21"/>
  <c r="Q350" i="21"/>
  <c r="I350" i="21"/>
  <c r="X350" i="21"/>
  <c r="H350" i="21"/>
  <c r="V120" i="19"/>
  <c r="R120" i="19"/>
  <c r="N120" i="19"/>
  <c r="J120" i="19"/>
  <c r="F120" i="19"/>
  <c r="B120" i="19"/>
  <c r="X120" i="19"/>
  <c r="T120" i="19"/>
  <c r="P120" i="19"/>
  <c r="L120" i="19"/>
  <c r="H120" i="19"/>
  <c r="D120" i="19"/>
  <c r="Y120" i="19"/>
  <c r="Q120" i="19"/>
  <c r="I120" i="19"/>
  <c r="U120" i="19"/>
  <c r="M120" i="19"/>
  <c r="E120" i="19"/>
  <c r="S120" i="19"/>
  <c r="C120" i="19"/>
  <c r="O120" i="19"/>
  <c r="K120" i="19"/>
  <c r="W120" i="19"/>
  <c r="G120"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47" i="21"/>
  <c r="S247" i="21"/>
  <c r="O247" i="21"/>
  <c r="K247" i="21"/>
  <c r="G247" i="21"/>
  <c r="C247" i="21"/>
  <c r="V247" i="21"/>
  <c r="R247" i="21"/>
  <c r="N247" i="21"/>
  <c r="J247" i="21"/>
  <c r="F247" i="21"/>
  <c r="B247" i="21"/>
  <c r="U247" i="21"/>
  <c r="M247" i="21"/>
  <c r="E247" i="21"/>
  <c r="Y247" i="21"/>
  <c r="I247" i="21"/>
  <c r="T247" i="21"/>
  <c r="L247" i="21"/>
  <c r="D247" i="21"/>
  <c r="Q247" i="21"/>
  <c r="H247" i="21"/>
  <c r="X247" i="21"/>
  <c r="P247" i="21"/>
  <c r="V183" i="28"/>
  <c r="R183" i="28"/>
  <c r="N183" i="28"/>
  <c r="J183" i="28"/>
  <c r="F183" i="28"/>
  <c r="B183" i="28"/>
  <c r="U183" i="28"/>
  <c r="P183" i="28"/>
  <c r="K183" i="28"/>
  <c r="E183" i="28"/>
  <c r="Y183" i="28"/>
  <c r="T183" i="28"/>
  <c r="O183" i="28"/>
  <c r="I183" i="28"/>
  <c r="D183" i="28"/>
  <c r="X183" i="28"/>
  <c r="M183" i="28"/>
  <c r="C183" i="28"/>
  <c r="W183" i="28"/>
  <c r="L183" i="28"/>
  <c r="S183" i="28"/>
  <c r="H183" i="28"/>
  <c r="Q183" i="28"/>
  <c r="G183" i="28"/>
  <c r="W24" i="28"/>
  <c r="S24" i="28"/>
  <c r="O24" i="28"/>
  <c r="K24" i="28"/>
  <c r="G24" i="28"/>
  <c r="C24" i="28"/>
  <c r="V24" i="28"/>
  <c r="R24" i="28"/>
  <c r="N24" i="28"/>
  <c r="J24" i="28"/>
  <c r="F24" i="28"/>
  <c r="B24" i="28"/>
  <c r="Y24" i="28"/>
  <c r="Q24" i="28"/>
  <c r="I24" i="28"/>
  <c r="X24" i="28"/>
  <c r="P24" i="28"/>
  <c r="H24" i="28"/>
  <c r="M24" i="28"/>
  <c r="E24" i="28"/>
  <c r="T24" i="28"/>
  <c r="L24" i="28"/>
  <c r="U24" i="28"/>
  <c r="D24" i="28"/>
  <c r="W214" i="28"/>
  <c r="S214" i="28"/>
  <c r="O214" i="28"/>
  <c r="K214" i="28"/>
  <c r="G214" i="28"/>
  <c r="C214" i="28"/>
  <c r="V214" i="28"/>
  <c r="R214" i="28"/>
  <c r="N214" i="28"/>
  <c r="J214" i="28"/>
  <c r="F214" i="28"/>
  <c r="B214" i="28"/>
  <c r="U214" i="28"/>
  <c r="M214" i="28"/>
  <c r="E214" i="28"/>
  <c r="Y214" i="28"/>
  <c r="I214" i="28"/>
  <c r="X214" i="28"/>
  <c r="H214" i="28"/>
  <c r="T214" i="28"/>
  <c r="L214" i="28"/>
  <c r="D214" i="28"/>
  <c r="Q214" i="28"/>
  <c r="P214" i="28"/>
  <c r="W384" i="21"/>
  <c r="S384" i="21"/>
  <c r="O384" i="21"/>
  <c r="K384" i="21"/>
  <c r="G384" i="21"/>
  <c r="C384" i="21"/>
  <c r="V384" i="21"/>
  <c r="R384" i="21"/>
  <c r="N384" i="21"/>
  <c r="J384" i="21"/>
  <c r="F384" i="21"/>
  <c r="B384" i="21"/>
  <c r="U384" i="21"/>
  <c r="M384" i="21"/>
  <c r="E384" i="21"/>
  <c r="Q384" i="21"/>
  <c r="P384" i="21"/>
  <c r="T384" i="21"/>
  <c r="L384" i="21"/>
  <c r="D384" i="21"/>
  <c r="Y384" i="21"/>
  <c r="I384" i="21"/>
  <c r="X384" i="21"/>
  <c r="H384" i="21"/>
  <c r="V55" i="25"/>
  <c r="R55" i="25"/>
  <c r="N55" i="25"/>
  <c r="J55" i="25"/>
  <c r="F55" i="25"/>
  <c r="B55" i="25"/>
  <c r="Y55" i="25"/>
  <c r="U55" i="25"/>
  <c r="Q55" i="25"/>
  <c r="M55" i="25"/>
  <c r="I55" i="25"/>
  <c r="E55" i="25"/>
  <c r="X55" i="25"/>
  <c r="P55" i="25"/>
  <c r="H55" i="25"/>
  <c r="W55" i="25"/>
  <c r="O55" i="25"/>
  <c r="G55" i="25"/>
  <c r="T55" i="25"/>
  <c r="D55" i="25"/>
  <c r="S55" i="25"/>
  <c r="C55" i="25"/>
  <c r="L55" i="25"/>
  <c r="K55" i="25"/>
  <c r="Y86" i="21"/>
  <c r="U86" i="21"/>
  <c r="Q86" i="21"/>
  <c r="M86" i="21"/>
  <c r="I86" i="21"/>
  <c r="E86" i="21"/>
  <c r="X86" i="21"/>
  <c r="T86" i="21"/>
  <c r="P86" i="21"/>
  <c r="L86" i="21"/>
  <c r="H86" i="21"/>
  <c r="D86" i="21"/>
  <c r="S86" i="21"/>
  <c r="K86" i="21"/>
  <c r="C86" i="21"/>
  <c r="R86" i="21"/>
  <c r="J86" i="21"/>
  <c r="B86" i="21"/>
  <c r="W86" i="21"/>
  <c r="G86" i="21"/>
  <c r="V86" i="21"/>
  <c r="F86" i="21"/>
  <c r="O86" i="21"/>
  <c r="N86" i="21"/>
  <c r="X56" i="19"/>
  <c r="T56" i="19"/>
  <c r="P56" i="19"/>
  <c r="L56" i="19"/>
  <c r="H56" i="19"/>
  <c r="D56" i="19"/>
  <c r="V56" i="19"/>
  <c r="R56" i="19"/>
  <c r="N56" i="19"/>
  <c r="J56" i="19"/>
  <c r="F56" i="19"/>
  <c r="B56" i="19"/>
  <c r="Y56" i="19"/>
  <c r="Q56" i="19"/>
  <c r="I56" i="19"/>
  <c r="W56" i="19"/>
  <c r="O56" i="19"/>
  <c r="G56" i="19"/>
  <c r="U56" i="19"/>
  <c r="M56" i="19"/>
  <c r="E56" i="19"/>
  <c r="S56" i="19"/>
  <c r="K56" i="19"/>
  <c r="C56" i="19"/>
  <c r="W213" i="21"/>
  <c r="S213" i="21"/>
  <c r="O213" i="21"/>
  <c r="K213" i="21"/>
  <c r="G213" i="21"/>
  <c r="C213" i="21"/>
  <c r="Y213" i="21"/>
  <c r="Q213" i="21"/>
  <c r="I213" i="21"/>
  <c r="V213" i="21"/>
  <c r="R213" i="21"/>
  <c r="N213" i="21"/>
  <c r="J213" i="21"/>
  <c r="F213" i="21"/>
  <c r="B213" i="21"/>
  <c r="U213" i="21"/>
  <c r="M213" i="21"/>
  <c r="E213" i="21"/>
  <c r="T213" i="21"/>
  <c r="D213" i="21"/>
  <c r="P213" i="21"/>
  <c r="L213" i="21"/>
  <c r="X213" i="21"/>
  <c r="H213" i="21"/>
  <c r="W88" i="28"/>
  <c r="S88" i="28"/>
  <c r="O88" i="28"/>
  <c r="K88" i="28"/>
  <c r="G88" i="28"/>
  <c r="C88" i="28"/>
  <c r="V88" i="28"/>
  <c r="R88" i="28"/>
  <c r="N88" i="28"/>
  <c r="J88" i="28"/>
  <c r="F88" i="28"/>
  <c r="B88" i="28"/>
  <c r="Y88" i="28"/>
  <c r="Q88" i="28"/>
  <c r="I88" i="28"/>
  <c r="X88" i="28"/>
  <c r="P88" i="28"/>
  <c r="H88" i="28"/>
  <c r="M88" i="28"/>
  <c r="U88" i="28"/>
  <c r="D88" i="28"/>
  <c r="L88" i="28"/>
  <c r="E88" i="28"/>
  <c r="T88"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56" i="28"/>
  <c r="S56" i="28"/>
  <c r="O56" i="28"/>
  <c r="K56" i="28"/>
  <c r="G56" i="28"/>
  <c r="C56" i="28"/>
  <c r="V56" i="28"/>
  <c r="R56" i="28"/>
  <c r="N56" i="28"/>
  <c r="J56" i="28"/>
  <c r="F56" i="28"/>
  <c r="B56" i="28"/>
  <c r="Y56" i="28"/>
  <c r="Q56" i="28"/>
  <c r="I56" i="28"/>
  <c r="X56" i="28"/>
  <c r="P56" i="28"/>
  <c r="H56" i="28"/>
  <c r="M56" i="28"/>
  <c r="U56" i="28"/>
  <c r="E56" i="28"/>
  <c r="T56" i="28"/>
  <c r="D56" i="28"/>
  <c r="L56" i="28"/>
  <c r="W282" i="21"/>
  <c r="S282" i="21"/>
  <c r="O282" i="21"/>
  <c r="K282" i="21"/>
  <c r="G282" i="21"/>
  <c r="C282" i="21"/>
  <c r="V282" i="21"/>
  <c r="R282" i="21"/>
  <c r="N282" i="21"/>
  <c r="J282" i="21"/>
  <c r="F282" i="21"/>
  <c r="B282" i="21"/>
  <c r="U282" i="21"/>
  <c r="M282" i="21"/>
  <c r="E282" i="21"/>
  <c r="Q282" i="21"/>
  <c r="T282" i="21"/>
  <c r="L282" i="21"/>
  <c r="D282" i="21"/>
  <c r="Y282" i="21"/>
  <c r="I282" i="21"/>
  <c r="P282" i="21"/>
  <c r="H282" i="21"/>
  <c r="X282" i="21"/>
  <c r="Y54" i="21"/>
  <c r="U54" i="21"/>
  <c r="Q54" i="21"/>
  <c r="M54" i="21"/>
  <c r="I54" i="21"/>
  <c r="E54" i="21"/>
  <c r="X54" i="21"/>
  <c r="T54" i="21"/>
  <c r="P54" i="21"/>
  <c r="L54" i="21"/>
  <c r="H54" i="21"/>
  <c r="D54" i="21"/>
  <c r="S54" i="21"/>
  <c r="K54" i="21"/>
  <c r="C54" i="21"/>
  <c r="R54" i="21"/>
  <c r="J54" i="21"/>
  <c r="B54" i="21"/>
  <c r="W54" i="21"/>
  <c r="G54" i="21"/>
  <c r="V54" i="21"/>
  <c r="F54" i="21"/>
  <c r="O54" i="21"/>
  <c r="N54" i="21"/>
  <c r="Y24" i="21"/>
  <c r="U24" i="21"/>
  <c r="Q24" i="21"/>
  <c r="M24" i="21"/>
  <c r="I24" i="21"/>
  <c r="E24" i="21"/>
  <c r="X24" i="21"/>
  <c r="T24" i="21"/>
  <c r="P24" i="21"/>
  <c r="L24" i="21"/>
  <c r="H24" i="21"/>
  <c r="D24" i="21"/>
  <c r="S24" i="21"/>
  <c r="K24" i="21"/>
  <c r="C24" i="21"/>
  <c r="R24" i="21"/>
  <c r="J24" i="21"/>
  <c r="B24" i="21"/>
  <c r="W24" i="21"/>
  <c r="G24" i="21"/>
  <c r="V24" i="21"/>
  <c r="F24" i="21"/>
  <c r="N24" i="21"/>
  <c r="O24" i="21"/>
  <c r="X88" i="19"/>
  <c r="T88" i="19"/>
  <c r="P88" i="19"/>
  <c r="L88" i="19"/>
  <c r="H88" i="19"/>
  <c r="D88" i="19"/>
  <c r="V88" i="19"/>
  <c r="R88" i="19"/>
  <c r="N88" i="19"/>
  <c r="J88" i="19"/>
  <c r="F88" i="19"/>
  <c r="B88" i="19"/>
  <c r="Y88" i="19"/>
  <c r="Q88" i="19"/>
  <c r="I88" i="19"/>
  <c r="W88" i="19"/>
  <c r="O88" i="19"/>
  <c r="G88" i="19"/>
  <c r="U88" i="19"/>
  <c r="M88" i="19"/>
  <c r="E88" i="19"/>
  <c r="S88" i="19"/>
  <c r="K88" i="19"/>
  <c r="C88" i="19"/>
  <c r="Y120" i="28"/>
  <c r="U120" i="28"/>
  <c r="Q120" i="28"/>
  <c r="M120" i="28"/>
  <c r="I120" i="28"/>
  <c r="E120" i="28"/>
  <c r="X120" i="28"/>
  <c r="T120" i="28"/>
  <c r="P120" i="28"/>
  <c r="L120" i="28"/>
  <c r="H120" i="28"/>
  <c r="D120" i="28"/>
  <c r="S120" i="28"/>
  <c r="K120" i="28"/>
  <c r="C120" i="28"/>
  <c r="R120" i="28"/>
  <c r="J120" i="28"/>
  <c r="B120" i="28"/>
  <c r="W120" i="28"/>
  <c r="G120" i="28"/>
  <c r="V120" i="28"/>
  <c r="F120" i="28"/>
  <c r="O120" i="28"/>
  <c r="N120" i="28"/>
  <c r="W317" i="28"/>
  <c r="S317" i="28"/>
  <c r="O317" i="28"/>
  <c r="K317" i="28"/>
  <c r="G317" i="28"/>
  <c r="C317" i="28"/>
  <c r="V317" i="28"/>
  <c r="R317" i="28"/>
  <c r="N317" i="28"/>
  <c r="J317" i="28"/>
  <c r="F317" i="28"/>
  <c r="B317" i="28"/>
  <c r="U317" i="28"/>
  <c r="M317" i="28"/>
  <c r="E317" i="28"/>
  <c r="Y317" i="28"/>
  <c r="I317" i="28"/>
  <c r="P317" i="28"/>
  <c r="T317" i="28"/>
  <c r="L317" i="28"/>
  <c r="D317" i="28"/>
  <c r="Q317" i="28"/>
  <c r="X317" i="28"/>
  <c r="H317"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A121" i="25"/>
  <c r="V120" i="25"/>
  <c r="R120" i="25"/>
  <c r="N120" i="25"/>
  <c r="J120" i="25"/>
  <c r="F120" i="25"/>
  <c r="B120" i="25"/>
  <c r="Y120" i="25"/>
  <c r="U120" i="25"/>
  <c r="Q120" i="25"/>
  <c r="M120" i="25"/>
  <c r="I120" i="25"/>
  <c r="E120" i="25"/>
  <c r="X120" i="25"/>
  <c r="P120" i="25"/>
  <c r="H120" i="25"/>
  <c r="W120" i="25"/>
  <c r="O120" i="25"/>
  <c r="G120" i="25"/>
  <c r="L120" i="25"/>
  <c r="K120" i="25"/>
  <c r="D120" i="25"/>
  <c r="C120" i="25"/>
  <c r="T120" i="25"/>
  <c r="S120" i="25"/>
  <c r="W316" i="21"/>
  <c r="S316" i="21"/>
  <c r="O316" i="21"/>
  <c r="K316" i="21"/>
  <c r="G316" i="21"/>
  <c r="C316" i="21"/>
  <c r="V316" i="21"/>
  <c r="R316" i="21"/>
  <c r="N316" i="21"/>
  <c r="J316" i="21"/>
  <c r="F316" i="21"/>
  <c r="B316" i="21"/>
  <c r="U316" i="21"/>
  <c r="M316" i="21"/>
  <c r="E316" i="21"/>
  <c r="Q316" i="21"/>
  <c r="X316" i="21"/>
  <c r="H316" i="21"/>
  <c r="T316" i="21"/>
  <c r="L316" i="21"/>
  <c r="D316" i="21"/>
  <c r="Y316" i="21"/>
  <c r="I316" i="21"/>
  <c r="P316" i="21"/>
  <c r="A351" i="21"/>
  <c r="A385" i="21"/>
  <c r="A283" i="21"/>
  <c r="A317" i="21"/>
  <c r="A122" i="25"/>
  <c r="A25" i="28"/>
  <c r="A284" i="28"/>
  <c r="A89" i="28"/>
  <c r="A215" i="28"/>
  <c r="A184" i="28"/>
  <c r="A318" i="28"/>
  <c r="A153" i="28"/>
  <c r="A121" i="28"/>
  <c r="A386" i="28"/>
  <c r="A249" i="28"/>
  <c r="A352" i="28"/>
  <c r="A57" i="28"/>
  <c r="A248" i="21"/>
  <c r="A214" i="21"/>
  <c r="A182" i="21"/>
  <c r="A89" i="19"/>
  <c r="A57" i="19"/>
  <c r="A119" i="21"/>
  <c r="A56" i="25"/>
  <c r="A55" i="21"/>
  <c r="A89" i="25"/>
  <c r="A121" i="19"/>
  <c r="A87" i="21"/>
  <c r="A25" i="21"/>
  <c r="A23" i="25"/>
  <c r="A151"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89" i="25"/>
  <c r="R89" i="25"/>
  <c r="N89" i="25"/>
  <c r="J89" i="25"/>
  <c r="F89" i="25"/>
  <c r="B89" i="25"/>
  <c r="Y89" i="25"/>
  <c r="U89" i="25"/>
  <c r="Q89" i="25"/>
  <c r="M89" i="25"/>
  <c r="I89" i="25"/>
  <c r="E89" i="25"/>
  <c r="X89" i="25"/>
  <c r="P89" i="25"/>
  <c r="H89" i="25"/>
  <c r="W89" i="25"/>
  <c r="O89" i="25"/>
  <c r="G89" i="25"/>
  <c r="T89" i="25"/>
  <c r="D89" i="25"/>
  <c r="S89" i="25"/>
  <c r="C89" i="25"/>
  <c r="K89" i="25"/>
  <c r="L89" i="25"/>
  <c r="X57" i="19"/>
  <c r="T57" i="19"/>
  <c r="P57" i="19"/>
  <c r="L57" i="19"/>
  <c r="H57" i="19"/>
  <c r="D57" i="19"/>
  <c r="V57" i="19"/>
  <c r="R57" i="19"/>
  <c r="N57" i="19"/>
  <c r="J57" i="19"/>
  <c r="F57" i="19"/>
  <c r="B57" i="19"/>
  <c r="Y57" i="19"/>
  <c r="Q57" i="19"/>
  <c r="I57" i="19"/>
  <c r="W57" i="19"/>
  <c r="O57" i="19"/>
  <c r="G57" i="19"/>
  <c r="U57" i="19"/>
  <c r="M57" i="19"/>
  <c r="E57" i="19"/>
  <c r="S57" i="19"/>
  <c r="K57" i="19"/>
  <c r="C57" i="19"/>
  <c r="W248" i="21"/>
  <c r="S248" i="21"/>
  <c r="O248" i="21"/>
  <c r="K248" i="21"/>
  <c r="G248" i="21"/>
  <c r="C248" i="21"/>
  <c r="V248" i="21"/>
  <c r="R248" i="21"/>
  <c r="N248" i="21"/>
  <c r="J248" i="21"/>
  <c r="F248" i="21"/>
  <c r="B248" i="21"/>
  <c r="U248" i="21"/>
  <c r="M248" i="21"/>
  <c r="E248" i="21"/>
  <c r="Q248" i="21"/>
  <c r="T248" i="21"/>
  <c r="L248" i="21"/>
  <c r="D248" i="21"/>
  <c r="Y248" i="21"/>
  <c r="I248" i="21"/>
  <c r="H248" i="21"/>
  <c r="X248" i="21"/>
  <c r="P248" i="21"/>
  <c r="W386" i="28"/>
  <c r="S386" i="28"/>
  <c r="O386" i="28"/>
  <c r="K386" i="28"/>
  <c r="G386" i="28"/>
  <c r="C386" i="28"/>
  <c r="V386" i="28"/>
  <c r="R386" i="28"/>
  <c r="N386" i="28"/>
  <c r="J386" i="28"/>
  <c r="F386" i="28"/>
  <c r="B386" i="28"/>
  <c r="U386" i="28"/>
  <c r="M386" i="28"/>
  <c r="E386" i="28"/>
  <c r="Q386" i="28"/>
  <c r="X386" i="28"/>
  <c r="H386" i="28"/>
  <c r="T386" i="28"/>
  <c r="L386" i="28"/>
  <c r="D386" i="28"/>
  <c r="Y386" i="28"/>
  <c r="I386" i="28"/>
  <c r="P386" i="28"/>
  <c r="V184" i="28"/>
  <c r="R184" i="28"/>
  <c r="N184" i="28"/>
  <c r="J184" i="28"/>
  <c r="F184" i="28"/>
  <c r="B184" i="28"/>
  <c r="Y184" i="28"/>
  <c r="T184" i="28"/>
  <c r="O184" i="28"/>
  <c r="U184" i="28"/>
  <c r="M184" i="28"/>
  <c r="H184" i="28"/>
  <c r="C184" i="28"/>
  <c r="S184" i="28"/>
  <c r="L184" i="28"/>
  <c r="G184" i="28"/>
  <c r="X184" i="28"/>
  <c r="K184" i="28"/>
  <c r="W184" i="28"/>
  <c r="I184" i="28"/>
  <c r="Q184" i="28"/>
  <c r="E184" i="28"/>
  <c r="P184" i="28"/>
  <c r="D184" i="28"/>
  <c r="W25" i="28"/>
  <c r="S25" i="28"/>
  <c r="O25" i="28"/>
  <c r="K25" i="28"/>
  <c r="G25" i="28"/>
  <c r="C25" i="28"/>
  <c r="V25" i="28"/>
  <c r="R25" i="28"/>
  <c r="N25" i="28"/>
  <c r="J25" i="28"/>
  <c r="F25" i="28"/>
  <c r="B25" i="28"/>
  <c r="Y25" i="28"/>
  <c r="Q25" i="28"/>
  <c r="I25" i="28"/>
  <c r="X25" i="28"/>
  <c r="P25" i="28"/>
  <c r="H25" i="28"/>
  <c r="U25" i="28"/>
  <c r="E25" i="28"/>
  <c r="M25" i="28"/>
  <c r="T25" i="28"/>
  <c r="D25" i="28"/>
  <c r="L25" i="28"/>
  <c r="W385" i="21"/>
  <c r="S385" i="21"/>
  <c r="O385" i="21"/>
  <c r="K385" i="21"/>
  <c r="G385" i="21"/>
  <c r="C385" i="21"/>
  <c r="V385" i="21"/>
  <c r="R385" i="21"/>
  <c r="N385" i="21"/>
  <c r="J385" i="21"/>
  <c r="F385" i="21"/>
  <c r="B385" i="21"/>
  <c r="U385" i="21"/>
  <c r="M385" i="21"/>
  <c r="E385" i="21"/>
  <c r="Y385" i="21"/>
  <c r="I385" i="21"/>
  <c r="X385" i="21"/>
  <c r="H385" i="21"/>
  <c r="T385" i="21"/>
  <c r="L385" i="21"/>
  <c r="D385" i="21"/>
  <c r="Q385" i="21"/>
  <c r="P385" i="21"/>
  <c r="X24" i="19"/>
  <c r="T24" i="19"/>
  <c r="P24" i="19"/>
  <c r="L24" i="19"/>
  <c r="H24" i="19"/>
  <c r="D24" i="19"/>
  <c r="V24" i="19"/>
  <c r="R24" i="19"/>
  <c r="N24" i="19"/>
  <c r="J24" i="19"/>
  <c r="F24" i="19"/>
  <c r="B24" i="19"/>
  <c r="Y24" i="19"/>
  <c r="Q24" i="19"/>
  <c r="I24" i="19"/>
  <c r="U24" i="19"/>
  <c r="M24" i="19"/>
  <c r="E24" i="19"/>
  <c r="S24" i="19"/>
  <c r="K24" i="19"/>
  <c r="C24" i="19"/>
  <c r="G24" i="19"/>
  <c r="W24" i="19"/>
  <c r="O24" i="19"/>
  <c r="Y87" i="21"/>
  <c r="U87" i="21"/>
  <c r="Q87" i="21"/>
  <c r="M87" i="21"/>
  <c r="I87" i="21"/>
  <c r="E87" i="21"/>
  <c r="X87" i="21"/>
  <c r="T87" i="21"/>
  <c r="P87" i="21"/>
  <c r="L87" i="21"/>
  <c r="H87" i="21"/>
  <c r="D87" i="21"/>
  <c r="S87" i="21"/>
  <c r="K87" i="21"/>
  <c r="C87" i="21"/>
  <c r="R87" i="21"/>
  <c r="J87" i="21"/>
  <c r="B87" i="21"/>
  <c r="O87" i="21"/>
  <c r="N87" i="21"/>
  <c r="W87" i="21"/>
  <c r="G87" i="21"/>
  <c r="V87" i="21"/>
  <c r="F87" i="21"/>
  <c r="V56" i="25"/>
  <c r="R56" i="25"/>
  <c r="N56" i="25"/>
  <c r="J56" i="25"/>
  <c r="F56" i="25"/>
  <c r="B56" i="25"/>
  <c r="Y56" i="25"/>
  <c r="U56" i="25"/>
  <c r="Q56" i="25"/>
  <c r="M56" i="25"/>
  <c r="I56" i="25"/>
  <c r="E56" i="25"/>
  <c r="X56" i="25"/>
  <c r="P56" i="25"/>
  <c r="H56" i="25"/>
  <c r="W56" i="25"/>
  <c r="O56" i="25"/>
  <c r="G56" i="25"/>
  <c r="L56" i="25"/>
  <c r="K56" i="25"/>
  <c r="D56" i="25"/>
  <c r="C56" i="25"/>
  <c r="T56" i="25"/>
  <c r="S56" i="25"/>
  <c r="V182" i="21"/>
  <c r="R182" i="21"/>
  <c r="N182" i="21"/>
  <c r="J182" i="21"/>
  <c r="F182" i="21"/>
  <c r="B182" i="21"/>
  <c r="X182" i="21"/>
  <c r="T182" i="21"/>
  <c r="P182" i="21"/>
  <c r="L182" i="21"/>
  <c r="H182" i="21"/>
  <c r="D182" i="21"/>
  <c r="U182" i="21"/>
  <c r="M182" i="21"/>
  <c r="E182" i="21"/>
  <c r="Y182" i="21"/>
  <c r="Q182" i="21"/>
  <c r="I182" i="21"/>
  <c r="S182" i="21"/>
  <c r="C182" i="21"/>
  <c r="O182" i="21"/>
  <c r="K182" i="21"/>
  <c r="W182" i="21"/>
  <c r="G182" i="21"/>
  <c r="W352" i="28"/>
  <c r="S352" i="28"/>
  <c r="O352" i="28"/>
  <c r="K352" i="28"/>
  <c r="G352" i="28"/>
  <c r="C352" i="28"/>
  <c r="V352" i="28"/>
  <c r="R352" i="28"/>
  <c r="N352" i="28"/>
  <c r="J352" i="28"/>
  <c r="F352" i="28"/>
  <c r="B352" i="28"/>
  <c r="U352" i="28"/>
  <c r="M352" i="28"/>
  <c r="E352" i="28"/>
  <c r="Y352" i="28"/>
  <c r="I352" i="28"/>
  <c r="P352" i="28"/>
  <c r="T352" i="28"/>
  <c r="L352" i="28"/>
  <c r="D352" i="28"/>
  <c r="Q352" i="28"/>
  <c r="X352" i="28"/>
  <c r="H352" i="28"/>
  <c r="Y153" i="28"/>
  <c r="U153" i="28"/>
  <c r="Q153" i="28"/>
  <c r="M153" i="28"/>
  <c r="I153" i="28"/>
  <c r="E153" i="28"/>
  <c r="W153" i="28"/>
  <c r="S153" i="28"/>
  <c r="O153" i="28"/>
  <c r="K153" i="28"/>
  <c r="G153" i="28"/>
  <c r="C153" i="28"/>
  <c r="T153" i="28"/>
  <c r="L153" i="28"/>
  <c r="D153" i="28"/>
  <c r="R153" i="28"/>
  <c r="J153" i="28"/>
  <c r="B153" i="28"/>
  <c r="X153" i="28"/>
  <c r="H153" i="28"/>
  <c r="P153" i="28"/>
  <c r="V153" i="28"/>
  <c r="F153" i="28"/>
  <c r="N153" i="28"/>
  <c r="W89" i="28"/>
  <c r="S89" i="28"/>
  <c r="O89" i="28"/>
  <c r="K89" i="28"/>
  <c r="G89" i="28"/>
  <c r="C89" i="28"/>
  <c r="V89" i="28"/>
  <c r="R89" i="28"/>
  <c r="N89" i="28"/>
  <c r="J89" i="28"/>
  <c r="F89" i="28"/>
  <c r="B89" i="28"/>
  <c r="Y89" i="28"/>
  <c r="Q89" i="28"/>
  <c r="I89" i="28"/>
  <c r="X89" i="28"/>
  <c r="P89" i="28"/>
  <c r="H89" i="28"/>
  <c r="U89" i="28"/>
  <c r="E89" i="28"/>
  <c r="L89" i="28"/>
  <c r="T89" i="28"/>
  <c r="D89" i="28"/>
  <c r="M89" i="28"/>
  <c r="W317" i="21"/>
  <c r="S317" i="21"/>
  <c r="O317" i="21"/>
  <c r="K317" i="21"/>
  <c r="G317" i="21"/>
  <c r="C317" i="21"/>
  <c r="V317" i="21"/>
  <c r="R317" i="21"/>
  <c r="N317" i="21"/>
  <c r="J317" i="21"/>
  <c r="F317" i="21"/>
  <c r="B317" i="21"/>
  <c r="U317" i="21"/>
  <c r="M317" i="21"/>
  <c r="E317" i="21"/>
  <c r="Y317" i="21"/>
  <c r="I317" i="21"/>
  <c r="P317" i="21"/>
  <c r="T317" i="21"/>
  <c r="L317" i="21"/>
  <c r="D317" i="21"/>
  <c r="Q317" i="21"/>
  <c r="X317" i="21"/>
  <c r="H317" i="21"/>
  <c r="W151" i="21"/>
  <c r="S151" i="21"/>
  <c r="O151" i="21"/>
  <c r="K151" i="21"/>
  <c r="G151" i="21"/>
  <c r="C151" i="21"/>
  <c r="V151" i="21"/>
  <c r="R151" i="21"/>
  <c r="N151" i="21"/>
  <c r="J151" i="21"/>
  <c r="F151" i="21"/>
  <c r="B151" i="21"/>
  <c r="Y151" i="21"/>
  <c r="Q151" i="21"/>
  <c r="I151" i="21"/>
  <c r="U151" i="21"/>
  <c r="M151" i="21"/>
  <c r="E151" i="21"/>
  <c r="X151" i="21"/>
  <c r="H151" i="21"/>
  <c r="P151" i="21"/>
  <c r="T151" i="21"/>
  <c r="L151" i="21"/>
  <c r="D151" i="21"/>
  <c r="V121" i="19"/>
  <c r="R121" i="19"/>
  <c r="N121" i="19"/>
  <c r="J121" i="19"/>
  <c r="F121" i="19"/>
  <c r="B121" i="19"/>
  <c r="X121" i="19"/>
  <c r="T121" i="19"/>
  <c r="P121" i="19"/>
  <c r="L121" i="19"/>
  <c r="H121" i="19"/>
  <c r="D121" i="19"/>
  <c r="Y121" i="19"/>
  <c r="Q121" i="19"/>
  <c r="I121" i="19"/>
  <c r="U121" i="19"/>
  <c r="M121" i="19"/>
  <c r="E121" i="19"/>
  <c r="K121" i="19"/>
  <c r="W121" i="19"/>
  <c r="G121" i="19"/>
  <c r="S121" i="19"/>
  <c r="C121" i="19"/>
  <c r="O121" i="19"/>
  <c r="Y119" i="21"/>
  <c r="U119" i="21"/>
  <c r="Q119" i="21"/>
  <c r="M119" i="21"/>
  <c r="I119" i="21"/>
  <c r="E119" i="21"/>
  <c r="X119" i="21"/>
  <c r="T119" i="21"/>
  <c r="P119" i="21"/>
  <c r="L119" i="21"/>
  <c r="H119" i="21"/>
  <c r="D119" i="21"/>
  <c r="S119" i="21"/>
  <c r="K119" i="21"/>
  <c r="C119" i="21"/>
  <c r="R119" i="21"/>
  <c r="J119" i="21"/>
  <c r="B119" i="21"/>
  <c r="O119" i="21"/>
  <c r="N119" i="21"/>
  <c r="G119" i="21"/>
  <c r="V119" i="21"/>
  <c r="F119" i="21"/>
  <c r="W119" i="21"/>
  <c r="W214" i="21"/>
  <c r="S214" i="21"/>
  <c r="O214" i="21"/>
  <c r="K214" i="21"/>
  <c r="G214" i="21"/>
  <c r="C214" i="21"/>
  <c r="Y214" i="21"/>
  <c r="Q214" i="21"/>
  <c r="I214" i="21"/>
  <c r="V214" i="21"/>
  <c r="R214" i="21"/>
  <c r="N214" i="21"/>
  <c r="J214" i="21"/>
  <c r="F214" i="21"/>
  <c r="B214" i="21"/>
  <c r="U214" i="21"/>
  <c r="M214" i="21"/>
  <c r="E214" i="21"/>
  <c r="L214" i="21"/>
  <c r="T214" i="21"/>
  <c r="D214" i="21"/>
  <c r="P214" i="21"/>
  <c r="X214" i="21"/>
  <c r="H214"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318" i="28"/>
  <c r="S318" i="28"/>
  <c r="O318" i="28"/>
  <c r="K318" i="28"/>
  <c r="G318" i="28"/>
  <c r="C318" i="28"/>
  <c r="V318" i="28"/>
  <c r="R318" i="28"/>
  <c r="N318" i="28"/>
  <c r="J318" i="28"/>
  <c r="F318" i="28"/>
  <c r="B318" i="28"/>
  <c r="U318" i="28"/>
  <c r="M318" i="28"/>
  <c r="E318" i="28"/>
  <c r="Q318" i="28"/>
  <c r="X318" i="28"/>
  <c r="H318" i="28"/>
  <c r="T318" i="28"/>
  <c r="L318" i="28"/>
  <c r="D318" i="28"/>
  <c r="Y318" i="28"/>
  <c r="I318" i="28"/>
  <c r="P318" i="28"/>
  <c r="W284" i="28"/>
  <c r="S284" i="28"/>
  <c r="O284" i="28"/>
  <c r="K284" i="28"/>
  <c r="G284" i="28"/>
  <c r="C284" i="28"/>
  <c r="V284" i="28"/>
  <c r="R284" i="28"/>
  <c r="N284" i="28"/>
  <c r="J284" i="28"/>
  <c r="F284" i="28"/>
  <c r="B284" i="28"/>
  <c r="U284" i="28"/>
  <c r="M284" i="28"/>
  <c r="E284" i="28"/>
  <c r="Q284" i="28"/>
  <c r="X284" i="28"/>
  <c r="H284" i="28"/>
  <c r="T284" i="28"/>
  <c r="L284" i="28"/>
  <c r="D284" i="28"/>
  <c r="Y284" i="28"/>
  <c r="I284" i="28"/>
  <c r="P284" i="28"/>
  <c r="W283" i="21"/>
  <c r="S283" i="21"/>
  <c r="O283" i="21"/>
  <c r="K283" i="21"/>
  <c r="G283" i="21"/>
  <c r="C283" i="21"/>
  <c r="V283" i="21"/>
  <c r="R283" i="21"/>
  <c r="N283" i="21"/>
  <c r="J283" i="21"/>
  <c r="F283" i="21"/>
  <c r="B283" i="21"/>
  <c r="U283" i="21"/>
  <c r="M283" i="21"/>
  <c r="E283" i="21"/>
  <c r="Y283" i="21"/>
  <c r="I283" i="21"/>
  <c r="T283" i="21"/>
  <c r="L283" i="21"/>
  <c r="D283" i="21"/>
  <c r="Q283" i="21"/>
  <c r="X283" i="21"/>
  <c r="P283" i="21"/>
  <c r="H283" i="21"/>
  <c r="Y25" i="21"/>
  <c r="U25" i="21"/>
  <c r="Q25" i="21"/>
  <c r="M25" i="21"/>
  <c r="I25" i="21"/>
  <c r="E25" i="21"/>
  <c r="X25" i="21"/>
  <c r="T25" i="21"/>
  <c r="P25" i="21"/>
  <c r="L25" i="21"/>
  <c r="H25" i="21"/>
  <c r="D25" i="21"/>
  <c r="S25" i="21"/>
  <c r="K25" i="21"/>
  <c r="C25" i="21"/>
  <c r="R25" i="21"/>
  <c r="J25" i="21"/>
  <c r="B25" i="21"/>
  <c r="O25" i="21"/>
  <c r="N25" i="21"/>
  <c r="G25" i="21"/>
  <c r="W25" i="21"/>
  <c r="F25" i="21"/>
  <c r="V25" i="21"/>
  <c r="Y55" i="21"/>
  <c r="U55" i="21"/>
  <c r="Q55" i="21"/>
  <c r="M55" i="21"/>
  <c r="I55" i="21"/>
  <c r="E55" i="21"/>
  <c r="X55" i="21"/>
  <c r="T55" i="21"/>
  <c r="P55" i="21"/>
  <c r="L55" i="21"/>
  <c r="H55" i="21"/>
  <c r="D55" i="21"/>
  <c r="S55" i="21"/>
  <c r="K55" i="21"/>
  <c r="C55" i="21"/>
  <c r="R55" i="21"/>
  <c r="J55" i="21"/>
  <c r="B55" i="21"/>
  <c r="O55" i="21"/>
  <c r="N55" i="21"/>
  <c r="G55" i="21"/>
  <c r="F55" i="21"/>
  <c r="W55" i="21"/>
  <c r="V55" i="21"/>
  <c r="X89" i="19"/>
  <c r="T89" i="19"/>
  <c r="P89" i="19"/>
  <c r="L89" i="19"/>
  <c r="H89" i="19"/>
  <c r="D89" i="19"/>
  <c r="V89" i="19"/>
  <c r="R89" i="19"/>
  <c r="N89" i="19"/>
  <c r="J89" i="19"/>
  <c r="F89" i="19"/>
  <c r="B89" i="19"/>
  <c r="Y89" i="19"/>
  <c r="Q89" i="19"/>
  <c r="I89" i="19"/>
  <c r="W89" i="19"/>
  <c r="O89" i="19"/>
  <c r="G89" i="19"/>
  <c r="U89" i="19"/>
  <c r="M89" i="19"/>
  <c r="E89" i="19"/>
  <c r="S89" i="19"/>
  <c r="K89" i="19"/>
  <c r="C89" i="19"/>
  <c r="W57" i="28"/>
  <c r="S57" i="28"/>
  <c r="O57" i="28"/>
  <c r="K57" i="28"/>
  <c r="G57" i="28"/>
  <c r="C57" i="28"/>
  <c r="V57" i="28"/>
  <c r="R57" i="28"/>
  <c r="N57" i="28"/>
  <c r="J57" i="28"/>
  <c r="F57" i="28"/>
  <c r="B57" i="28"/>
  <c r="Y57" i="28"/>
  <c r="Q57" i="28"/>
  <c r="I57" i="28"/>
  <c r="X57" i="28"/>
  <c r="P57" i="28"/>
  <c r="H57" i="28"/>
  <c r="U57" i="28"/>
  <c r="E57" i="28"/>
  <c r="T57" i="28"/>
  <c r="D57" i="28"/>
  <c r="M57" i="28"/>
  <c r="L57" i="28"/>
  <c r="Y121" i="28"/>
  <c r="U121" i="28"/>
  <c r="Q121" i="28"/>
  <c r="M121" i="28"/>
  <c r="I121" i="28"/>
  <c r="E121" i="28"/>
  <c r="X121" i="28"/>
  <c r="T121" i="28"/>
  <c r="P121" i="28"/>
  <c r="L121" i="28"/>
  <c r="H121" i="28"/>
  <c r="D121" i="28"/>
  <c r="S121" i="28"/>
  <c r="K121" i="28"/>
  <c r="C121" i="28"/>
  <c r="R121" i="28"/>
  <c r="J121" i="28"/>
  <c r="B121" i="28"/>
  <c r="O121" i="28"/>
  <c r="N121" i="28"/>
  <c r="W121" i="28"/>
  <c r="G121" i="28"/>
  <c r="F121" i="28"/>
  <c r="V121" i="28"/>
  <c r="W215" i="28"/>
  <c r="S215" i="28"/>
  <c r="O215" i="28"/>
  <c r="K215" i="28"/>
  <c r="G215" i="28"/>
  <c r="C215" i="28"/>
  <c r="V215" i="28"/>
  <c r="R215" i="28"/>
  <c r="N215" i="28"/>
  <c r="J215" i="28"/>
  <c r="F215" i="28"/>
  <c r="B215" i="28"/>
  <c r="U215" i="28"/>
  <c r="M215" i="28"/>
  <c r="E215" i="28"/>
  <c r="Q215" i="28"/>
  <c r="P215" i="28"/>
  <c r="T215" i="28"/>
  <c r="L215" i="28"/>
  <c r="D215" i="28"/>
  <c r="Y215" i="28"/>
  <c r="I215" i="28"/>
  <c r="X215" i="28"/>
  <c r="H215" i="28"/>
  <c r="V122" i="25"/>
  <c r="R122" i="25"/>
  <c r="N122" i="25"/>
  <c r="J122" i="25"/>
  <c r="F122" i="25"/>
  <c r="B122" i="25"/>
  <c r="Y122" i="25"/>
  <c r="U122" i="25"/>
  <c r="Q122" i="25"/>
  <c r="M122" i="25"/>
  <c r="I122" i="25"/>
  <c r="E122" i="25"/>
  <c r="X122" i="25"/>
  <c r="P122" i="25"/>
  <c r="H122" i="25"/>
  <c r="W122" i="25"/>
  <c r="O122" i="25"/>
  <c r="G122" i="25"/>
  <c r="L122" i="25"/>
  <c r="K122" i="25"/>
  <c r="T122" i="25"/>
  <c r="S122" i="25"/>
  <c r="D122" i="25"/>
  <c r="C122" i="25"/>
  <c r="W351" i="21"/>
  <c r="S351" i="21"/>
  <c r="O351" i="21"/>
  <c r="K351" i="21"/>
  <c r="G351" i="21"/>
  <c r="C351" i="21"/>
  <c r="V351" i="21"/>
  <c r="R351" i="21"/>
  <c r="N351" i="21"/>
  <c r="J351" i="21"/>
  <c r="F351" i="21"/>
  <c r="B351" i="21"/>
  <c r="U351" i="21"/>
  <c r="M351" i="21"/>
  <c r="E351" i="21"/>
  <c r="Q351" i="21"/>
  <c r="X351" i="21"/>
  <c r="H351" i="21"/>
  <c r="T351" i="21"/>
  <c r="L351" i="21"/>
  <c r="D351" i="21"/>
  <c r="Y351" i="21"/>
  <c r="I351" i="21"/>
  <c r="P351" i="21"/>
  <c r="V121" i="25"/>
  <c r="R121" i="25"/>
  <c r="N121" i="25"/>
  <c r="J121" i="25"/>
  <c r="F121" i="25"/>
  <c r="B121" i="25"/>
  <c r="Y121" i="25"/>
  <c r="U121" i="25"/>
  <c r="Q121" i="25"/>
  <c r="M121" i="25"/>
  <c r="I121" i="25"/>
  <c r="E121" i="25"/>
  <c r="X121" i="25"/>
  <c r="P121" i="25"/>
  <c r="H121" i="25"/>
  <c r="W121" i="25"/>
  <c r="O121" i="25"/>
  <c r="G121" i="25"/>
  <c r="T121" i="25"/>
  <c r="D121" i="25"/>
  <c r="S121" i="25"/>
  <c r="C121" i="25"/>
  <c r="L121" i="25"/>
  <c r="K121" i="25"/>
  <c r="A123" i="25"/>
  <c r="A318" i="21"/>
  <c r="A284" i="21"/>
  <c r="A386" i="21"/>
  <c r="A352" i="21"/>
  <c r="A250" i="28"/>
  <c r="A353" i="28"/>
  <c r="A122" i="28"/>
  <c r="A216" i="28"/>
  <c r="A90" i="28"/>
  <c r="A285" i="28"/>
  <c r="A58" i="28"/>
  <c r="A319" i="28"/>
  <c r="A185" i="28"/>
  <c r="A387" i="28"/>
  <c r="A154" i="28"/>
  <c r="A26" i="28"/>
  <c r="A215" i="21"/>
  <c r="A249" i="21"/>
  <c r="A183" i="21"/>
  <c r="A90" i="19"/>
  <c r="A58" i="19"/>
  <c r="A56" i="21"/>
  <c r="A120" i="21"/>
  <c r="A25" i="19"/>
  <c r="A26" i="21"/>
  <c r="A122" i="19"/>
  <c r="A57" i="25"/>
  <c r="A24" i="25"/>
  <c r="A152" i="21"/>
  <c r="A88" i="21"/>
  <c r="A90" i="25"/>
  <c r="V90" i="25" l="1"/>
  <c r="R90" i="25"/>
  <c r="N90" i="25"/>
  <c r="J90" i="25"/>
  <c r="F90" i="25"/>
  <c r="B90" i="25"/>
  <c r="Y90" i="25"/>
  <c r="U90" i="25"/>
  <c r="Q90" i="25"/>
  <c r="M90" i="25"/>
  <c r="I90" i="25"/>
  <c r="E90" i="25"/>
  <c r="X90" i="25"/>
  <c r="P90" i="25"/>
  <c r="H90" i="25"/>
  <c r="W90" i="25"/>
  <c r="O90" i="25"/>
  <c r="G90" i="25"/>
  <c r="L90" i="25"/>
  <c r="K90" i="25"/>
  <c r="D90" i="25"/>
  <c r="C90" i="25"/>
  <c r="T90" i="25"/>
  <c r="S90" i="25"/>
  <c r="V57" i="25"/>
  <c r="R57" i="25"/>
  <c r="N57" i="25"/>
  <c r="J57" i="25"/>
  <c r="F57" i="25"/>
  <c r="B57" i="25"/>
  <c r="Y57" i="25"/>
  <c r="U57" i="25"/>
  <c r="Q57" i="25"/>
  <c r="M57" i="25"/>
  <c r="I57" i="25"/>
  <c r="E57" i="25"/>
  <c r="X57" i="25"/>
  <c r="P57" i="25"/>
  <c r="H57" i="25"/>
  <c r="W57" i="25"/>
  <c r="O57" i="25"/>
  <c r="G57" i="25"/>
  <c r="T57" i="25"/>
  <c r="D57" i="25"/>
  <c r="S57" i="25"/>
  <c r="C57" i="25"/>
  <c r="L57" i="25"/>
  <c r="K57" i="25"/>
  <c r="Y120" i="21"/>
  <c r="U120" i="21"/>
  <c r="Q120" i="21"/>
  <c r="M120" i="21"/>
  <c r="I120" i="21"/>
  <c r="E120" i="21"/>
  <c r="X120" i="21"/>
  <c r="T120" i="21"/>
  <c r="P120" i="21"/>
  <c r="L120" i="21"/>
  <c r="H120" i="21"/>
  <c r="D120" i="21"/>
  <c r="S120" i="21"/>
  <c r="K120" i="21"/>
  <c r="C120" i="21"/>
  <c r="R120" i="21"/>
  <c r="J120" i="21"/>
  <c r="B120" i="21"/>
  <c r="W120" i="21"/>
  <c r="G120" i="21"/>
  <c r="V120" i="21"/>
  <c r="F120" i="21"/>
  <c r="O120" i="21"/>
  <c r="N120" i="21"/>
  <c r="V183" i="21"/>
  <c r="R183" i="21"/>
  <c r="N183" i="21"/>
  <c r="J183" i="21"/>
  <c r="F183" i="21"/>
  <c r="B183" i="21"/>
  <c r="X183" i="21"/>
  <c r="T183" i="21"/>
  <c r="P183" i="21"/>
  <c r="L183" i="21"/>
  <c r="H183" i="21"/>
  <c r="D183" i="21"/>
  <c r="U183" i="21"/>
  <c r="M183" i="21"/>
  <c r="E183" i="21"/>
  <c r="Y183" i="21"/>
  <c r="Q183" i="21"/>
  <c r="I183" i="21"/>
  <c r="K183" i="21"/>
  <c r="W183" i="21"/>
  <c r="G183" i="21"/>
  <c r="S183" i="21"/>
  <c r="C183" i="21"/>
  <c r="O183" i="21"/>
  <c r="Y154" i="28"/>
  <c r="U154" i="28"/>
  <c r="Q154" i="28"/>
  <c r="M154" i="28"/>
  <c r="I154" i="28"/>
  <c r="E154" i="28"/>
  <c r="W154" i="28"/>
  <c r="S154" i="28"/>
  <c r="O154" i="28"/>
  <c r="K154" i="28"/>
  <c r="G154" i="28"/>
  <c r="C154" i="28"/>
  <c r="T154" i="28"/>
  <c r="L154" i="28"/>
  <c r="D154" i="28"/>
  <c r="R154" i="28"/>
  <c r="J154" i="28"/>
  <c r="B154" i="28"/>
  <c r="P154" i="28"/>
  <c r="X154" i="28"/>
  <c r="H154" i="28"/>
  <c r="N154" i="28"/>
  <c r="V154" i="28"/>
  <c r="F154" i="28"/>
  <c r="W58" i="28"/>
  <c r="S58" i="28"/>
  <c r="O58" i="28"/>
  <c r="K58" i="28"/>
  <c r="G58" i="28"/>
  <c r="C58" i="28"/>
  <c r="V58" i="28"/>
  <c r="R58" i="28"/>
  <c r="N58" i="28"/>
  <c r="J58" i="28"/>
  <c r="F58" i="28"/>
  <c r="B58" i="28"/>
  <c r="Y58" i="28"/>
  <c r="Q58" i="28"/>
  <c r="I58" i="28"/>
  <c r="X58" i="28"/>
  <c r="P58" i="28"/>
  <c r="H58" i="28"/>
  <c r="M58" i="28"/>
  <c r="E58" i="28"/>
  <c r="D58" i="28"/>
  <c r="L58" i="28"/>
  <c r="U58" i="28"/>
  <c r="T58" i="28"/>
  <c r="Y122" i="28"/>
  <c r="U122" i="28"/>
  <c r="Q122" i="28"/>
  <c r="M122" i="28"/>
  <c r="I122" i="28"/>
  <c r="E122" i="28"/>
  <c r="X122" i="28"/>
  <c r="T122" i="28"/>
  <c r="P122" i="28"/>
  <c r="L122" i="28"/>
  <c r="H122" i="28"/>
  <c r="D122" i="28"/>
  <c r="S122" i="28"/>
  <c r="K122" i="28"/>
  <c r="C122" i="28"/>
  <c r="R122" i="28"/>
  <c r="J122" i="28"/>
  <c r="B122" i="28"/>
  <c r="W122" i="28"/>
  <c r="G122" i="28"/>
  <c r="V122" i="28"/>
  <c r="F122" i="28"/>
  <c r="O122" i="28"/>
  <c r="N122" i="28"/>
  <c r="W386" i="21"/>
  <c r="S386" i="21"/>
  <c r="O386" i="21"/>
  <c r="K386" i="21"/>
  <c r="G386" i="21"/>
  <c r="C386" i="21"/>
  <c r="V386" i="21"/>
  <c r="R386" i="21"/>
  <c r="N386" i="21"/>
  <c r="J386" i="21"/>
  <c r="F386" i="21"/>
  <c r="B386" i="21"/>
  <c r="U386" i="21"/>
  <c r="M386" i="21"/>
  <c r="E386" i="21"/>
  <c r="Q386" i="21"/>
  <c r="X386" i="21"/>
  <c r="T386" i="21"/>
  <c r="L386" i="21"/>
  <c r="D386" i="21"/>
  <c r="Y386" i="21"/>
  <c r="I386" i="21"/>
  <c r="P386" i="21"/>
  <c r="H386" i="21"/>
  <c r="Y88" i="21"/>
  <c r="U88" i="21"/>
  <c r="Q88" i="21"/>
  <c r="M88" i="21"/>
  <c r="I88" i="21"/>
  <c r="E88" i="21"/>
  <c r="X88" i="21"/>
  <c r="T88" i="21"/>
  <c r="P88" i="21"/>
  <c r="L88" i="21"/>
  <c r="H88" i="21"/>
  <c r="D88" i="21"/>
  <c r="S88" i="21"/>
  <c r="K88" i="21"/>
  <c r="C88" i="21"/>
  <c r="R88" i="21"/>
  <c r="J88" i="21"/>
  <c r="B88" i="21"/>
  <c r="W88" i="21"/>
  <c r="G88" i="21"/>
  <c r="V88" i="21"/>
  <c r="F88" i="21"/>
  <c r="N88" i="21"/>
  <c r="O88" i="21"/>
  <c r="V122" i="19"/>
  <c r="R122" i="19"/>
  <c r="N122" i="19"/>
  <c r="J122" i="19"/>
  <c r="F122" i="19"/>
  <c r="B122" i="19"/>
  <c r="X122" i="19"/>
  <c r="T122" i="19"/>
  <c r="P122" i="19"/>
  <c r="L122" i="19"/>
  <c r="H122" i="19"/>
  <c r="D122" i="19"/>
  <c r="Y122" i="19"/>
  <c r="Q122" i="19"/>
  <c r="I122" i="19"/>
  <c r="U122" i="19"/>
  <c r="M122" i="19"/>
  <c r="E122" i="19"/>
  <c r="S122" i="19"/>
  <c r="C122" i="19"/>
  <c r="O122" i="19"/>
  <c r="K122" i="19"/>
  <c r="W122" i="19"/>
  <c r="G122" i="19"/>
  <c r="Y56" i="21"/>
  <c r="U56" i="21"/>
  <c r="Q56" i="21"/>
  <c r="M56" i="21"/>
  <c r="I56" i="21"/>
  <c r="E56" i="21"/>
  <c r="X56" i="21"/>
  <c r="T56" i="21"/>
  <c r="P56" i="21"/>
  <c r="L56" i="21"/>
  <c r="H56" i="21"/>
  <c r="D56" i="21"/>
  <c r="S56" i="21"/>
  <c r="K56" i="21"/>
  <c r="C56" i="21"/>
  <c r="R56" i="21"/>
  <c r="J56" i="21"/>
  <c r="B56" i="21"/>
  <c r="W56" i="21"/>
  <c r="G56" i="21"/>
  <c r="V56" i="21"/>
  <c r="F56" i="21"/>
  <c r="O56" i="21"/>
  <c r="N56" i="21"/>
  <c r="W249" i="21"/>
  <c r="S249" i="21"/>
  <c r="O249" i="21"/>
  <c r="K249" i="21"/>
  <c r="G249" i="21"/>
  <c r="C249" i="21"/>
  <c r="V249" i="21"/>
  <c r="R249" i="21"/>
  <c r="N249" i="21"/>
  <c r="J249" i="21"/>
  <c r="F249" i="21"/>
  <c r="B249" i="21"/>
  <c r="U249" i="21"/>
  <c r="M249" i="21"/>
  <c r="E249" i="21"/>
  <c r="Y249" i="21"/>
  <c r="I249" i="21"/>
  <c r="T249" i="21"/>
  <c r="L249" i="21"/>
  <c r="D249" i="21"/>
  <c r="Q249" i="21"/>
  <c r="P249" i="21"/>
  <c r="X249" i="21"/>
  <c r="H249" i="21"/>
  <c r="W387" i="28"/>
  <c r="S387" i="28"/>
  <c r="O387" i="28"/>
  <c r="K387" i="28"/>
  <c r="G387" i="28"/>
  <c r="C387" i="28"/>
  <c r="V387" i="28"/>
  <c r="R387" i="28"/>
  <c r="N387" i="28"/>
  <c r="J387" i="28"/>
  <c r="F387" i="28"/>
  <c r="B387" i="28"/>
  <c r="U387" i="28"/>
  <c r="M387" i="28"/>
  <c r="E387" i="28"/>
  <c r="Q387" i="28"/>
  <c r="I387" i="28"/>
  <c r="P387" i="28"/>
  <c r="T387" i="28"/>
  <c r="L387" i="28"/>
  <c r="D387" i="28"/>
  <c r="Y387" i="28"/>
  <c r="X387" i="28"/>
  <c r="H387" i="28"/>
  <c r="W285" i="28"/>
  <c r="S285" i="28"/>
  <c r="O285" i="28"/>
  <c r="K285" i="28"/>
  <c r="G285" i="28"/>
  <c r="C285" i="28"/>
  <c r="V285" i="28"/>
  <c r="R285" i="28"/>
  <c r="N285" i="28"/>
  <c r="J285" i="28"/>
  <c r="F285" i="28"/>
  <c r="B285" i="28"/>
  <c r="U285" i="28"/>
  <c r="M285" i="28"/>
  <c r="E285" i="28"/>
  <c r="Y285" i="28"/>
  <c r="I285" i="28"/>
  <c r="X285" i="28"/>
  <c r="T285" i="28"/>
  <c r="L285" i="28"/>
  <c r="D285" i="28"/>
  <c r="Q285" i="28"/>
  <c r="P285" i="28"/>
  <c r="H285" i="28"/>
  <c r="W353" i="28"/>
  <c r="S353" i="28"/>
  <c r="O353" i="28"/>
  <c r="K353" i="28"/>
  <c r="G353" i="28"/>
  <c r="C353" i="28"/>
  <c r="V353" i="28"/>
  <c r="R353" i="28"/>
  <c r="N353" i="28"/>
  <c r="J353" i="28"/>
  <c r="F353" i="28"/>
  <c r="B353" i="28"/>
  <c r="U353" i="28"/>
  <c r="M353" i="28"/>
  <c r="E353" i="28"/>
  <c r="Q353" i="28"/>
  <c r="X353" i="28"/>
  <c r="H353" i="28"/>
  <c r="T353" i="28"/>
  <c r="L353" i="28"/>
  <c r="D353" i="28"/>
  <c r="Y353" i="28"/>
  <c r="I353" i="28"/>
  <c r="P353" i="28"/>
  <c r="W284" i="21"/>
  <c r="S284" i="21"/>
  <c r="O284" i="21"/>
  <c r="K284" i="21"/>
  <c r="G284" i="21"/>
  <c r="C284" i="21"/>
  <c r="V284" i="21"/>
  <c r="R284" i="21"/>
  <c r="N284" i="21"/>
  <c r="J284" i="21"/>
  <c r="F284" i="21"/>
  <c r="B284" i="21"/>
  <c r="U284" i="21"/>
  <c r="M284" i="21"/>
  <c r="E284" i="21"/>
  <c r="Q284" i="21"/>
  <c r="T284" i="21"/>
  <c r="L284" i="21"/>
  <c r="D284" i="21"/>
  <c r="Y284" i="21"/>
  <c r="I284" i="21"/>
  <c r="H284" i="21"/>
  <c r="X284" i="21"/>
  <c r="P284" i="21"/>
  <c r="W152" i="21"/>
  <c r="S152" i="21"/>
  <c r="O152" i="21"/>
  <c r="K152" i="21"/>
  <c r="G152" i="21"/>
  <c r="C152" i="21"/>
  <c r="V152" i="21"/>
  <c r="R152" i="21"/>
  <c r="N152" i="21"/>
  <c r="J152" i="21"/>
  <c r="F152" i="21"/>
  <c r="B152" i="21"/>
  <c r="Y152" i="21"/>
  <c r="Q152" i="21"/>
  <c r="I152" i="21"/>
  <c r="U152" i="21"/>
  <c r="M152" i="21"/>
  <c r="E152" i="21"/>
  <c r="P152" i="21"/>
  <c r="X152" i="21"/>
  <c r="H152" i="21"/>
  <c r="D152" i="21"/>
  <c r="T152" i="21"/>
  <c r="L152" i="21"/>
  <c r="Y26" i="21"/>
  <c r="U26" i="21"/>
  <c r="Q26" i="21"/>
  <c r="M26" i="21"/>
  <c r="I26" i="21"/>
  <c r="E26" i="21"/>
  <c r="X26" i="21"/>
  <c r="T26" i="21"/>
  <c r="P26" i="21"/>
  <c r="L26" i="21"/>
  <c r="H26" i="21"/>
  <c r="D26" i="21"/>
  <c r="S26" i="21"/>
  <c r="K26" i="21"/>
  <c r="C26" i="21"/>
  <c r="R26" i="21"/>
  <c r="J26" i="21"/>
  <c r="B26" i="21"/>
  <c r="W26" i="21"/>
  <c r="G26" i="21"/>
  <c r="V26" i="21"/>
  <c r="F26" i="21"/>
  <c r="O26" i="21"/>
  <c r="N26" i="21"/>
  <c r="X58" i="19"/>
  <c r="T58" i="19"/>
  <c r="P58" i="19"/>
  <c r="L58" i="19"/>
  <c r="H58" i="19"/>
  <c r="D58" i="19"/>
  <c r="V58" i="19"/>
  <c r="R58" i="19"/>
  <c r="N58" i="19"/>
  <c r="J58" i="19"/>
  <c r="F58" i="19"/>
  <c r="B58" i="19"/>
  <c r="Y58" i="19"/>
  <c r="Q58" i="19"/>
  <c r="I58" i="19"/>
  <c r="W58" i="19"/>
  <c r="O58" i="19"/>
  <c r="G58" i="19"/>
  <c r="U58" i="19"/>
  <c r="M58" i="19"/>
  <c r="E58" i="19"/>
  <c r="S58" i="19"/>
  <c r="K58" i="19"/>
  <c r="C58" i="19"/>
  <c r="W215" i="21"/>
  <c r="S215" i="21"/>
  <c r="O215" i="21"/>
  <c r="K215" i="21"/>
  <c r="G215" i="21"/>
  <c r="C215" i="21"/>
  <c r="Y215" i="21"/>
  <c r="Q215" i="21"/>
  <c r="I215" i="21"/>
  <c r="V215" i="21"/>
  <c r="R215" i="21"/>
  <c r="N215" i="21"/>
  <c r="J215" i="21"/>
  <c r="F215" i="21"/>
  <c r="B215" i="21"/>
  <c r="U215" i="21"/>
  <c r="M215" i="21"/>
  <c r="E215" i="21"/>
  <c r="T215" i="21"/>
  <c r="D215" i="21"/>
  <c r="X215" i="21"/>
  <c r="P215" i="21"/>
  <c r="L215" i="21"/>
  <c r="H215" i="21"/>
  <c r="V185" i="28"/>
  <c r="R185" i="28"/>
  <c r="N185" i="28"/>
  <c r="J185" i="28"/>
  <c r="F185" i="28"/>
  <c r="B185" i="28"/>
  <c r="W185" i="28"/>
  <c r="Q185" i="28"/>
  <c r="L185" i="28"/>
  <c r="G185" i="28"/>
  <c r="Y185" i="28"/>
  <c r="S185" i="28"/>
  <c r="K185" i="28"/>
  <c r="D185" i="28"/>
  <c r="X185" i="28"/>
  <c r="P185" i="28"/>
  <c r="I185" i="28"/>
  <c r="C185" i="28"/>
  <c r="O185" i="28"/>
  <c r="M185" i="28"/>
  <c r="U185" i="28"/>
  <c r="H185" i="28"/>
  <c r="T185" i="28"/>
  <c r="E185" i="28"/>
  <c r="W90" i="28"/>
  <c r="S90" i="28"/>
  <c r="O90" i="28"/>
  <c r="K90" i="28"/>
  <c r="G90" i="28"/>
  <c r="C90" i="28"/>
  <c r="V90" i="28"/>
  <c r="R90" i="28"/>
  <c r="N90" i="28"/>
  <c r="J90" i="28"/>
  <c r="F90" i="28"/>
  <c r="B90" i="28"/>
  <c r="Y90" i="28"/>
  <c r="Q90" i="28"/>
  <c r="I90" i="28"/>
  <c r="X90" i="28"/>
  <c r="P90" i="28"/>
  <c r="H90" i="28"/>
  <c r="M90" i="28"/>
  <c r="E90" i="28"/>
  <c r="T90" i="28"/>
  <c r="L90" i="28"/>
  <c r="U90" i="28"/>
  <c r="D90"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18" i="21"/>
  <c r="S318" i="21"/>
  <c r="O318" i="21"/>
  <c r="K318" i="21"/>
  <c r="G318" i="21"/>
  <c r="C318" i="21"/>
  <c r="V318" i="21"/>
  <c r="R318" i="21"/>
  <c r="N318" i="21"/>
  <c r="J318" i="21"/>
  <c r="F318" i="21"/>
  <c r="B318" i="21"/>
  <c r="U318" i="21"/>
  <c r="M318" i="21"/>
  <c r="E318" i="21"/>
  <c r="Q318" i="21"/>
  <c r="X318" i="21"/>
  <c r="H318" i="21"/>
  <c r="T318" i="21"/>
  <c r="L318" i="21"/>
  <c r="D318" i="21"/>
  <c r="Y318" i="21"/>
  <c r="I318" i="21"/>
  <c r="P318"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0" i="19"/>
  <c r="T90" i="19"/>
  <c r="P90" i="19"/>
  <c r="L90" i="19"/>
  <c r="H90" i="19"/>
  <c r="D90" i="19"/>
  <c r="V90" i="19"/>
  <c r="R90" i="19"/>
  <c r="N90" i="19"/>
  <c r="J90" i="19"/>
  <c r="F90" i="19"/>
  <c r="B90" i="19"/>
  <c r="Y90" i="19"/>
  <c r="Q90" i="19"/>
  <c r="I90" i="19"/>
  <c r="W90" i="19"/>
  <c r="O90" i="19"/>
  <c r="G90" i="19"/>
  <c r="U90" i="19"/>
  <c r="M90" i="19"/>
  <c r="E90" i="19"/>
  <c r="S90" i="19"/>
  <c r="K90" i="19"/>
  <c r="C90" i="19"/>
  <c r="W26" i="28"/>
  <c r="S26" i="28"/>
  <c r="O26" i="28"/>
  <c r="K26" i="28"/>
  <c r="G26" i="28"/>
  <c r="C26" i="28"/>
  <c r="V26" i="28"/>
  <c r="R26" i="28"/>
  <c r="N26" i="28"/>
  <c r="J26" i="28"/>
  <c r="F26" i="28"/>
  <c r="B26" i="28"/>
  <c r="Y26" i="28"/>
  <c r="Q26" i="28"/>
  <c r="I26" i="28"/>
  <c r="X26" i="28"/>
  <c r="P26" i="28"/>
  <c r="H26" i="28"/>
  <c r="M26" i="28"/>
  <c r="U26" i="28"/>
  <c r="D26" i="28"/>
  <c r="L26" i="28"/>
  <c r="E26" i="28"/>
  <c r="T26" i="28"/>
  <c r="W319" i="28"/>
  <c r="S319" i="28"/>
  <c r="O319" i="28"/>
  <c r="K319" i="28"/>
  <c r="G319" i="28"/>
  <c r="C319" i="28"/>
  <c r="V319" i="28"/>
  <c r="R319" i="28"/>
  <c r="N319" i="28"/>
  <c r="J319" i="28"/>
  <c r="F319" i="28"/>
  <c r="B319" i="28"/>
  <c r="U319" i="28"/>
  <c r="M319" i="28"/>
  <c r="E319" i="28"/>
  <c r="Y319" i="28"/>
  <c r="I319" i="28"/>
  <c r="P319" i="28"/>
  <c r="T319" i="28"/>
  <c r="L319" i="28"/>
  <c r="D319" i="28"/>
  <c r="Q319" i="28"/>
  <c r="X319" i="28"/>
  <c r="H319" i="28"/>
  <c r="W216" i="28"/>
  <c r="S216" i="28"/>
  <c r="O216" i="28"/>
  <c r="K216" i="28"/>
  <c r="G216" i="28"/>
  <c r="C216" i="28"/>
  <c r="V216" i="28"/>
  <c r="R216" i="28"/>
  <c r="N216" i="28"/>
  <c r="J216" i="28"/>
  <c r="F216" i="28"/>
  <c r="B216" i="28"/>
  <c r="U216" i="28"/>
  <c r="M216" i="28"/>
  <c r="E216" i="28"/>
  <c r="Y216" i="28"/>
  <c r="I216" i="28"/>
  <c r="X216" i="28"/>
  <c r="H216" i="28"/>
  <c r="T216" i="28"/>
  <c r="L216" i="28"/>
  <c r="D216" i="28"/>
  <c r="Q216" i="28"/>
  <c r="P216" i="28"/>
  <c r="W352" i="21"/>
  <c r="S352" i="21"/>
  <c r="O352" i="21"/>
  <c r="K352" i="21"/>
  <c r="G352" i="21"/>
  <c r="C352" i="21"/>
  <c r="V352" i="21"/>
  <c r="R352" i="21"/>
  <c r="N352" i="21"/>
  <c r="J352" i="21"/>
  <c r="F352" i="21"/>
  <c r="B352" i="21"/>
  <c r="U352" i="21"/>
  <c r="M352" i="21"/>
  <c r="E352" i="21"/>
  <c r="Y352" i="21"/>
  <c r="I352" i="21"/>
  <c r="P352" i="21"/>
  <c r="T352" i="21"/>
  <c r="L352" i="21"/>
  <c r="D352" i="21"/>
  <c r="Q352" i="21"/>
  <c r="X352" i="21"/>
  <c r="H352" i="21"/>
  <c r="V123" i="25"/>
  <c r="R123" i="25"/>
  <c r="N123" i="25"/>
  <c r="J123" i="25"/>
  <c r="F123" i="25"/>
  <c r="B123" i="25"/>
  <c r="Y123" i="25"/>
  <c r="U123" i="25"/>
  <c r="Q123" i="25"/>
  <c r="M123" i="25"/>
  <c r="I123" i="25"/>
  <c r="E123" i="25"/>
  <c r="X123" i="25"/>
  <c r="P123" i="25"/>
  <c r="H123" i="25"/>
  <c r="W123" i="25"/>
  <c r="O123" i="25"/>
  <c r="G123" i="25"/>
  <c r="T123" i="25"/>
  <c r="D123" i="25"/>
  <c r="S123" i="25"/>
  <c r="C123" i="25"/>
  <c r="K123" i="25"/>
  <c r="L123" i="25"/>
  <c r="A124" i="25"/>
  <c r="A353" i="21"/>
  <c r="A387" i="21"/>
  <c r="A285" i="21"/>
  <c r="A319" i="21"/>
  <c r="A186" i="28"/>
  <c r="A320" i="28"/>
  <c r="A217" i="28"/>
  <c r="A155" i="28"/>
  <c r="A27" i="28"/>
  <c r="A91" i="28"/>
  <c r="A123" i="28"/>
  <c r="A354" i="28"/>
  <c r="A388" i="28"/>
  <c r="A59" i="28"/>
  <c r="A286" i="28"/>
  <c r="A251" i="28"/>
  <c r="A250" i="21"/>
  <c r="A216" i="21"/>
  <c r="A184" i="21"/>
  <c r="A91" i="19"/>
  <c r="A59" i="19"/>
  <c r="A25" i="25"/>
  <c r="A58" i="25"/>
  <c r="A123" i="19"/>
  <c r="A121" i="21"/>
  <c r="A57" i="21"/>
  <c r="A91" i="25"/>
  <c r="A89" i="21"/>
  <c r="A153"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1" i="25"/>
  <c r="R91" i="25"/>
  <c r="N91" i="25"/>
  <c r="J91" i="25"/>
  <c r="F91" i="25"/>
  <c r="B91" i="25"/>
  <c r="Y91" i="25"/>
  <c r="U91" i="25"/>
  <c r="Q91" i="25"/>
  <c r="M91" i="25"/>
  <c r="I91" i="25"/>
  <c r="E91" i="25"/>
  <c r="X91" i="25"/>
  <c r="P91" i="25"/>
  <c r="H91" i="25"/>
  <c r="W91" i="25"/>
  <c r="O91" i="25"/>
  <c r="G91" i="25"/>
  <c r="T91" i="25"/>
  <c r="D91" i="25"/>
  <c r="S91" i="25"/>
  <c r="C91" i="25"/>
  <c r="L91" i="25"/>
  <c r="K91" i="25"/>
  <c r="V58" i="25"/>
  <c r="R58" i="25"/>
  <c r="N58" i="25"/>
  <c r="J58" i="25"/>
  <c r="F58" i="25"/>
  <c r="B58" i="25"/>
  <c r="Y58" i="25"/>
  <c r="U58" i="25"/>
  <c r="Q58" i="25"/>
  <c r="M58" i="25"/>
  <c r="I58" i="25"/>
  <c r="E58" i="25"/>
  <c r="X58" i="25"/>
  <c r="P58" i="25"/>
  <c r="H58" i="25"/>
  <c r="W58" i="25"/>
  <c r="O58" i="25"/>
  <c r="G58" i="25"/>
  <c r="L58" i="25"/>
  <c r="K58" i="25"/>
  <c r="T58" i="25"/>
  <c r="S58" i="25"/>
  <c r="D58" i="25"/>
  <c r="C58" i="25"/>
  <c r="Y184" i="21"/>
  <c r="U184" i="21"/>
  <c r="Q184" i="21"/>
  <c r="M184" i="21"/>
  <c r="I184" i="21"/>
  <c r="E184" i="21"/>
  <c r="W184" i="21"/>
  <c r="R184" i="21"/>
  <c r="L184" i="21"/>
  <c r="G184" i="21"/>
  <c r="B184" i="21"/>
  <c r="T184" i="21"/>
  <c r="O184" i="21"/>
  <c r="J184" i="21"/>
  <c r="D184" i="21"/>
  <c r="P184" i="21"/>
  <c r="F184" i="21"/>
  <c r="V184" i="21"/>
  <c r="K184" i="21"/>
  <c r="X184" i="21"/>
  <c r="C184" i="21"/>
  <c r="S184" i="21"/>
  <c r="N184" i="21"/>
  <c r="H184" i="21"/>
  <c r="W286" i="28"/>
  <c r="S286" i="28"/>
  <c r="O286" i="28"/>
  <c r="K286" i="28"/>
  <c r="G286" i="28"/>
  <c r="C286" i="28"/>
  <c r="V286" i="28"/>
  <c r="R286" i="28"/>
  <c r="N286" i="28"/>
  <c r="J286" i="28"/>
  <c r="F286" i="28"/>
  <c r="B286" i="28"/>
  <c r="U286" i="28"/>
  <c r="M286" i="28"/>
  <c r="E286" i="28"/>
  <c r="Q286" i="28"/>
  <c r="P286" i="28"/>
  <c r="T286" i="28"/>
  <c r="L286" i="28"/>
  <c r="D286" i="28"/>
  <c r="Y286" i="28"/>
  <c r="I286" i="28"/>
  <c r="X286" i="28"/>
  <c r="H286" i="28"/>
  <c r="Y123" i="28"/>
  <c r="U123" i="28"/>
  <c r="Q123" i="28"/>
  <c r="M123" i="28"/>
  <c r="I123" i="28"/>
  <c r="E123" i="28"/>
  <c r="X123" i="28"/>
  <c r="T123" i="28"/>
  <c r="P123" i="28"/>
  <c r="L123" i="28"/>
  <c r="H123" i="28"/>
  <c r="D123" i="28"/>
  <c r="S123" i="28"/>
  <c r="K123" i="28"/>
  <c r="C123" i="28"/>
  <c r="R123" i="28"/>
  <c r="J123" i="28"/>
  <c r="B123" i="28"/>
  <c r="O123" i="28"/>
  <c r="N123" i="28"/>
  <c r="G123" i="28"/>
  <c r="V123" i="28"/>
  <c r="F123" i="28"/>
  <c r="W123" i="28"/>
  <c r="W217" i="28"/>
  <c r="S217" i="28"/>
  <c r="O217" i="28"/>
  <c r="K217" i="28"/>
  <c r="G217" i="28"/>
  <c r="C217" i="28"/>
  <c r="V217" i="28"/>
  <c r="R217" i="28"/>
  <c r="N217" i="28"/>
  <c r="J217" i="28"/>
  <c r="F217" i="28"/>
  <c r="B217" i="28"/>
  <c r="U217" i="28"/>
  <c r="M217" i="28"/>
  <c r="E217" i="28"/>
  <c r="Q217" i="28"/>
  <c r="X217" i="28"/>
  <c r="H217" i="28"/>
  <c r="T217" i="28"/>
  <c r="L217" i="28"/>
  <c r="D217" i="28"/>
  <c r="Y217" i="28"/>
  <c r="I217" i="28"/>
  <c r="P217" i="28"/>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W153" i="21"/>
  <c r="S153" i="21"/>
  <c r="O153" i="21"/>
  <c r="K153" i="21"/>
  <c r="G153" i="21"/>
  <c r="C153" i="21"/>
  <c r="V153" i="21"/>
  <c r="R153" i="21"/>
  <c r="N153" i="21"/>
  <c r="J153" i="21"/>
  <c r="F153" i="21"/>
  <c r="B153" i="21"/>
  <c r="Y153" i="21"/>
  <c r="Q153" i="21"/>
  <c r="I153" i="21"/>
  <c r="U153" i="21"/>
  <c r="M153" i="21"/>
  <c r="E153" i="21"/>
  <c r="X153" i="21"/>
  <c r="H153" i="21"/>
  <c r="P153" i="21"/>
  <c r="L153" i="21"/>
  <c r="D153" i="21"/>
  <c r="T153" i="21"/>
  <c r="Y121" i="21"/>
  <c r="U121" i="21"/>
  <c r="Q121" i="21"/>
  <c r="M121" i="21"/>
  <c r="I121" i="21"/>
  <c r="E121" i="21"/>
  <c r="X121" i="21"/>
  <c r="T121" i="21"/>
  <c r="P121" i="21"/>
  <c r="L121" i="21"/>
  <c r="H121" i="21"/>
  <c r="D121" i="21"/>
  <c r="S121" i="21"/>
  <c r="K121" i="21"/>
  <c r="C121" i="21"/>
  <c r="R121" i="21"/>
  <c r="J121" i="21"/>
  <c r="B121" i="21"/>
  <c r="O121" i="21"/>
  <c r="N121" i="21"/>
  <c r="W121" i="21"/>
  <c r="G121" i="21"/>
  <c r="V121" i="21"/>
  <c r="F121" i="21"/>
  <c r="X59" i="19"/>
  <c r="T59" i="19"/>
  <c r="P59" i="19"/>
  <c r="L59" i="19"/>
  <c r="H59" i="19"/>
  <c r="D59" i="19"/>
  <c r="V59" i="19"/>
  <c r="R59" i="19"/>
  <c r="N59" i="19"/>
  <c r="J59" i="19"/>
  <c r="F59" i="19"/>
  <c r="B59" i="19"/>
  <c r="Y59" i="19"/>
  <c r="Q59" i="19"/>
  <c r="I59" i="19"/>
  <c r="W59" i="19"/>
  <c r="O59" i="19"/>
  <c r="G59" i="19"/>
  <c r="U59" i="19"/>
  <c r="M59" i="19"/>
  <c r="E59" i="19"/>
  <c r="S59" i="19"/>
  <c r="K59" i="19"/>
  <c r="C59" i="19"/>
  <c r="W250" i="21"/>
  <c r="S250" i="21"/>
  <c r="O250" i="21"/>
  <c r="K250" i="21"/>
  <c r="G250" i="21"/>
  <c r="C250" i="21"/>
  <c r="V250" i="21"/>
  <c r="R250" i="21"/>
  <c r="N250" i="21"/>
  <c r="J250" i="21"/>
  <c r="F250" i="21"/>
  <c r="B250" i="21"/>
  <c r="U250" i="21"/>
  <c r="M250" i="21"/>
  <c r="E250" i="21"/>
  <c r="Q250" i="21"/>
  <c r="T250" i="21"/>
  <c r="L250" i="21"/>
  <c r="D250" i="21"/>
  <c r="Y250" i="21"/>
  <c r="I250" i="21"/>
  <c r="X250" i="21"/>
  <c r="P250" i="21"/>
  <c r="H250" i="21"/>
  <c r="W388" i="28"/>
  <c r="S388" i="28"/>
  <c r="O388" i="28"/>
  <c r="K388" i="28"/>
  <c r="G388" i="28"/>
  <c r="C388" i="28"/>
  <c r="V388" i="28"/>
  <c r="R388" i="28"/>
  <c r="N388" i="28"/>
  <c r="J388" i="28"/>
  <c r="F388" i="28"/>
  <c r="B388" i="28"/>
  <c r="U388" i="28"/>
  <c r="M388" i="28"/>
  <c r="E388" i="28"/>
  <c r="Y388" i="28"/>
  <c r="I388" i="28"/>
  <c r="X388" i="28"/>
  <c r="H388" i="28"/>
  <c r="T388" i="28"/>
  <c r="L388" i="28"/>
  <c r="D388" i="28"/>
  <c r="Q388" i="28"/>
  <c r="P388" i="28"/>
  <c r="W27" i="28"/>
  <c r="S27" i="28"/>
  <c r="O27" i="28"/>
  <c r="K27" i="28"/>
  <c r="G27" i="28"/>
  <c r="C27" i="28"/>
  <c r="V27" i="28"/>
  <c r="R27" i="28"/>
  <c r="N27" i="28"/>
  <c r="J27" i="28"/>
  <c r="F27" i="28"/>
  <c r="B27" i="28"/>
  <c r="Y27" i="28"/>
  <c r="Q27" i="28"/>
  <c r="I27" i="28"/>
  <c r="X27" i="28"/>
  <c r="P27" i="28"/>
  <c r="H27" i="28"/>
  <c r="U27" i="28"/>
  <c r="E27" i="28"/>
  <c r="L27" i="28"/>
  <c r="T27" i="28"/>
  <c r="D27" i="28"/>
  <c r="M27" i="28"/>
  <c r="V186" i="28"/>
  <c r="R186" i="28"/>
  <c r="N186" i="28"/>
  <c r="J186" i="28"/>
  <c r="F186" i="28"/>
  <c r="B186" i="28"/>
  <c r="Y186" i="28"/>
  <c r="T186" i="28"/>
  <c r="O186" i="28"/>
  <c r="I186" i="28"/>
  <c r="D186" i="28"/>
  <c r="W186" i="28"/>
  <c r="P186" i="28"/>
  <c r="H186" i="28"/>
  <c r="U186" i="28"/>
  <c r="M186" i="28"/>
  <c r="G186" i="28"/>
  <c r="S186" i="28"/>
  <c r="E186" i="28"/>
  <c r="Q186" i="28"/>
  <c r="C186" i="28"/>
  <c r="L186" i="28"/>
  <c r="X186" i="28"/>
  <c r="K186" i="28"/>
  <c r="W353" i="21"/>
  <c r="S353" i="21"/>
  <c r="O353" i="21"/>
  <c r="K353" i="21"/>
  <c r="G353" i="21"/>
  <c r="C353" i="21"/>
  <c r="V353" i="21"/>
  <c r="R353" i="21"/>
  <c r="N353" i="21"/>
  <c r="J353" i="21"/>
  <c r="F353" i="21"/>
  <c r="B353" i="21"/>
  <c r="U353" i="21"/>
  <c r="M353" i="21"/>
  <c r="E353" i="21"/>
  <c r="Y353" i="21"/>
  <c r="P353" i="21"/>
  <c r="T353" i="21"/>
  <c r="L353" i="21"/>
  <c r="D353" i="21"/>
  <c r="Q353" i="21"/>
  <c r="I353" i="21"/>
  <c r="X353" i="21"/>
  <c r="H353" i="21"/>
  <c r="Y27" i="21"/>
  <c r="U27" i="21"/>
  <c r="Q27" i="21"/>
  <c r="M27" i="21"/>
  <c r="I27" i="21"/>
  <c r="E27" i="21"/>
  <c r="X27" i="21"/>
  <c r="T27" i="21"/>
  <c r="P27" i="21"/>
  <c r="L27" i="21"/>
  <c r="H27" i="21"/>
  <c r="D27" i="21"/>
  <c r="S27" i="21"/>
  <c r="K27" i="21"/>
  <c r="C27" i="21"/>
  <c r="R27" i="21"/>
  <c r="J27" i="21"/>
  <c r="B27" i="21"/>
  <c r="O27" i="21"/>
  <c r="N27" i="21"/>
  <c r="W27" i="21"/>
  <c r="F27" i="21"/>
  <c r="V27" i="21"/>
  <c r="G27" i="21"/>
  <c r="Y57" i="21"/>
  <c r="U57" i="21"/>
  <c r="Q57" i="21"/>
  <c r="M57" i="21"/>
  <c r="I57" i="21"/>
  <c r="E57" i="21"/>
  <c r="X57" i="21"/>
  <c r="T57" i="21"/>
  <c r="P57" i="21"/>
  <c r="L57" i="21"/>
  <c r="H57" i="21"/>
  <c r="D57" i="21"/>
  <c r="S57" i="21"/>
  <c r="K57" i="21"/>
  <c r="C57" i="21"/>
  <c r="R57" i="21"/>
  <c r="J57" i="21"/>
  <c r="B57" i="21"/>
  <c r="O57" i="21"/>
  <c r="N57" i="21"/>
  <c r="W57" i="21"/>
  <c r="G57" i="21"/>
  <c r="F57" i="21"/>
  <c r="V57" i="21"/>
  <c r="V25" i="25"/>
  <c r="R25" i="25"/>
  <c r="N25" i="25"/>
  <c r="J25" i="25"/>
  <c r="F25" i="25"/>
  <c r="B25" i="25"/>
  <c r="Y25" i="25"/>
  <c r="U25" i="25"/>
  <c r="Q25" i="25"/>
  <c r="M25" i="25"/>
  <c r="I25" i="25"/>
  <c r="E25" i="25"/>
  <c r="X25" i="25"/>
  <c r="P25" i="25"/>
  <c r="H25" i="25"/>
  <c r="W25" i="25"/>
  <c r="O25" i="25"/>
  <c r="G25" i="25"/>
  <c r="T25" i="25"/>
  <c r="D25" i="25"/>
  <c r="S25" i="25"/>
  <c r="C25" i="25"/>
  <c r="L25" i="25"/>
  <c r="K25" i="25"/>
  <c r="W216" i="21"/>
  <c r="S216" i="21"/>
  <c r="V216" i="21"/>
  <c r="R216" i="21"/>
  <c r="U216" i="21"/>
  <c r="O216" i="21"/>
  <c r="K216" i="21"/>
  <c r="G216" i="21"/>
  <c r="C216" i="21"/>
  <c r="Q216" i="21"/>
  <c r="I216" i="21"/>
  <c r="T216" i="21"/>
  <c r="N216" i="21"/>
  <c r="J216" i="21"/>
  <c r="F216" i="21"/>
  <c r="B216" i="21"/>
  <c r="Y216" i="21"/>
  <c r="M216" i="21"/>
  <c r="E216" i="21"/>
  <c r="L216" i="21"/>
  <c r="D216" i="21"/>
  <c r="H216" i="21"/>
  <c r="X216" i="21"/>
  <c r="P216" i="21"/>
  <c r="W59" i="28"/>
  <c r="S59" i="28"/>
  <c r="O59" i="28"/>
  <c r="K59" i="28"/>
  <c r="G59" i="28"/>
  <c r="C59" i="28"/>
  <c r="V59" i="28"/>
  <c r="R59" i="28"/>
  <c r="N59" i="28"/>
  <c r="J59" i="28"/>
  <c r="F59" i="28"/>
  <c r="B59" i="28"/>
  <c r="Y59" i="28"/>
  <c r="Q59" i="28"/>
  <c r="I59" i="28"/>
  <c r="X59" i="28"/>
  <c r="P59" i="28"/>
  <c r="H59" i="28"/>
  <c r="U59" i="28"/>
  <c r="E59" i="28"/>
  <c r="M59" i="28"/>
  <c r="L59" i="28"/>
  <c r="T59" i="28"/>
  <c r="D59" i="28"/>
  <c r="W91" i="28"/>
  <c r="S91" i="28"/>
  <c r="O91" i="28"/>
  <c r="K91" i="28"/>
  <c r="G91" i="28"/>
  <c r="C91" i="28"/>
  <c r="V91" i="28"/>
  <c r="R91" i="28"/>
  <c r="N91" i="28"/>
  <c r="J91" i="28"/>
  <c r="F91" i="28"/>
  <c r="B91" i="28"/>
  <c r="Y91" i="28"/>
  <c r="Q91" i="28"/>
  <c r="I91" i="28"/>
  <c r="X91" i="28"/>
  <c r="P91" i="28"/>
  <c r="H91" i="28"/>
  <c r="U91" i="28"/>
  <c r="E91" i="28"/>
  <c r="M91" i="28"/>
  <c r="T91" i="28"/>
  <c r="D91" i="28"/>
  <c r="L91" i="28"/>
  <c r="W320" i="28"/>
  <c r="S320" i="28"/>
  <c r="O320" i="28"/>
  <c r="K320" i="28"/>
  <c r="G320" i="28"/>
  <c r="C320" i="28"/>
  <c r="V320" i="28"/>
  <c r="R320" i="28"/>
  <c r="N320" i="28"/>
  <c r="J320" i="28"/>
  <c r="F320" i="28"/>
  <c r="B320" i="28"/>
  <c r="U320" i="28"/>
  <c r="M320" i="28"/>
  <c r="E320" i="28"/>
  <c r="Q320" i="28"/>
  <c r="X320" i="28"/>
  <c r="H320" i="28"/>
  <c r="T320" i="28"/>
  <c r="L320" i="28"/>
  <c r="D320" i="28"/>
  <c r="Y320" i="28"/>
  <c r="I320" i="28"/>
  <c r="P320" i="28"/>
  <c r="W387" i="21"/>
  <c r="S387" i="21"/>
  <c r="O387" i="21"/>
  <c r="K387" i="21"/>
  <c r="G387" i="21"/>
  <c r="C387" i="21"/>
  <c r="V387" i="21"/>
  <c r="R387" i="21"/>
  <c r="N387" i="21"/>
  <c r="J387" i="21"/>
  <c r="F387" i="21"/>
  <c r="B387" i="21"/>
  <c r="U387" i="21"/>
  <c r="M387" i="21"/>
  <c r="E387" i="21"/>
  <c r="Y387" i="21"/>
  <c r="I387" i="21"/>
  <c r="P387" i="21"/>
  <c r="T387" i="21"/>
  <c r="L387" i="21"/>
  <c r="D387" i="21"/>
  <c r="Q387" i="21"/>
  <c r="X387" i="21"/>
  <c r="H387" i="21"/>
  <c r="Y89" i="21"/>
  <c r="U89" i="21"/>
  <c r="Q89" i="21"/>
  <c r="M89" i="21"/>
  <c r="I89" i="21"/>
  <c r="E89" i="21"/>
  <c r="X89" i="21"/>
  <c r="T89" i="21"/>
  <c r="P89" i="21"/>
  <c r="L89" i="21"/>
  <c r="H89" i="21"/>
  <c r="D89" i="21"/>
  <c r="S89" i="21"/>
  <c r="K89" i="21"/>
  <c r="C89" i="21"/>
  <c r="R89" i="21"/>
  <c r="J89" i="21"/>
  <c r="B89" i="21"/>
  <c r="O89" i="21"/>
  <c r="N89" i="21"/>
  <c r="G89" i="21"/>
  <c r="W89" i="21"/>
  <c r="F89" i="21"/>
  <c r="V89" i="21"/>
  <c r="V123" i="19"/>
  <c r="R123" i="19"/>
  <c r="N123" i="19"/>
  <c r="J123" i="19"/>
  <c r="F123" i="19"/>
  <c r="B123" i="19"/>
  <c r="X123" i="19"/>
  <c r="T123" i="19"/>
  <c r="P123" i="19"/>
  <c r="L123" i="19"/>
  <c r="H123" i="19"/>
  <c r="D123" i="19"/>
  <c r="Y123" i="19"/>
  <c r="Q123" i="19"/>
  <c r="I123" i="19"/>
  <c r="U123" i="19"/>
  <c r="M123" i="19"/>
  <c r="E123" i="19"/>
  <c r="K123" i="19"/>
  <c r="W123" i="19"/>
  <c r="G123" i="19"/>
  <c r="S123" i="19"/>
  <c r="C123" i="19"/>
  <c r="O123" i="19"/>
  <c r="X91" i="19"/>
  <c r="T91" i="19"/>
  <c r="P91" i="19"/>
  <c r="L91" i="19"/>
  <c r="H91" i="19"/>
  <c r="D91" i="19"/>
  <c r="V91" i="19"/>
  <c r="R91" i="19"/>
  <c r="N91" i="19"/>
  <c r="J91" i="19"/>
  <c r="F91" i="19"/>
  <c r="B91" i="19"/>
  <c r="Y91" i="19"/>
  <c r="Q91" i="19"/>
  <c r="I91" i="19"/>
  <c r="W91" i="19"/>
  <c r="O91" i="19"/>
  <c r="G91" i="19"/>
  <c r="U91" i="19"/>
  <c r="M91" i="19"/>
  <c r="E91" i="19"/>
  <c r="S91" i="19"/>
  <c r="K91" i="19"/>
  <c r="C91"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W354" i="28"/>
  <c r="S354" i="28"/>
  <c r="O354" i="28"/>
  <c r="K354" i="28"/>
  <c r="G354" i="28"/>
  <c r="C354" i="28"/>
  <c r="V354" i="28"/>
  <c r="R354" i="28"/>
  <c r="N354" i="28"/>
  <c r="J354" i="28"/>
  <c r="F354" i="28"/>
  <c r="B354" i="28"/>
  <c r="U354" i="28"/>
  <c r="M354" i="28"/>
  <c r="E354" i="28"/>
  <c r="Y354" i="28"/>
  <c r="I354" i="28"/>
  <c r="X354" i="28"/>
  <c r="H354" i="28"/>
  <c r="T354" i="28"/>
  <c r="L354" i="28"/>
  <c r="D354" i="28"/>
  <c r="Q354" i="28"/>
  <c r="P354" i="28"/>
  <c r="Y155" i="28"/>
  <c r="U155" i="28"/>
  <c r="Q155" i="28"/>
  <c r="M155" i="28"/>
  <c r="I155" i="28"/>
  <c r="E155" i="28"/>
  <c r="W155" i="28"/>
  <c r="S155" i="28"/>
  <c r="O155" i="28"/>
  <c r="K155" i="28"/>
  <c r="G155" i="28"/>
  <c r="C155" i="28"/>
  <c r="T155" i="28"/>
  <c r="L155" i="28"/>
  <c r="D155" i="28"/>
  <c r="R155" i="28"/>
  <c r="J155" i="28"/>
  <c r="B155" i="28"/>
  <c r="X155" i="28"/>
  <c r="H155" i="28"/>
  <c r="P155" i="28"/>
  <c r="F155" i="28"/>
  <c r="V155" i="28"/>
  <c r="N155" i="28"/>
  <c r="W319" i="21"/>
  <c r="S319" i="21"/>
  <c r="O319" i="21"/>
  <c r="K319" i="21"/>
  <c r="G319" i="21"/>
  <c r="C319" i="21"/>
  <c r="V319" i="21"/>
  <c r="R319" i="21"/>
  <c r="N319" i="21"/>
  <c r="J319" i="21"/>
  <c r="F319" i="21"/>
  <c r="B319" i="21"/>
  <c r="U319" i="21"/>
  <c r="M319" i="21"/>
  <c r="E319" i="21"/>
  <c r="Y319" i="21"/>
  <c r="I319" i="21"/>
  <c r="P319" i="21"/>
  <c r="T319" i="21"/>
  <c r="L319" i="21"/>
  <c r="D319" i="21"/>
  <c r="Q319" i="21"/>
  <c r="X319" i="21"/>
  <c r="H319" i="21"/>
  <c r="V124" i="25"/>
  <c r="R124" i="25"/>
  <c r="N124" i="25"/>
  <c r="J124" i="25"/>
  <c r="F124" i="25"/>
  <c r="B124" i="25"/>
  <c r="Y124" i="25"/>
  <c r="U124" i="25"/>
  <c r="Q124" i="25"/>
  <c r="M124" i="25"/>
  <c r="I124" i="25"/>
  <c r="E124" i="25"/>
  <c r="X124" i="25"/>
  <c r="P124" i="25"/>
  <c r="H124" i="25"/>
  <c r="W124" i="25"/>
  <c r="O124" i="25"/>
  <c r="G124" i="25"/>
  <c r="L124" i="25"/>
  <c r="K124" i="25"/>
  <c r="D124" i="25"/>
  <c r="C124" i="25"/>
  <c r="T124" i="25"/>
  <c r="S124" i="25"/>
  <c r="A125" i="25"/>
  <c r="A126" i="25" s="1"/>
  <c r="A320" i="21"/>
  <c r="A388" i="21"/>
  <c r="A286" i="21"/>
  <c r="A354" i="21"/>
  <c r="A287" i="28"/>
  <c r="A389" i="28"/>
  <c r="A92" i="28"/>
  <c r="A355" i="28"/>
  <c r="A28" i="28"/>
  <c r="A156" i="28"/>
  <c r="A321" i="28"/>
  <c r="A187" i="28"/>
  <c r="A252" i="28"/>
  <c r="A60" i="28"/>
  <c r="A218" i="28"/>
  <c r="A124" i="28"/>
  <c r="A217" i="21"/>
  <c r="A251" i="21"/>
  <c r="A185" i="21"/>
  <c r="A92" i="19"/>
  <c r="A60" i="19"/>
  <c r="A28" i="21"/>
  <c r="A92" i="25"/>
  <c r="A59" i="25"/>
  <c r="A154" i="21"/>
  <c r="A90" i="21"/>
  <c r="A122" i="21"/>
  <c r="A124" i="19"/>
  <c r="A27" i="19"/>
  <c r="A58"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24" i="19"/>
  <c r="R124" i="19"/>
  <c r="N124" i="19"/>
  <c r="J124" i="19"/>
  <c r="F124" i="19"/>
  <c r="B124" i="19"/>
  <c r="X124" i="19"/>
  <c r="T124" i="19"/>
  <c r="P124" i="19"/>
  <c r="L124" i="19"/>
  <c r="H124" i="19"/>
  <c r="D124" i="19"/>
  <c r="Y124" i="19"/>
  <c r="Q124" i="19"/>
  <c r="I124" i="19"/>
  <c r="U124" i="19"/>
  <c r="M124" i="19"/>
  <c r="E124" i="19"/>
  <c r="S124" i="19"/>
  <c r="C124" i="19"/>
  <c r="O124" i="19"/>
  <c r="K124" i="19"/>
  <c r="W124" i="19"/>
  <c r="G124" i="19"/>
  <c r="V59" i="25"/>
  <c r="R59" i="25"/>
  <c r="N59" i="25"/>
  <c r="J59" i="25"/>
  <c r="F59" i="25"/>
  <c r="B59" i="25"/>
  <c r="Y59" i="25"/>
  <c r="U59" i="25"/>
  <c r="Q59" i="25"/>
  <c r="M59" i="25"/>
  <c r="I59" i="25"/>
  <c r="E59" i="25"/>
  <c r="X59" i="25"/>
  <c r="P59" i="25"/>
  <c r="H59" i="25"/>
  <c r="W59" i="25"/>
  <c r="O59" i="25"/>
  <c r="G59" i="25"/>
  <c r="T59" i="25"/>
  <c r="D59" i="25"/>
  <c r="S59" i="25"/>
  <c r="C59" i="25"/>
  <c r="L59" i="25"/>
  <c r="K59" i="25"/>
  <c r="X92" i="19"/>
  <c r="T92" i="19"/>
  <c r="P92" i="19"/>
  <c r="L92" i="19"/>
  <c r="H92" i="19"/>
  <c r="D92" i="19"/>
  <c r="V92" i="19"/>
  <c r="R92" i="19"/>
  <c r="N92" i="19"/>
  <c r="J92" i="19"/>
  <c r="F92" i="19"/>
  <c r="B92" i="19"/>
  <c r="Y92" i="19"/>
  <c r="Q92" i="19"/>
  <c r="I92" i="19"/>
  <c r="W92" i="19"/>
  <c r="O92" i="19"/>
  <c r="G92" i="19"/>
  <c r="U92" i="19"/>
  <c r="M92" i="19"/>
  <c r="E92" i="19"/>
  <c r="S92" i="19"/>
  <c r="K92" i="19"/>
  <c r="C92" i="19"/>
  <c r="Y124" i="28"/>
  <c r="U124" i="28"/>
  <c r="Q124" i="28"/>
  <c r="M124" i="28"/>
  <c r="I124" i="28"/>
  <c r="E124" i="28"/>
  <c r="X124" i="28"/>
  <c r="T124" i="28"/>
  <c r="P124" i="28"/>
  <c r="L124" i="28"/>
  <c r="H124" i="28"/>
  <c r="D124" i="28"/>
  <c r="S124" i="28"/>
  <c r="K124" i="28"/>
  <c r="C124" i="28"/>
  <c r="R124" i="28"/>
  <c r="J124" i="28"/>
  <c r="B124" i="28"/>
  <c r="W124" i="28"/>
  <c r="G124" i="28"/>
  <c r="V124" i="28"/>
  <c r="F124" i="28"/>
  <c r="O124" i="28"/>
  <c r="N124" i="28"/>
  <c r="V187" i="28"/>
  <c r="R187" i="28"/>
  <c r="N187" i="28"/>
  <c r="J187" i="28"/>
  <c r="F187" i="28"/>
  <c r="B187" i="28"/>
  <c r="W187" i="28"/>
  <c r="Q187" i="28"/>
  <c r="L187" i="28"/>
  <c r="G187" i="28"/>
  <c r="T187" i="28"/>
  <c r="M187" i="28"/>
  <c r="E187" i="28"/>
  <c r="Y187" i="28"/>
  <c r="S187" i="28"/>
  <c r="K187" i="28"/>
  <c r="D187" i="28"/>
  <c r="X187" i="28"/>
  <c r="I187" i="28"/>
  <c r="U187" i="28"/>
  <c r="H187" i="28"/>
  <c r="C187" i="28"/>
  <c r="P187" i="28"/>
  <c r="O187" i="28"/>
  <c r="W355" i="28"/>
  <c r="S355" i="28"/>
  <c r="O355" i="28"/>
  <c r="K355" i="28"/>
  <c r="G355" i="28"/>
  <c r="C355" i="28"/>
  <c r="V355" i="28"/>
  <c r="R355" i="28"/>
  <c r="N355" i="28"/>
  <c r="J355" i="28"/>
  <c r="F355" i="28"/>
  <c r="B355" i="28"/>
  <c r="U355" i="28"/>
  <c r="M355" i="28"/>
  <c r="E355" i="28"/>
  <c r="Q355" i="28"/>
  <c r="P355" i="28"/>
  <c r="T355" i="28"/>
  <c r="L355" i="28"/>
  <c r="D355" i="28"/>
  <c r="Y355" i="28"/>
  <c r="I355" i="28"/>
  <c r="X355" i="28"/>
  <c r="H355"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V125" i="25"/>
  <c r="R125" i="25"/>
  <c r="N125" i="25"/>
  <c r="J125" i="25"/>
  <c r="F125" i="25"/>
  <c r="B125" i="25"/>
  <c r="Y125" i="25"/>
  <c r="U125" i="25"/>
  <c r="Q125" i="25"/>
  <c r="M125" i="25"/>
  <c r="I125" i="25"/>
  <c r="E125" i="25"/>
  <c r="X125" i="25"/>
  <c r="P125" i="25"/>
  <c r="H125" i="25"/>
  <c r="W125" i="25"/>
  <c r="O125" i="25"/>
  <c r="G125" i="25"/>
  <c r="T125" i="25"/>
  <c r="D125" i="25"/>
  <c r="S125" i="25"/>
  <c r="C125" i="25"/>
  <c r="L125" i="25"/>
  <c r="K125" i="25"/>
  <c r="Y58" i="21"/>
  <c r="U58" i="21"/>
  <c r="Q58" i="21"/>
  <c r="M58" i="21"/>
  <c r="I58" i="21"/>
  <c r="E58" i="21"/>
  <c r="X58" i="21"/>
  <c r="T58" i="21"/>
  <c r="P58" i="21"/>
  <c r="L58" i="21"/>
  <c r="H58" i="21"/>
  <c r="D58" i="21"/>
  <c r="S58" i="21"/>
  <c r="K58" i="21"/>
  <c r="C58" i="21"/>
  <c r="R58" i="21"/>
  <c r="J58" i="21"/>
  <c r="B58" i="21"/>
  <c r="W58" i="21"/>
  <c r="G58" i="21"/>
  <c r="V58" i="21"/>
  <c r="F58" i="21"/>
  <c r="O58" i="21"/>
  <c r="N58" i="21"/>
  <c r="Y122" i="21"/>
  <c r="U122" i="21"/>
  <c r="Q122" i="21"/>
  <c r="M122" i="21"/>
  <c r="I122" i="21"/>
  <c r="E122" i="21"/>
  <c r="X122" i="21"/>
  <c r="T122" i="21"/>
  <c r="P122" i="21"/>
  <c r="L122" i="21"/>
  <c r="H122" i="21"/>
  <c r="D122" i="21"/>
  <c r="S122" i="21"/>
  <c r="K122" i="21"/>
  <c r="C122" i="21"/>
  <c r="R122" i="21"/>
  <c r="J122" i="21"/>
  <c r="B122" i="21"/>
  <c r="W122" i="21"/>
  <c r="G122" i="21"/>
  <c r="V122" i="21"/>
  <c r="F122" i="21"/>
  <c r="N122" i="21"/>
  <c r="O122" i="21"/>
  <c r="V92" i="25"/>
  <c r="R92" i="25"/>
  <c r="N92" i="25"/>
  <c r="J92" i="25"/>
  <c r="F92" i="25"/>
  <c r="B92" i="25"/>
  <c r="Y92" i="25"/>
  <c r="U92" i="25"/>
  <c r="Q92" i="25"/>
  <c r="M92" i="25"/>
  <c r="I92" i="25"/>
  <c r="E92" i="25"/>
  <c r="X92" i="25"/>
  <c r="P92" i="25"/>
  <c r="H92" i="25"/>
  <c r="W92" i="25"/>
  <c r="O92" i="25"/>
  <c r="G92" i="25"/>
  <c r="L92" i="25"/>
  <c r="K92" i="25"/>
  <c r="T92" i="25"/>
  <c r="S92" i="25"/>
  <c r="D92" i="25"/>
  <c r="C92" i="25"/>
  <c r="Y185" i="21"/>
  <c r="U185" i="21"/>
  <c r="Q185" i="21"/>
  <c r="M185" i="21"/>
  <c r="I185" i="21"/>
  <c r="E185" i="21"/>
  <c r="T185" i="21"/>
  <c r="O185" i="21"/>
  <c r="J185" i="21"/>
  <c r="D185" i="21"/>
  <c r="W185" i="21"/>
  <c r="R185" i="21"/>
  <c r="L185" i="21"/>
  <c r="G185" i="21"/>
  <c r="B185" i="21"/>
  <c r="X185" i="21"/>
  <c r="N185" i="21"/>
  <c r="C185" i="21"/>
  <c r="S185" i="21"/>
  <c r="H185" i="21"/>
  <c r="V185" i="21"/>
  <c r="P185" i="21"/>
  <c r="K185" i="21"/>
  <c r="F185" i="21"/>
  <c r="W218" i="28"/>
  <c r="S218" i="28"/>
  <c r="O218" i="28"/>
  <c r="K218" i="28"/>
  <c r="G218" i="28"/>
  <c r="C218" i="28"/>
  <c r="V218" i="28"/>
  <c r="R218" i="28"/>
  <c r="N218" i="28"/>
  <c r="J218" i="28"/>
  <c r="F218" i="28"/>
  <c r="B218" i="28"/>
  <c r="U218" i="28"/>
  <c r="M218" i="28"/>
  <c r="E218" i="28"/>
  <c r="Q218" i="28"/>
  <c r="P218" i="28"/>
  <c r="T218" i="28"/>
  <c r="L218" i="28"/>
  <c r="D218" i="28"/>
  <c r="Y218" i="28"/>
  <c r="I218" i="28"/>
  <c r="X218" i="28"/>
  <c r="H218" i="28"/>
  <c r="W321" i="28"/>
  <c r="S321" i="28"/>
  <c r="O321" i="28"/>
  <c r="K321" i="28"/>
  <c r="G321" i="28"/>
  <c r="C321" i="28"/>
  <c r="V321" i="28"/>
  <c r="R321" i="28"/>
  <c r="N321" i="28"/>
  <c r="J321" i="28"/>
  <c r="F321" i="28"/>
  <c r="B321" i="28"/>
  <c r="U321" i="28"/>
  <c r="M321" i="28"/>
  <c r="E321" i="28"/>
  <c r="Q321" i="28"/>
  <c r="I321" i="28"/>
  <c r="P321" i="28"/>
  <c r="T321" i="28"/>
  <c r="L321" i="28"/>
  <c r="D321" i="28"/>
  <c r="Y321" i="28"/>
  <c r="X321" i="28"/>
  <c r="H321" i="28"/>
  <c r="W92" i="28"/>
  <c r="S92" i="28"/>
  <c r="O92" i="28"/>
  <c r="K92" i="28"/>
  <c r="G92" i="28"/>
  <c r="C92" i="28"/>
  <c r="V92" i="28"/>
  <c r="R92" i="28"/>
  <c r="N92" i="28"/>
  <c r="J92" i="28"/>
  <c r="F92" i="28"/>
  <c r="B92" i="28"/>
  <c r="Y92" i="28"/>
  <c r="Q92" i="28"/>
  <c r="I92" i="28"/>
  <c r="X92" i="28"/>
  <c r="P92" i="28"/>
  <c r="H92" i="28"/>
  <c r="M92" i="28"/>
  <c r="U92" i="28"/>
  <c r="D92" i="28"/>
  <c r="L92" i="28"/>
  <c r="E92" i="28"/>
  <c r="T92" i="28"/>
  <c r="W286" i="21"/>
  <c r="S286" i="21"/>
  <c r="O286" i="21"/>
  <c r="K286" i="21"/>
  <c r="G286" i="21"/>
  <c r="C286" i="21"/>
  <c r="V286" i="21"/>
  <c r="R286" i="21"/>
  <c r="N286" i="21"/>
  <c r="J286" i="21"/>
  <c r="F286" i="21"/>
  <c r="B286" i="21"/>
  <c r="U286" i="21"/>
  <c r="M286" i="21"/>
  <c r="E286" i="21"/>
  <c r="Q286" i="21"/>
  <c r="T286" i="21"/>
  <c r="L286" i="21"/>
  <c r="D286" i="21"/>
  <c r="Y286" i="21"/>
  <c r="I286" i="21"/>
  <c r="P286" i="21"/>
  <c r="X286" i="21"/>
  <c r="H286" i="21"/>
  <c r="V126" i="25"/>
  <c r="R126" i="25"/>
  <c r="N126" i="25"/>
  <c r="J126" i="25"/>
  <c r="F126" i="25"/>
  <c r="B126" i="25"/>
  <c r="Y126" i="25"/>
  <c r="U126" i="25"/>
  <c r="Q126" i="25"/>
  <c r="M126" i="25"/>
  <c r="I126" i="25"/>
  <c r="E126" i="25"/>
  <c r="X126" i="25"/>
  <c r="P126" i="25"/>
  <c r="H126" i="25"/>
  <c r="W126" i="25"/>
  <c r="O126" i="25"/>
  <c r="G126" i="25"/>
  <c r="L126" i="25"/>
  <c r="K126" i="25"/>
  <c r="T126" i="25"/>
  <c r="S126" i="25"/>
  <c r="D126" i="25"/>
  <c r="C126" i="25"/>
  <c r="Y90" i="21"/>
  <c r="U90" i="21"/>
  <c r="Q90" i="21"/>
  <c r="M90" i="21"/>
  <c r="I90" i="21"/>
  <c r="E90" i="21"/>
  <c r="X90" i="21"/>
  <c r="T90" i="21"/>
  <c r="P90" i="21"/>
  <c r="L90" i="21"/>
  <c r="H90" i="21"/>
  <c r="D90" i="21"/>
  <c r="S90" i="21"/>
  <c r="K90" i="21"/>
  <c r="C90" i="21"/>
  <c r="R90" i="21"/>
  <c r="J90" i="21"/>
  <c r="B90" i="21"/>
  <c r="W90" i="21"/>
  <c r="G90" i="21"/>
  <c r="V90" i="21"/>
  <c r="F90" i="21"/>
  <c r="O90" i="21"/>
  <c r="N90" i="21"/>
  <c r="Y28" i="21"/>
  <c r="U28" i="21"/>
  <c r="Q28" i="21"/>
  <c r="M28" i="21"/>
  <c r="I28" i="21"/>
  <c r="E28" i="21"/>
  <c r="X28" i="21"/>
  <c r="T28" i="21"/>
  <c r="P28" i="21"/>
  <c r="L28" i="21"/>
  <c r="H28" i="21"/>
  <c r="D28" i="21"/>
  <c r="S28" i="21"/>
  <c r="K28" i="21"/>
  <c r="C28" i="21"/>
  <c r="R28" i="21"/>
  <c r="J28" i="21"/>
  <c r="B28" i="21"/>
  <c r="W28" i="21"/>
  <c r="G28" i="21"/>
  <c r="V28" i="21"/>
  <c r="F28" i="21"/>
  <c r="O28" i="21"/>
  <c r="N28" i="21"/>
  <c r="W251" i="21"/>
  <c r="S251" i="21"/>
  <c r="O251" i="21"/>
  <c r="K251" i="21"/>
  <c r="G251" i="21"/>
  <c r="C251" i="21"/>
  <c r="V251" i="21"/>
  <c r="R251" i="21"/>
  <c r="N251" i="21"/>
  <c r="J251" i="21"/>
  <c r="F251" i="21"/>
  <c r="B251" i="21"/>
  <c r="U251" i="21"/>
  <c r="M251" i="21"/>
  <c r="E251" i="21"/>
  <c r="Q251" i="21"/>
  <c r="I251" i="21"/>
  <c r="T251" i="21"/>
  <c r="L251" i="21"/>
  <c r="D251" i="21"/>
  <c r="Y251" i="21"/>
  <c r="P251" i="21"/>
  <c r="X251" i="21"/>
  <c r="H251" i="21"/>
  <c r="W60" i="28"/>
  <c r="S60" i="28"/>
  <c r="O60" i="28"/>
  <c r="K60" i="28"/>
  <c r="G60" i="28"/>
  <c r="C60" i="28"/>
  <c r="V60" i="28"/>
  <c r="R60" i="28"/>
  <c r="N60" i="28"/>
  <c r="J60" i="28"/>
  <c r="F60" i="28"/>
  <c r="B60" i="28"/>
  <c r="Y60" i="28"/>
  <c r="Q60" i="28"/>
  <c r="I60" i="28"/>
  <c r="X60" i="28"/>
  <c r="P60" i="28"/>
  <c r="H60" i="28"/>
  <c r="M60" i="28"/>
  <c r="U60" i="28"/>
  <c r="T60" i="28"/>
  <c r="L60" i="28"/>
  <c r="E60" i="28"/>
  <c r="D60" i="28"/>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389" i="28"/>
  <c r="R389" i="28"/>
  <c r="N389" i="28"/>
  <c r="J389" i="28"/>
  <c r="F389" i="28"/>
  <c r="B389" i="28"/>
  <c r="Y389" i="28"/>
  <c r="T389" i="28"/>
  <c r="O389" i="28"/>
  <c r="I389" i="28"/>
  <c r="D389" i="28"/>
  <c r="X389" i="28"/>
  <c r="S389" i="28"/>
  <c r="M389" i="28"/>
  <c r="H389" i="28"/>
  <c r="C389" i="28"/>
  <c r="Q389" i="28"/>
  <c r="G389" i="28"/>
  <c r="W389" i="28"/>
  <c r="U389" i="28"/>
  <c r="P389" i="28"/>
  <c r="E389" i="28"/>
  <c r="L389" i="28"/>
  <c r="K389" i="28"/>
  <c r="W388" i="21"/>
  <c r="S388" i="21"/>
  <c r="O388" i="21"/>
  <c r="K388" i="21"/>
  <c r="G388" i="21"/>
  <c r="C388" i="21"/>
  <c r="V388" i="21"/>
  <c r="R388" i="21"/>
  <c r="N388" i="21"/>
  <c r="J388" i="21"/>
  <c r="F388" i="21"/>
  <c r="B388" i="21"/>
  <c r="U388" i="21"/>
  <c r="M388" i="21"/>
  <c r="E388" i="21"/>
  <c r="Q388" i="21"/>
  <c r="X388" i="21"/>
  <c r="H388" i="21"/>
  <c r="T388" i="21"/>
  <c r="L388" i="21"/>
  <c r="D388" i="21"/>
  <c r="Y388" i="21"/>
  <c r="I388" i="21"/>
  <c r="P388" i="21"/>
  <c r="X27" i="19"/>
  <c r="T27" i="19"/>
  <c r="P27" i="19"/>
  <c r="L27" i="19"/>
  <c r="H27" i="19"/>
  <c r="D27" i="19"/>
  <c r="V27" i="19"/>
  <c r="R27" i="19"/>
  <c r="N27" i="19"/>
  <c r="J27" i="19"/>
  <c r="F27" i="19"/>
  <c r="B27" i="19"/>
  <c r="Y27" i="19"/>
  <c r="Q27" i="19"/>
  <c r="I27" i="19"/>
  <c r="U27" i="19"/>
  <c r="M27" i="19"/>
  <c r="E27" i="19"/>
  <c r="S27" i="19"/>
  <c r="K27" i="19"/>
  <c r="C27" i="19"/>
  <c r="W27" i="19"/>
  <c r="O27" i="19"/>
  <c r="G27" i="19"/>
  <c r="W154" i="21"/>
  <c r="S154" i="21"/>
  <c r="O154" i="21"/>
  <c r="K154" i="21"/>
  <c r="G154" i="21"/>
  <c r="C154" i="21"/>
  <c r="V154" i="21"/>
  <c r="R154" i="21"/>
  <c r="N154" i="21"/>
  <c r="J154" i="21"/>
  <c r="F154" i="21"/>
  <c r="B154" i="21"/>
  <c r="Y154" i="21"/>
  <c r="Q154" i="21"/>
  <c r="I154" i="21"/>
  <c r="U154" i="21"/>
  <c r="M154" i="21"/>
  <c r="E154" i="21"/>
  <c r="P154" i="21"/>
  <c r="X154" i="21"/>
  <c r="H154" i="21"/>
  <c r="T154" i="21"/>
  <c r="L154" i="21"/>
  <c r="D154" i="21"/>
  <c r="X60" i="19"/>
  <c r="T60" i="19"/>
  <c r="P60" i="19"/>
  <c r="L60" i="19"/>
  <c r="H60" i="19"/>
  <c r="D60" i="19"/>
  <c r="V60" i="19"/>
  <c r="R60" i="19"/>
  <c r="N60" i="19"/>
  <c r="J60" i="19"/>
  <c r="F60" i="19"/>
  <c r="B60" i="19"/>
  <c r="Y60" i="19"/>
  <c r="Q60" i="19"/>
  <c r="I60" i="19"/>
  <c r="W60" i="19"/>
  <c r="O60" i="19"/>
  <c r="U60" i="19"/>
  <c r="M60" i="19"/>
  <c r="E60" i="19"/>
  <c r="S60" i="19"/>
  <c r="K60" i="19"/>
  <c r="C60" i="19"/>
  <c r="G60" i="19"/>
  <c r="W217" i="21"/>
  <c r="S217" i="21"/>
  <c r="O217" i="21"/>
  <c r="K217" i="21"/>
  <c r="G217" i="21"/>
  <c r="C217" i="21"/>
  <c r="V217" i="21"/>
  <c r="R217" i="21"/>
  <c r="N217" i="21"/>
  <c r="J217" i="21"/>
  <c r="F217" i="21"/>
  <c r="B217" i="21"/>
  <c r="U217" i="21"/>
  <c r="M217" i="21"/>
  <c r="E217" i="21"/>
  <c r="Y217" i="21"/>
  <c r="I217" i="21"/>
  <c r="T217" i="21"/>
  <c r="L217" i="21"/>
  <c r="D217" i="21"/>
  <c r="Q217" i="21"/>
  <c r="P217" i="21"/>
  <c r="X217" i="21"/>
  <c r="H217" i="21"/>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28" i="28"/>
  <c r="S28" i="28"/>
  <c r="O28" i="28"/>
  <c r="K28" i="28"/>
  <c r="G28" i="28"/>
  <c r="C28" i="28"/>
  <c r="V28" i="28"/>
  <c r="R28" i="28"/>
  <c r="N28" i="28"/>
  <c r="J28" i="28"/>
  <c r="F28" i="28"/>
  <c r="B28" i="28"/>
  <c r="Y28" i="28"/>
  <c r="Q28" i="28"/>
  <c r="I28" i="28"/>
  <c r="X28" i="28"/>
  <c r="P28" i="28"/>
  <c r="H28" i="28"/>
  <c r="M28" i="28"/>
  <c r="E28" i="28"/>
  <c r="T28" i="28"/>
  <c r="L28" i="28"/>
  <c r="U28" i="28"/>
  <c r="D28" i="28"/>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W320" i="21"/>
  <c r="S320" i="21"/>
  <c r="O320" i="21"/>
  <c r="K320" i="21"/>
  <c r="G320" i="21"/>
  <c r="C320" i="21"/>
  <c r="V320" i="21"/>
  <c r="R320" i="21"/>
  <c r="N320" i="21"/>
  <c r="J320" i="21"/>
  <c r="F320" i="21"/>
  <c r="B320" i="21"/>
  <c r="U320" i="21"/>
  <c r="M320" i="21"/>
  <c r="E320" i="21"/>
  <c r="Q320" i="21"/>
  <c r="X320" i="21"/>
  <c r="H320" i="21"/>
  <c r="T320" i="21"/>
  <c r="L320" i="21"/>
  <c r="D320" i="21"/>
  <c r="Y320" i="21"/>
  <c r="I320" i="21"/>
  <c r="P320" i="21"/>
  <c r="A355" i="21"/>
  <c r="A287" i="21"/>
  <c r="A389" i="21"/>
  <c r="A321" i="21"/>
  <c r="A125" i="28"/>
  <c r="A61" i="28"/>
  <c r="A188" i="28"/>
  <c r="A390" i="28"/>
  <c r="A322" i="28"/>
  <c r="A29" i="28"/>
  <c r="A356" i="28"/>
  <c r="A219" i="28"/>
  <c r="A253" i="28"/>
  <c r="A157" i="28"/>
  <c r="A93" i="28"/>
  <c r="A288" i="28"/>
  <c r="A252" i="21"/>
  <c r="A218" i="21"/>
  <c r="A186" i="21"/>
  <c r="A93" i="19"/>
  <c r="A61" i="19"/>
  <c r="A59" i="21"/>
  <c r="A155" i="21"/>
  <c r="A60" i="25"/>
  <c r="A27" i="25"/>
  <c r="A127" i="25"/>
  <c r="A123" i="21"/>
  <c r="A91" i="21"/>
  <c r="A93" i="25"/>
  <c r="A29" i="21"/>
  <c r="A28" i="19"/>
  <c r="A125" i="19"/>
  <c r="Y29" i="21" l="1"/>
  <c r="U29" i="21"/>
  <c r="Q29" i="21"/>
  <c r="M29" i="21"/>
  <c r="I29" i="21"/>
  <c r="E29" i="21"/>
  <c r="X29" i="21"/>
  <c r="T29" i="21"/>
  <c r="P29" i="21"/>
  <c r="L29" i="21"/>
  <c r="H29" i="21"/>
  <c r="D29" i="21"/>
  <c r="S29" i="21"/>
  <c r="K29" i="21"/>
  <c r="C29" i="21"/>
  <c r="R29" i="21"/>
  <c r="J29" i="21"/>
  <c r="B29" i="21"/>
  <c r="O29" i="21"/>
  <c r="N29" i="21"/>
  <c r="G29" i="21"/>
  <c r="V29" i="21"/>
  <c r="F29" i="21"/>
  <c r="W29" i="21"/>
  <c r="V127" i="25"/>
  <c r="R127" i="25"/>
  <c r="N127" i="25"/>
  <c r="J127" i="25"/>
  <c r="F127" i="25"/>
  <c r="B127" i="25"/>
  <c r="Y127" i="25"/>
  <c r="U127" i="25"/>
  <c r="Q127" i="25"/>
  <c r="M127" i="25"/>
  <c r="I127" i="25"/>
  <c r="E127" i="25"/>
  <c r="X127" i="25"/>
  <c r="P127" i="25"/>
  <c r="H127" i="25"/>
  <c r="W127" i="25"/>
  <c r="O127" i="25"/>
  <c r="G127" i="25"/>
  <c r="T127" i="25"/>
  <c r="D127" i="25"/>
  <c r="S127" i="25"/>
  <c r="C127" i="25"/>
  <c r="L127" i="25"/>
  <c r="K127" i="25"/>
  <c r="Y59" i="21"/>
  <c r="U59" i="21"/>
  <c r="Q59" i="21"/>
  <c r="M59" i="21"/>
  <c r="I59" i="21"/>
  <c r="E59" i="21"/>
  <c r="X59" i="21"/>
  <c r="T59" i="21"/>
  <c r="P59" i="21"/>
  <c r="L59" i="21"/>
  <c r="H59" i="21"/>
  <c r="D59" i="21"/>
  <c r="S59" i="21"/>
  <c r="K59" i="21"/>
  <c r="C59" i="21"/>
  <c r="R59" i="21"/>
  <c r="J59" i="21"/>
  <c r="B59" i="21"/>
  <c r="O59" i="21"/>
  <c r="N59" i="21"/>
  <c r="G59" i="21"/>
  <c r="W59" i="21"/>
  <c r="V59" i="21"/>
  <c r="F59" i="21"/>
  <c r="W218" i="21"/>
  <c r="S218" i="21"/>
  <c r="O218" i="21"/>
  <c r="K218" i="21"/>
  <c r="G218" i="21"/>
  <c r="C218" i="21"/>
  <c r="V218" i="21"/>
  <c r="R218" i="21"/>
  <c r="N218" i="21"/>
  <c r="J218" i="21"/>
  <c r="F218" i="21"/>
  <c r="B218" i="21"/>
  <c r="U218" i="21"/>
  <c r="M218" i="21"/>
  <c r="E218" i="21"/>
  <c r="Q218" i="21"/>
  <c r="T218" i="21"/>
  <c r="L218" i="21"/>
  <c r="D218" i="21"/>
  <c r="Y218" i="21"/>
  <c r="I218" i="21"/>
  <c r="X218" i="21"/>
  <c r="H218" i="21"/>
  <c r="P218" i="21"/>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W29" i="28"/>
  <c r="S29" i="28"/>
  <c r="O29" i="28"/>
  <c r="K29" i="28"/>
  <c r="G29" i="28"/>
  <c r="C29" i="28"/>
  <c r="V29" i="28"/>
  <c r="R29" i="28"/>
  <c r="N29" i="28"/>
  <c r="J29" i="28"/>
  <c r="F29" i="28"/>
  <c r="B29" i="28"/>
  <c r="Y29" i="28"/>
  <c r="Q29" i="28"/>
  <c r="I29" i="28"/>
  <c r="X29" i="28"/>
  <c r="P29" i="28"/>
  <c r="H29" i="28"/>
  <c r="U29" i="28"/>
  <c r="E29" i="28"/>
  <c r="M29" i="28"/>
  <c r="T29" i="28"/>
  <c r="D29" i="28"/>
  <c r="L29" i="28"/>
  <c r="W61" i="28"/>
  <c r="S61" i="28"/>
  <c r="O61" i="28"/>
  <c r="K61" i="28"/>
  <c r="G61" i="28"/>
  <c r="C61" i="28"/>
  <c r="V61" i="28"/>
  <c r="R61" i="28"/>
  <c r="N61" i="28"/>
  <c r="J61" i="28"/>
  <c r="F61" i="28"/>
  <c r="B61" i="28"/>
  <c r="Y61" i="28"/>
  <c r="Q61" i="28"/>
  <c r="I61" i="28"/>
  <c r="X61" i="28"/>
  <c r="P61" i="28"/>
  <c r="H61" i="28"/>
  <c r="U61" i="28"/>
  <c r="E61" i="28"/>
  <c r="T61" i="28"/>
  <c r="D61" i="28"/>
  <c r="M61" i="28"/>
  <c r="L61" i="28"/>
  <c r="W287" i="21"/>
  <c r="S287" i="21"/>
  <c r="O287" i="21"/>
  <c r="K287" i="21"/>
  <c r="G287" i="21"/>
  <c r="C287" i="21"/>
  <c r="V287" i="21"/>
  <c r="R287" i="21"/>
  <c r="N287" i="21"/>
  <c r="J287" i="21"/>
  <c r="F287" i="21"/>
  <c r="B287" i="21"/>
  <c r="U287" i="21"/>
  <c r="M287" i="21"/>
  <c r="E287" i="21"/>
  <c r="Y287" i="21"/>
  <c r="I287" i="21"/>
  <c r="T287" i="21"/>
  <c r="L287" i="21"/>
  <c r="D287" i="21"/>
  <c r="Q287" i="21"/>
  <c r="X287" i="21"/>
  <c r="P287" i="21"/>
  <c r="H287" i="21"/>
  <c r="V125" i="19"/>
  <c r="R125" i="19"/>
  <c r="N125" i="19"/>
  <c r="J125" i="19"/>
  <c r="F125" i="19"/>
  <c r="B125" i="19"/>
  <c r="X125" i="19"/>
  <c r="T125" i="19"/>
  <c r="P125" i="19"/>
  <c r="L125" i="19"/>
  <c r="H125" i="19"/>
  <c r="D125" i="19"/>
  <c r="Y125" i="19"/>
  <c r="Q125" i="19"/>
  <c r="I125" i="19"/>
  <c r="U125" i="19"/>
  <c r="M125" i="19"/>
  <c r="E125" i="19"/>
  <c r="K125" i="19"/>
  <c r="W125" i="19"/>
  <c r="G125" i="19"/>
  <c r="S125" i="19"/>
  <c r="C125" i="19"/>
  <c r="O125" i="19"/>
  <c r="Y91" i="21"/>
  <c r="U91" i="21"/>
  <c r="Q91" i="21"/>
  <c r="M91" i="21"/>
  <c r="I91" i="21"/>
  <c r="E91" i="21"/>
  <c r="X91" i="21"/>
  <c r="T91" i="21"/>
  <c r="P91" i="21"/>
  <c r="L91" i="21"/>
  <c r="H91" i="21"/>
  <c r="D91" i="21"/>
  <c r="S91" i="21"/>
  <c r="K91" i="21"/>
  <c r="C91" i="21"/>
  <c r="R91" i="21"/>
  <c r="J91" i="21"/>
  <c r="B91" i="21"/>
  <c r="O91" i="21"/>
  <c r="N91" i="21"/>
  <c r="W91" i="21"/>
  <c r="F91" i="21"/>
  <c r="V91" i="21"/>
  <c r="G91" i="21"/>
  <c r="V60" i="25"/>
  <c r="R60" i="25"/>
  <c r="N60" i="25"/>
  <c r="J60" i="25"/>
  <c r="F60" i="25"/>
  <c r="B60" i="25"/>
  <c r="Y60" i="25"/>
  <c r="U60" i="25"/>
  <c r="Q60" i="25"/>
  <c r="M60" i="25"/>
  <c r="I60" i="25"/>
  <c r="E60" i="25"/>
  <c r="X60" i="25"/>
  <c r="P60" i="25"/>
  <c r="H60" i="25"/>
  <c r="W60" i="25"/>
  <c r="O60" i="25"/>
  <c r="G60" i="25"/>
  <c r="L60" i="25"/>
  <c r="K60" i="25"/>
  <c r="D60" i="25"/>
  <c r="C60" i="25"/>
  <c r="T60" i="25"/>
  <c r="S60" i="25"/>
  <c r="X93" i="19"/>
  <c r="T93" i="19"/>
  <c r="P93" i="19"/>
  <c r="V93" i="19"/>
  <c r="Q93" i="19"/>
  <c r="L93" i="19"/>
  <c r="H93" i="19"/>
  <c r="D93" i="19"/>
  <c r="Y93" i="19"/>
  <c r="S93" i="19"/>
  <c r="N93" i="19"/>
  <c r="J93" i="19"/>
  <c r="F93" i="19"/>
  <c r="B93" i="19"/>
  <c r="R93" i="19"/>
  <c r="I93" i="19"/>
  <c r="O93" i="19"/>
  <c r="G93" i="19"/>
  <c r="W93" i="19"/>
  <c r="M93" i="19"/>
  <c r="E93" i="19"/>
  <c r="U93" i="19"/>
  <c r="K93" i="19"/>
  <c r="C93" i="19"/>
  <c r="W288" i="28"/>
  <c r="S288" i="28"/>
  <c r="O288" i="28"/>
  <c r="K288" i="28"/>
  <c r="G288" i="28"/>
  <c r="C288" i="28"/>
  <c r="V288" i="28"/>
  <c r="R288" i="28"/>
  <c r="N288" i="28"/>
  <c r="J288" i="28"/>
  <c r="F288" i="28"/>
  <c r="B288" i="28"/>
  <c r="U288" i="28"/>
  <c r="M288" i="28"/>
  <c r="E288" i="28"/>
  <c r="I288" i="28"/>
  <c r="X288" i="28"/>
  <c r="H288" i="28"/>
  <c r="T288" i="28"/>
  <c r="L288" i="28"/>
  <c r="D288" i="28"/>
  <c r="Y288" i="28"/>
  <c r="Q288" i="28"/>
  <c r="P288" i="28"/>
  <c r="W219" i="28"/>
  <c r="S219" i="28"/>
  <c r="O219" i="28"/>
  <c r="K219" i="28"/>
  <c r="G219" i="28"/>
  <c r="C219" i="28"/>
  <c r="V219" i="28"/>
  <c r="R219" i="28"/>
  <c r="N219" i="28"/>
  <c r="J219" i="28"/>
  <c r="F219" i="28"/>
  <c r="B219" i="28"/>
  <c r="U219" i="28"/>
  <c r="M219" i="28"/>
  <c r="E219" i="28"/>
  <c r="Y219" i="28"/>
  <c r="I219" i="28"/>
  <c r="X219" i="28"/>
  <c r="H219" i="28"/>
  <c r="T219" i="28"/>
  <c r="L219" i="28"/>
  <c r="D219" i="28"/>
  <c r="Q219" i="28"/>
  <c r="P219" i="28"/>
  <c r="V390" i="28"/>
  <c r="R390" i="28"/>
  <c r="N390" i="28"/>
  <c r="J390" i="28"/>
  <c r="F390" i="28"/>
  <c r="B390" i="28"/>
  <c r="W390" i="28"/>
  <c r="Q390" i="28"/>
  <c r="L390" i="28"/>
  <c r="G390" i="28"/>
  <c r="U390" i="28"/>
  <c r="P390" i="28"/>
  <c r="K390" i="28"/>
  <c r="E390" i="28"/>
  <c r="Y390" i="28"/>
  <c r="O390" i="28"/>
  <c r="D390" i="28"/>
  <c r="T390" i="28"/>
  <c r="S390" i="28"/>
  <c r="X390" i="28"/>
  <c r="M390" i="28"/>
  <c r="C390" i="28"/>
  <c r="I390" i="28"/>
  <c r="H390" i="28"/>
  <c r="W321" i="21"/>
  <c r="S321" i="21"/>
  <c r="O321" i="21"/>
  <c r="K321" i="21"/>
  <c r="G321" i="21"/>
  <c r="C321" i="21"/>
  <c r="V321" i="21"/>
  <c r="R321" i="21"/>
  <c r="N321" i="21"/>
  <c r="J321" i="21"/>
  <c r="F321" i="21"/>
  <c r="B321" i="21"/>
  <c r="U321" i="21"/>
  <c r="M321" i="21"/>
  <c r="E321" i="21"/>
  <c r="Y321" i="21"/>
  <c r="I321" i="21"/>
  <c r="P321" i="21"/>
  <c r="T321" i="21"/>
  <c r="L321" i="21"/>
  <c r="D321" i="21"/>
  <c r="Q321" i="21"/>
  <c r="X321" i="21"/>
  <c r="H321" i="21"/>
  <c r="X28" i="19"/>
  <c r="T28" i="19"/>
  <c r="P28" i="19"/>
  <c r="L28" i="19"/>
  <c r="H28" i="19"/>
  <c r="D28" i="19"/>
  <c r="V28" i="19"/>
  <c r="R28" i="19"/>
  <c r="N28" i="19"/>
  <c r="J28" i="19"/>
  <c r="F28" i="19"/>
  <c r="B28" i="19"/>
  <c r="Y28" i="19"/>
  <c r="Q28" i="19"/>
  <c r="I28" i="19"/>
  <c r="U28" i="19"/>
  <c r="M28" i="19"/>
  <c r="E28" i="19"/>
  <c r="S28" i="19"/>
  <c r="K28" i="19"/>
  <c r="C28" i="19"/>
  <c r="G28" i="19"/>
  <c r="W28" i="19"/>
  <c r="O28" i="19"/>
  <c r="Y123" i="21"/>
  <c r="U123" i="21"/>
  <c r="Q123" i="21"/>
  <c r="M123" i="21"/>
  <c r="I123" i="21"/>
  <c r="E123" i="21"/>
  <c r="X123" i="21"/>
  <c r="T123" i="21"/>
  <c r="P123" i="21"/>
  <c r="L123" i="21"/>
  <c r="H123" i="21"/>
  <c r="D123" i="21"/>
  <c r="S123" i="21"/>
  <c r="K123" i="21"/>
  <c r="C123" i="21"/>
  <c r="R123" i="21"/>
  <c r="J123" i="21"/>
  <c r="B123" i="21"/>
  <c r="O123" i="21"/>
  <c r="N123" i="21"/>
  <c r="G123" i="21"/>
  <c r="W123" i="21"/>
  <c r="F123" i="21"/>
  <c r="V123" i="21"/>
  <c r="W155" i="21"/>
  <c r="S155" i="21"/>
  <c r="O155" i="21"/>
  <c r="K155" i="21"/>
  <c r="G155" i="21"/>
  <c r="C155" i="21"/>
  <c r="V155" i="21"/>
  <c r="R155" i="21"/>
  <c r="N155" i="21"/>
  <c r="J155" i="21"/>
  <c r="F155" i="21"/>
  <c r="B155" i="21"/>
  <c r="Y155" i="21"/>
  <c r="Q155" i="21"/>
  <c r="I155" i="21"/>
  <c r="U155" i="21"/>
  <c r="M155" i="21"/>
  <c r="E155" i="21"/>
  <c r="X155" i="21"/>
  <c r="H155" i="21"/>
  <c r="P155" i="21"/>
  <c r="T155" i="21"/>
  <c r="L155" i="21"/>
  <c r="D155" i="21"/>
  <c r="Y186" i="21"/>
  <c r="U186" i="21"/>
  <c r="Q186" i="21"/>
  <c r="M186" i="21"/>
  <c r="I186" i="21"/>
  <c r="E186" i="21"/>
  <c r="W186" i="21"/>
  <c r="R186" i="21"/>
  <c r="L186" i="21"/>
  <c r="G186" i="21"/>
  <c r="B186" i="21"/>
  <c r="T186" i="21"/>
  <c r="O186" i="21"/>
  <c r="J186" i="21"/>
  <c r="D186" i="21"/>
  <c r="V186" i="21"/>
  <c r="K186" i="21"/>
  <c r="P186" i="21"/>
  <c r="F186" i="21"/>
  <c r="S186" i="21"/>
  <c r="N186" i="21"/>
  <c r="H186" i="21"/>
  <c r="X186" i="21"/>
  <c r="C186" i="21"/>
  <c r="W93" i="28"/>
  <c r="S93" i="28"/>
  <c r="O93" i="28"/>
  <c r="K93" i="28"/>
  <c r="G93" i="28"/>
  <c r="C93" i="28"/>
  <c r="V93" i="28"/>
  <c r="R93" i="28"/>
  <c r="N93" i="28"/>
  <c r="J93" i="28"/>
  <c r="F93" i="28"/>
  <c r="B93" i="28"/>
  <c r="Y93" i="28"/>
  <c r="Q93" i="28"/>
  <c r="I93" i="28"/>
  <c r="X93" i="28"/>
  <c r="P93" i="28"/>
  <c r="H93" i="28"/>
  <c r="U93" i="28"/>
  <c r="E93" i="28"/>
  <c r="L93" i="28"/>
  <c r="T93" i="28"/>
  <c r="D93" i="28"/>
  <c r="M93" i="28"/>
  <c r="W356" i="28"/>
  <c r="S356" i="28"/>
  <c r="O356" i="28"/>
  <c r="K356" i="28"/>
  <c r="G356" i="28"/>
  <c r="C356" i="28"/>
  <c r="V356" i="28"/>
  <c r="R356" i="28"/>
  <c r="N356" i="28"/>
  <c r="J356" i="28"/>
  <c r="F356" i="28"/>
  <c r="B356" i="28"/>
  <c r="U356" i="28"/>
  <c r="M356" i="28"/>
  <c r="E356" i="28"/>
  <c r="Y356" i="28"/>
  <c r="I356" i="28"/>
  <c r="X356" i="28"/>
  <c r="H356" i="28"/>
  <c r="T356" i="28"/>
  <c r="L356" i="28"/>
  <c r="D356" i="28"/>
  <c r="Q356" i="28"/>
  <c r="P356" i="28"/>
  <c r="V188" i="28"/>
  <c r="R188" i="28"/>
  <c r="N188" i="28"/>
  <c r="J188" i="28"/>
  <c r="F188" i="28"/>
  <c r="B188" i="28"/>
  <c r="Y188" i="28"/>
  <c r="T188" i="28"/>
  <c r="O188" i="28"/>
  <c r="I188" i="28"/>
  <c r="D188" i="28"/>
  <c r="X188" i="28"/>
  <c r="Q188" i="28"/>
  <c r="K188" i="28"/>
  <c r="C188" i="28"/>
  <c r="W188" i="28"/>
  <c r="P188" i="28"/>
  <c r="H188" i="28"/>
  <c r="M188" i="28"/>
  <c r="L188" i="28"/>
  <c r="G188" i="28"/>
  <c r="U188" i="28"/>
  <c r="E188" i="28"/>
  <c r="S188" i="28"/>
  <c r="W389" i="21"/>
  <c r="S389" i="21"/>
  <c r="O389" i="21"/>
  <c r="K389" i="21"/>
  <c r="G389" i="21"/>
  <c r="C389" i="21"/>
  <c r="V389" i="21"/>
  <c r="R389" i="21"/>
  <c r="N389" i="21"/>
  <c r="J389" i="21"/>
  <c r="F389" i="21"/>
  <c r="B389" i="21"/>
  <c r="U389" i="21"/>
  <c r="M389" i="21"/>
  <c r="E389" i="21"/>
  <c r="Y389" i="21"/>
  <c r="I389" i="21"/>
  <c r="P389" i="21"/>
  <c r="T389" i="21"/>
  <c r="L389" i="21"/>
  <c r="D389" i="21"/>
  <c r="Q389" i="21"/>
  <c r="X389" i="21"/>
  <c r="H389" i="21"/>
  <c r="V93" i="25"/>
  <c r="R93" i="25"/>
  <c r="N93" i="25"/>
  <c r="J93" i="25"/>
  <c r="F93" i="25"/>
  <c r="B93" i="25"/>
  <c r="Y93" i="25"/>
  <c r="U93" i="25"/>
  <c r="Q93" i="25"/>
  <c r="M93" i="25"/>
  <c r="I93" i="25"/>
  <c r="E93" i="25"/>
  <c r="X93" i="25"/>
  <c r="P93" i="25"/>
  <c r="H93" i="25"/>
  <c r="W93" i="25"/>
  <c r="O93" i="25"/>
  <c r="G93" i="25"/>
  <c r="T93" i="25"/>
  <c r="D93" i="25"/>
  <c r="S93" i="25"/>
  <c r="C93" i="25"/>
  <c r="L93" i="25"/>
  <c r="K93" i="25"/>
  <c r="V27" i="25"/>
  <c r="R27" i="25"/>
  <c r="N27" i="25"/>
  <c r="J27" i="25"/>
  <c r="F27" i="25"/>
  <c r="B27" i="25"/>
  <c r="Y27" i="25"/>
  <c r="U27" i="25"/>
  <c r="Q27" i="25"/>
  <c r="M27" i="25"/>
  <c r="I27" i="25"/>
  <c r="E27" i="25"/>
  <c r="X27" i="25"/>
  <c r="P27" i="25"/>
  <c r="H27" i="25"/>
  <c r="W27" i="25"/>
  <c r="O27" i="25"/>
  <c r="G27" i="25"/>
  <c r="T27" i="25"/>
  <c r="D27" i="25"/>
  <c r="S27" i="25"/>
  <c r="C27" i="25"/>
  <c r="L27" i="25"/>
  <c r="K27" i="25"/>
  <c r="X61" i="19"/>
  <c r="T61" i="19"/>
  <c r="P61" i="19"/>
  <c r="L61" i="19"/>
  <c r="H61" i="19"/>
  <c r="D61" i="19"/>
  <c r="V61" i="19"/>
  <c r="R61" i="19"/>
  <c r="N61" i="19"/>
  <c r="J61" i="19"/>
  <c r="F61" i="19"/>
  <c r="B61" i="19"/>
  <c r="Y61" i="19"/>
  <c r="Q61" i="19"/>
  <c r="I61" i="19"/>
  <c r="W61" i="19"/>
  <c r="O61" i="19"/>
  <c r="G61" i="19"/>
  <c r="U61" i="19"/>
  <c r="M61" i="19"/>
  <c r="E61" i="19"/>
  <c r="S61" i="19"/>
  <c r="K61" i="19"/>
  <c r="C61" i="19"/>
  <c r="W252" i="21"/>
  <c r="S252" i="21"/>
  <c r="O252" i="21"/>
  <c r="K252" i="21"/>
  <c r="G252" i="21"/>
  <c r="C252" i="21"/>
  <c r="V252" i="21"/>
  <c r="R252" i="21"/>
  <c r="N252" i="21"/>
  <c r="J252" i="21"/>
  <c r="F252" i="21"/>
  <c r="B252" i="21"/>
  <c r="U252" i="21"/>
  <c r="M252" i="21"/>
  <c r="E252" i="21"/>
  <c r="Y252" i="21"/>
  <c r="I252" i="21"/>
  <c r="T252" i="21"/>
  <c r="L252" i="21"/>
  <c r="D252" i="21"/>
  <c r="Q252" i="21"/>
  <c r="H252" i="21"/>
  <c r="X252" i="21"/>
  <c r="P252" i="21"/>
  <c r="W253" i="28"/>
  <c r="S253" i="28"/>
  <c r="O253" i="28"/>
  <c r="K253" i="28"/>
  <c r="G253" i="28"/>
  <c r="C253" i="28"/>
  <c r="V253" i="28"/>
  <c r="R253" i="28"/>
  <c r="N253" i="28"/>
  <c r="J253" i="28"/>
  <c r="F253" i="28"/>
  <c r="B253" i="28"/>
  <c r="U253" i="28"/>
  <c r="M253" i="28"/>
  <c r="E253" i="28"/>
  <c r="Q253" i="28"/>
  <c r="I253" i="28"/>
  <c r="X253" i="28"/>
  <c r="H253" i="28"/>
  <c r="T253" i="28"/>
  <c r="L253" i="28"/>
  <c r="D253" i="28"/>
  <c r="Y253" i="28"/>
  <c r="P253" i="28"/>
  <c r="W322" i="28"/>
  <c r="S322" i="28"/>
  <c r="O322" i="28"/>
  <c r="K322" i="28"/>
  <c r="G322" i="28"/>
  <c r="C322" i="28"/>
  <c r="V322" i="28"/>
  <c r="R322" i="28"/>
  <c r="N322" i="28"/>
  <c r="J322" i="28"/>
  <c r="F322" i="28"/>
  <c r="B322" i="28"/>
  <c r="U322" i="28"/>
  <c r="M322" i="28"/>
  <c r="E322" i="28"/>
  <c r="Y322" i="28"/>
  <c r="I322" i="28"/>
  <c r="P322" i="28"/>
  <c r="T322" i="28"/>
  <c r="L322" i="28"/>
  <c r="D322" i="28"/>
  <c r="Q322" i="28"/>
  <c r="X322" i="28"/>
  <c r="H322" i="28"/>
  <c r="Y125" i="28"/>
  <c r="U125" i="28"/>
  <c r="Q125" i="28"/>
  <c r="M125" i="28"/>
  <c r="I125" i="28"/>
  <c r="E125" i="28"/>
  <c r="X125" i="28"/>
  <c r="T125" i="28"/>
  <c r="P125" i="28"/>
  <c r="L125" i="28"/>
  <c r="H125" i="28"/>
  <c r="D125" i="28"/>
  <c r="S125" i="28"/>
  <c r="K125" i="28"/>
  <c r="C125" i="28"/>
  <c r="R125" i="28"/>
  <c r="J125" i="28"/>
  <c r="B125" i="28"/>
  <c r="O125" i="28"/>
  <c r="N125" i="28"/>
  <c r="W125" i="28"/>
  <c r="G125" i="28"/>
  <c r="V125" i="28"/>
  <c r="F125"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A322" i="21"/>
  <c r="A390" i="21"/>
  <c r="A288" i="21"/>
  <c r="A356" i="21"/>
  <c r="A158" i="28"/>
  <c r="A391" i="28"/>
  <c r="A62" i="28"/>
  <c r="A126" i="28"/>
  <c r="A289" i="28"/>
  <c r="A94" i="28"/>
  <c r="A254" i="28"/>
  <c r="A220" i="28"/>
  <c r="A357" i="28"/>
  <c r="A30" i="28"/>
  <c r="A323" i="28"/>
  <c r="A189" i="28"/>
  <c r="A219" i="21"/>
  <c r="A253" i="21"/>
  <c r="A187" i="21"/>
  <c r="A94" i="19"/>
  <c r="A62" i="19"/>
  <c r="A29" i="19"/>
  <c r="A128" i="25"/>
  <c r="A28" i="25"/>
  <c r="A92" i="21"/>
  <c r="A30" i="21"/>
  <c r="A124" i="21"/>
  <c r="A61" i="25"/>
  <c r="A126" i="19"/>
  <c r="A94" i="25"/>
  <c r="A156" i="21"/>
  <c r="A60" i="21"/>
  <c r="Y60" i="21" l="1"/>
  <c r="U60" i="21"/>
  <c r="Q60" i="21"/>
  <c r="M60" i="21"/>
  <c r="I60" i="21"/>
  <c r="E60" i="21"/>
  <c r="X60" i="21"/>
  <c r="T60" i="21"/>
  <c r="P60" i="21"/>
  <c r="L60" i="21"/>
  <c r="H60" i="21"/>
  <c r="D60" i="21"/>
  <c r="S60" i="21"/>
  <c r="K60" i="21"/>
  <c r="C60" i="21"/>
  <c r="R60" i="21"/>
  <c r="J60" i="21"/>
  <c r="B60" i="21"/>
  <c r="W60" i="21"/>
  <c r="G60" i="21"/>
  <c r="V60" i="21"/>
  <c r="F60" i="21"/>
  <c r="O60" i="21"/>
  <c r="N60" i="21"/>
  <c r="V61" i="25"/>
  <c r="R61" i="25"/>
  <c r="N61" i="25"/>
  <c r="J61" i="25"/>
  <c r="F61" i="25"/>
  <c r="B61" i="25"/>
  <c r="Y61" i="25"/>
  <c r="U61" i="25"/>
  <c r="Q61" i="25"/>
  <c r="M61" i="25"/>
  <c r="I61" i="25"/>
  <c r="E61" i="25"/>
  <c r="X61" i="25"/>
  <c r="P61" i="25"/>
  <c r="H61" i="25"/>
  <c r="W61" i="25"/>
  <c r="O61" i="25"/>
  <c r="G61" i="25"/>
  <c r="T61" i="25"/>
  <c r="D61" i="25"/>
  <c r="S61" i="25"/>
  <c r="C61" i="25"/>
  <c r="L61" i="25"/>
  <c r="K61" i="25"/>
  <c r="V28" i="25"/>
  <c r="R28" i="25"/>
  <c r="N28" i="25"/>
  <c r="J28" i="25"/>
  <c r="F28" i="25"/>
  <c r="B28" i="25"/>
  <c r="Y28" i="25"/>
  <c r="U28" i="25"/>
  <c r="Q28" i="25"/>
  <c r="M28" i="25"/>
  <c r="I28" i="25"/>
  <c r="E28" i="25"/>
  <c r="X28" i="25"/>
  <c r="P28" i="25"/>
  <c r="H28" i="25"/>
  <c r="W28" i="25"/>
  <c r="O28" i="25"/>
  <c r="G28" i="25"/>
  <c r="L28" i="25"/>
  <c r="K28" i="25"/>
  <c r="T28" i="25"/>
  <c r="S28" i="25"/>
  <c r="D28" i="25"/>
  <c r="C28" i="25"/>
  <c r="X94" i="19"/>
  <c r="T94" i="19"/>
  <c r="P94" i="19"/>
  <c r="L94" i="19"/>
  <c r="H94" i="19"/>
  <c r="D94" i="19"/>
  <c r="Y94" i="19"/>
  <c r="S94" i="19"/>
  <c r="N94" i="19"/>
  <c r="I94" i="19"/>
  <c r="C94" i="19"/>
  <c r="V94" i="19"/>
  <c r="Q94" i="19"/>
  <c r="K94" i="19"/>
  <c r="F94" i="19"/>
  <c r="O94" i="19"/>
  <c r="E94" i="19"/>
  <c r="W94" i="19"/>
  <c r="M94" i="19"/>
  <c r="B94" i="19"/>
  <c r="U94" i="19"/>
  <c r="J94" i="19"/>
  <c r="R94" i="19"/>
  <c r="G94" i="19"/>
  <c r="V189" i="28"/>
  <c r="R189" i="28"/>
  <c r="N189" i="28"/>
  <c r="J189" i="28"/>
  <c r="F189" i="28"/>
  <c r="B189" i="28"/>
  <c r="W189" i="28"/>
  <c r="Q189" i="28"/>
  <c r="L189" i="28"/>
  <c r="G189" i="28"/>
  <c r="U189" i="28"/>
  <c r="O189" i="28"/>
  <c r="H189" i="28"/>
  <c r="T189" i="28"/>
  <c r="M189" i="28"/>
  <c r="E189" i="28"/>
  <c r="S189" i="28"/>
  <c r="D189" i="28"/>
  <c r="P189" i="28"/>
  <c r="C189" i="28"/>
  <c r="K189" i="28"/>
  <c r="Y189" i="28"/>
  <c r="I189" i="28"/>
  <c r="X189" i="28"/>
  <c r="W220" i="28"/>
  <c r="S220" i="28"/>
  <c r="O220" i="28"/>
  <c r="K220" i="28"/>
  <c r="G220" i="28"/>
  <c r="C220" i="28"/>
  <c r="V220" i="28"/>
  <c r="R220" i="28"/>
  <c r="N220" i="28"/>
  <c r="J220" i="28"/>
  <c r="F220" i="28"/>
  <c r="B220" i="28"/>
  <c r="U220" i="28"/>
  <c r="M220" i="28"/>
  <c r="E220" i="28"/>
  <c r="Q220" i="28"/>
  <c r="P220" i="28"/>
  <c r="T220" i="28"/>
  <c r="L220" i="28"/>
  <c r="D220" i="28"/>
  <c r="Y220" i="28"/>
  <c r="I220" i="28"/>
  <c r="X220" i="28"/>
  <c r="H220" i="28"/>
  <c r="Y126" i="28"/>
  <c r="U126" i="28"/>
  <c r="Q126" i="28"/>
  <c r="M126" i="28"/>
  <c r="I126" i="28"/>
  <c r="E126" i="28"/>
  <c r="X126" i="28"/>
  <c r="T126" i="28"/>
  <c r="P126" i="28"/>
  <c r="L126" i="28"/>
  <c r="H126" i="28"/>
  <c r="D126" i="28"/>
  <c r="S126" i="28"/>
  <c r="K126" i="28"/>
  <c r="C126" i="28"/>
  <c r="R126" i="28"/>
  <c r="J126" i="28"/>
  <c r="B126" i="28"/>
  <c r="W126" i="28"/>
  <c r="G126" i="28"/>
  <c r="V126" i="28"/>
  <c r="F126" i="28"/>
  <c r="N126" i="28"/>
  <c r="O126"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24" i="21"/>
  <c r="U124" i="21"/>
  <c r="Q124" i="21"/>
  <c r="M124" i="21"/>
  <c r="I124" i="21"/>
  <c r="E124" i="21"/>
  <c r="X124" i="21"/>
  <c r="T124" i="21"/>
  <c r="P124" i="21"/>
  <c r="L124" i="21"/>
  <c r="H124" i="21"/>
  <c r="D124" i="21"/>
  <c r="S124" i="21"/>
  <c r="K124" i="21"/>
  <c r="C124" i="21"/>
  <c r="R124" i="21"/>
  <c r="J124" i="21"/>
  <c r="B124" i="21"/>
  <c r="W124" i="21"/>
  <c r="G124" i="21"/>
  <c r="V124" i="21"/>
  <c r="F124" i="21"/>
  <c r="O124" i="21"/>
  <c r="N124" i="21"/>
  <c r="V128" i="25"/>
  <c r="R128" i="25"/>
  <c r="N128" i="25"/>
  <c r="J128" i="25"/>
  <c r="F128" i="25"/>
  <c r="B128" i="25"/>
  <c r="Y128" i="25"/>
  <c r="U128" i="25"/>
  <c r="Q128" i="25"/>
  <c r="M128" i="25"/>
  <c r="I128" i="25"/>
  <c r="E128" i="25"/>
  <c r="X128" i="25"/>
  <c r="P128" i="25"/>
  <c r="H128" i="25"/>
  <c r="W128" i="25"/>
  <c r="O128" i="25"/>
  <c r="G128" i="25"/>
  <c r="L128" i="25"/>
  <c r="K128" i="25"/>
  <c r="D128" i="25"/>
  <c r="C128" i="25"/>
  <c r="S128" i="25"/>
  <c r="T128" i="25"/>
  <c r="Y187" i="21"/>
  <c r="U187" i="21"/>
  <c r="Q187" i="21"/>
  <c r="M187" i="21"/>
  <c r="I187" i="21"/>
  <c r="E187" i="21"/>
  <c r="T187" i="21"/>
  <c r="O187" i="21"/>
  <c r="J187" i="21"/>
  <c r="D187" i="21"/>
  <c r="W187" i="21"/>
  <c r="R187" i="21"/>
  <c r="L187" i="21"/>
  <c r="G187" i="21"/>
  <c r="B187" i="21"/>
  <c r="S187" i="21"/>
  <c r="H187" i="21"/>
  <c r="X187" i="21"/>
  <c r="N187" i="21"/>
  <c r="C187" i="21"/>
  <c r="P187" i="21"/>
  <c r="K187" i="21"/>
  <c r="F187" i="21"/>
  <c r="V187" i="21"/>
  <c r="W323" i="28"/>
  <c r="S323" i="28"/>
  <c r="O323" i="28"/>
  <c r="K323" i="28"/>
  <c r="G323" i="28"/>
  <c r="C323" i="28"/>
  <c r="V323" i="28"/>
  <c r="R323" i="28"/>
  <c r="N323" i="28"/>
  <c r="J323" i="28"/>
  <c r="F323" i="28"/>
  <c r="B323" i="28"/>
  <c r="U323" i="28"/>
  <c r="M323" i="28"/>
  <c r="E323" i="28"/>
  <c r="Q323" i="28"/>
  <c r="X323" i="28"/>
  <c r="H323" i="28"/>
  <c r="T323" i="28"/>
  <c r="L323" i="28"/>
  <c r="D323" i="28"/>
  <c r="Y323" i="28"/>
  <c r="I323" i="28"/>
  <c r="P323" i="28"/>
  <c r="W254" i="28"/>
  <c r="S254" i="28"/>
  <c r="O254" i="28"/>
  <c r="K254" i="28"/>
  <c r="G254" i="28"/>
  <c r="C254" i="28"/>
  <c r="V254" i="28"/>
  <c r="R254" i="28"/>
  <c r="N254" i="28"/>
  <c r="J254" i="28"/>
  <c r="F254" i="28"/>
  <c r="B254" i="28"/>
  <c r="U254" i="28"/>
  <c r="M254" i="28"/>
  <c r="E254" i="28"/>
  <c r="Y254" i="28"/>
  <c r="I254" i="28"/>
  <c r="P254" i="28"/>
  <c r="T254" i="28"/>
  <c r="L254" i="28"/>
  <c r="D254" i="28"/>
  <c r="Q254" i="28"/>
  <c r="X254" i="28"/>
  <c r="H254" i="28"/>
  <c r="W62" i="28"/>
  <c r="S62" i="28"/>
  <c r="O62" i="28"/>
  <c r="K62" i="28"/>
  <c r="G62" i="28"/>
  <c r="C62" i="28"/>
  <c r="V62" i="28"/>
  <c r="R62" i="28"/>
  <c r="N62" i="28"/>
  <c r="J62" i="28"/>
  <c r="F62" i="28"/>
  <c r="B62" i="28"/>
  <c r="Y62" i="28"/>
  <c r="Q62" i="28"/>
  <c r="I62" i="28"/>
  <c r="X62" i="28"/>
  <c r="P62" i="28"/>
  <c r="H62" i="28"/>
  <c r="M62" i="28"/>
  <c r="E62" i="28"/>
  <c r="D62" i="28"/>
  <c r="L62" i="28"/>
  <c r="U62" i="28"/>
  <c r="T62" i="28"/>
  <c r="W288" i="21"/>
  <c r="S288" i="21"/>
  <c r="O288" i="21"/>
  <c r="K288" i="21"/>
  <c r="G288" i="21"/>
  <c r="C288" i="21"/>
  <c r="V288" i="21"/>
  <c r="R288" i="21"/>
  <c r="N288" i="21"/>
  <c r="J288" i="21"/>
  <c r="F288" i="21"/>
  <c r="B288" i="21"/>
  <c r="U288" i="21"/>
  <c r="M288" i="21"/>
  <c r="E288" i="21"/>
  <c r="Y288" i="21"/>
  <c r="T288" i="21"/>
  <c r="L288" i="21"/>
  <c r="D288" i="21"/>
  <c r="Q288" i="21"/>
  <c r="I288" i="21"/>
  <c r="X288" i="21"/>
  <c r="P288" i="21"/>
  <c r="H288" i="21"/>
  <c r="V94" i="25"/>
  <c r="R94" i="25"/>
  <c r="N94" i="25"/>
  <c r="J94" i="25"/>
  <c r="F94" i="25"/>
  <c r="B94" i="25"/>
  <c r="Y94" i="25"/>
  <c r="U94" i="25"/>
  <c r="Q94" i="25"/>
  <c r="M94" i="25"/>
  <c r="I94" i="25"/>
  <c r="E94" i="25"/>
  <c r="X94" i="25"/>
  <c r="P94" i="25"/>
  <c r="H94" i="25"/>
  <c r="W94" i="25"/>
  <c r="O94" i="25"/>
  <c r="G94" i="25"/>
  <c r="L94" i="25"/>
  <c r="K94" i="25"/>
  <c r="D94" i="25"/>
  <c r="C94" i="25"/>
  <c r="S94" i="25"/>
  <c r="T94"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53" i="21"/>
  <c r="S253" i="21"/>
  <c r="O253" i="21"/>
  <c r="K253" i="21"/>
  <c r="G253" i="21"/>
  <c r="C253" i="21"/>
  <c r="V253" i="21"/>
  <c r="R253" i="21"/>
  <c r="N253" i="21"/>
  <c r="J253" i="21"/>
  <c r="F253" i="21"/>
  <c r="B253" i="21"/>
  <c r="U253" i="21"/>
  <c r="M253" i="21"/>
  <c r="E253" i="21"/>
  <c r="Q253" i="21"/>
  <c r="T253" i="21"/>
  <c r="L253" i="21"/>
  <c r="D253" i="21"/>
  <c r="Y253" i="21"/>
  <c r="I253" i="21"/>
  <c r="P253" i="21"/>
  <c r="X253" i="21"/>
  <c r="H253" i="21"/>
  <c r="W30" i="28"/>
  <c r="S30" i="28"/>
  <c r="O30" i="28"/>
  <c r="K30" i="28"/>
  <c r="G30" i="28"/>
  <c r="C30" i="28"/>
  <c r="V30" i="28"/>
  <c r="R30" i="28"/>
  <c r="N30" i="28"/>
  <c r="J30" i="28"/>
  <c r="F30" i="28"/>
  <c r="B30" i="28"/>
  <c r="Y30" i="28"/>
  <c r="Q30" i="28"/>
  <c r="I30" i="28"/>
  <c r="X30" i="28"/>
  <c r="P30" i="28"/>
  <c r="H30" i="28"/>
  <c r="M30" i="28"/>
  <c r="U30" i="28"/>
  <c r="D30" i="28"/>
  <c r="L30" i="28"/>
  <c r="E30" i="28"/>
  <c r="T30" i="28"/>
  <c r="W94" i="28"/>
  <c r="S94" i="28"/>
  <c r="O94" i="28"/>
  <c r="K94" i="28"/>
  <c r="G94" i="28"/>
  <c r="C94" i="28"/>
  <c r="V94" i="28"/>
  <c r="R94" i="28"/>
  <c r="N94" i="28"/>
  <c r="J94" i="28"/>
  <c r="F94" i="28"/>
  <c r="B94" i="28"/>
  <c r="Y94" i="28"/>
  <c r="Q94" i="28"/>
  <c r="I94" i="28"/>
  <c r="X94" i="28"/>
  <c r="P94" i="28"/>
  <c r="H94" i="28"/>
  <c r="M94" i="28"/>
  <c r="E94" i="28"/>
  <c r="T94" i="28"/>
  <c r="L94" i="28"/>
  <c r="U94" i="28"/>
  <c r="D94" i="28"/>
  <c r="V391" i="28"/>
  <c r="R391" i="28"/>
  <c r="N391" i="28"/>
  <c r="J391" i="28"/>
  <c r="F391" i="28"/>
  <c r="B391" i="28"/>
  <c r="Y391" i="28"/>
  <c r="T391" i="28"/>
  <c r="O391" i="28"/>
  <c r="I391" i="28"/>
  <c r="D391" i="28"/>
  <c r="X391" i="28"/>
  <c r="S391" i="28"/>
  <c r="M391" i="28"/>
  <c r="H391" i="28"/>
  <c r="C391" i="28"/>
  <c r="W391" i="28"/>
  <c r="L391" i="28"/>
  <c r="Q391" i="28"/>
  <c r="P391" i="28"/>
  <c r="U391" i="28"/>
  <c r="K391" i="28"/>
  <c r="G391" i="28"/>
  <c r="E391" i="28"/>
  <c r="W390" i="21"/>
  <c r="S390" i="21"/>
  <c r="O390" i="21"/>
  <c r="K390" i="21"/>
  <c r="G390" i="21"/>
  <c r="C390" i="21"/>
  <c r="V390" i="21"/>
  <c r="R390" i="21"/>
  <c r="N390" i="21"/>
  <c r="J390" i="21"/>
  <c r="F390" i="21"/>
  <c r="B390" i="21"/>
  <c r="U390" i="21"/>
  <c r="M390" i="21"/>
  <c r="E390" i="21"/>
  <c r="Q390" i="21"/>
  <c r="X390" i="21"/>
  <c r="H390" i="21"/>
  <c r="T390" i="21"/>
  <c r="L390" i="21"/>
  <c r="D390" i="21"/>
  <c r="Y390" i="21"/>
  <c r="I390" i="21"/>
  <c r="P390" i="21"/>
  <c r="V126" i="19"/>
  <c r="R126" i="19"/>
  <c r="N126" i="19"/>
  <c r="J126" i="19"/>
  <c r="F126" i="19"/>
  <c r="B126" i="19"/>
  <c r="X126" i="19"/>
  <c r="T126" i="19"/>
  <c r="P126" i="19"/>
  <c r="L126" i="19"/>
  <c r="H126" i="19"/>
  <c r="D126" i="19"/>
  <c r="Y126" i="19"/>
  <c r="Q126" i="19"/>
  <c r="I126" i="19"/>
  <c r="U126" i="19"/>
  <c r="M126" i="19"/>
  <c r="E126" i="19"/>
  <c r="S126" i="19"/>
  <c r="C126" i="19"/>
  <c r="O126" i="19"/>
  <c r="K126" i="19"/>
  <c r="W126" i="19"/>
  <c r="G126" i="19"/>
  <c r="Y92" i="21"/>
  <c r="U92" i="21"/>
  <c r="Q92" i="21"/>
  <c r="M92" i="21"/>
  <c r="I92" i="21"/>
  <c r="E92" i="21"/>
  <c r="X92" i="21"/>
  <c r="T92" i="21"/>
  <c r="P92" i="21"/>
  <c r="L92" i="21"/>
  <c r="H92" i="21"/>
  <c r="D92" i="21"/>
  <c r="S92" i="21"/>
  <c r="K92" i="21"/>
  <c r="C92" i="21"/>
  <c r="R92" i="21"/>
  <c r="J92" i="21"/>
  <c r="B92" i="21"/>
  <c r="W92" i="21"/>
  <c r="G92" i="21"/>
  <c r="V92" i="21"/>
  <c r="F92" i="21"/>
  <c r="O92" i="21"/>
  <c r="N92" i="21"/>
  <c r="X62" i="19"/>
  <c r="T62" i="19"/>
  <c r="P62" i="19"/>
  <c r="L62" i="19"/>
  <c r="H62" i="19"/>
  <c r="D62" i="19"/>
  <c r="V62" i="19"/>
  <c r="R62" i="19"/>
  <c r="N62" i="19"/>
  <c r="J62" i="19"/>
  <c r="F62" i="19"/>
  <c r="B62" i="19"/>
  <c r="Y62" i="19"/>
  <c r="Q62" i="19"/>
  <c r="I62" i="19"/>
  <c r="W62" i="19"/>
  <c r="O62" i="19"/>
  <c r="G62" i="19"/>
  <c r="U62" i="19"/>
  <c r="M62" i="19"/>
  <c r="E62" i="19"/>
  <c r="S62" i="19"/>
  <c r="K62" i="19"/>
  <c r="C62" i="19"/>
  <c r="W219" i="21"/>
  <c r="S219" i="21"/>
  <c r="O219" i="21"/>
  <c r="K219" i="21"/>
  <c r="G219" i="21"/>
  <c r="C219" i="21"/>
  <c r="V219" i="21"/>
  <c r="R219" i="21"/>
  <c r="N219" i="21"/>
  <c r="J219" i="21"/>
  <c r="F219" i="21"/>
  <c r="B219" i="21"/>
  <c r="U219" i="21"/>
  <c r="M219" i="21"/>
  <c r="E219" i="21"/>
  <c r="Y219" i="21"/>
  <c r="I219" i="21"/>
  <c r="T219" i="21"/>
  <c r="L219" i="21"/>
  <c r="D219" i="21"/>
  <c r="Q219" i="21"/>
  <c r="X219" i="21"/>
  <c r="P219" i="21"/>
  <c r="H219" i="21"/>
  <c r="W357" i="28"/>
  <c r="S357" i="28"/>
  <c r="O357" i="28"/>
  <c r="K357" i="28"/>
  <c r="G357" i="28"/>
  <c r="C357" i="28"/>
  <c r="V357" i="28"/>
  <c r="R357" i="28"/>
  <c r="N357" i="28"/>
  <c r="J357" i="28"/>
  <c r="F357" i="28"/>
  <c r="B357" i="28"/>
  <c r="U357" i="28"/>
  <c r="M357" i="28"/>
  <c r="E357" i="28"/>
  <c r="Y357" i="28"/>
  <c r="P357" i="28"/>
  <c r="T357" i="28"/>
  <c r="L357" i="28"/>
  <c r="D357" i="28"/>
  <c r="Q357" i="28"/>
  <c r="I357" i="28"/>
  <c r="X357" i="28"/>
  <c r="H357" i="28"/>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Y158" i="28"/>
  <c r="U158" i="28"/>
  <c r="Q158" i="28"/>
  <c r="M158" i="28"/>
  <c r="I158" i="28"/>
  <c r="E158" i="28"/>
  <c r="W158" i="28"/>
  <c r="S158" i="28"/>
  <c r="O158" i="28"/>
  <c r="K158" i="28"/>
  <c r="G158" i="28"/>
  <c r="C158" i="28"/>
  <c r="T158" i="28"/>
  <c r="L158" i="28"/>
  <c r="D158" i="28"/>
  <c r="R158" i="28"/>
  <c r="J158" i="28"/>
  <c r="B158" i="28"/>
  <c r="P158" i="28"/>
  <c r="X158" i="28"/>
  <c r="H158" i="28"/>
  <c r="V158" i="28"/>
  <c r="N158" i="28"/>
  <c r="F158" i="28"/>
  <c r="W322" i="21"/>
  <c r="S322" i="21"/>
  <c r="O322" i="21"/>
  <c r="K322" i="21"/>
  <c r="G322" i="21"/>
  <c r="C322" i="21"/>
  <c r="V322" i="21"/>
  <c r="R322" i="21"/>
  <c r="N322" i="21"/>
  <c r="J322" i="21"/>
  <c r="F322" i="21"/>
  <c r="B322" i="21"/>
  <c r="U322" i="21"/>
  <c r="M322" i="21"/>
  <c r="E322" i="21"/>
  <c r="Q322" i="21"/>
  <c r="X322" i="21"/>
  <c r="H322" i="21"/>
  <c r="T322" i="21"/>
  <c r="L322" i="21"/>
  <c r="D322" i="21"/>
  <c r="Y322" i="21"/>
  <c r="I322" i="21"/>
  <c r="P322" i="21"/>
  <c r="A357" i="21"/>
  <c r="A391" i="21"/>
  <c r="A289" i="21"/>
  <c r="A323" i="21"/>
  <c r="A190" i="28"/>
  <c r="A31" i="28"/>
  <c r="A358" i="28"/>
  <c r="A221" i="28"/>
  <c r="A255" i="28"/>
  <c r="A95" i="28"/>
  <c r="A63" i="28"/>
  <c r="A324" i="28"/>
  <c r="A127" i="28"/>
  <c r="A290" i="28"/>
  <c r="A392" i="28"/>
  <c r="A159" i="28"/>
  <c r="A254" i="21"/>
  <c r="A220" i="21"/>
  <c r="A188" i="21"/>
  <c r="A95" i="19"/>
  <c r="A63" i="19"/>
  <c r="A61" i="21"/>
  <c r="A157" i="21"/>
  <c r="A127" i="19"/>
  <c r="A62" i="25"/>
  <c r="A30" i="19"/>
  <c r="A93" i="21"/>
  <c r="A95" i="25"/>
  <c r="A125" i="21"/>
  <c r="A31" i="21"/>
  <c r="A29" i="25"/>
  <c r="A129" i="25"/>
  <c r="V129" i="25" l="1"/>
  <c r="R129" i="25"/>
  <c r="N129" i="25"/>
  <c r="J129" i="25"/>
  <c r="F129" i="25"/>
  <c r="B129" i="25"/>
  <c r="Y129" i="25"/>
  <c r="U129" i="25"/>
  <c r="Q129" i="25"/>
  <c r="M129" i="25"/>
  <c r="I129" i="25"/>
  <c r="E129" i="25"/>
  <c r="X129" i="25"/>
  <c r="P129" i="25"/>
  <c r="H129" i="25"/>
  <c r="W129" i="25"/>
  <c r="O129" i="25"/>
  <c r="G129" i="25"/>
  <c r="T129" i="25"/>
  <c r="D129" i="25"/>
  <c r="S129" i="25"/>
  <c r="C129" i="25"/>
  <c r="L129" i="25"/>
  <c r="K129" i="25"/>
  <c r="V95" i="25"/>
  <c r="R95" i="25"/>
  <c r="N95" i="25"/>
  <c r="J95" i="25"/>
  <c r="F95" i="25"/>
  <c r="B95" i="25"/>
  <c r="Y95" i="25"/>
  <c r="U95" i="25"/>
  <c r="Q95" i="25"/>
  <c r="M95" i="25"/>
  <c r="I95" i="25"/>
  <c r="E95" i="25"/>
  <c r="X95" i="25"/>
  <c r="P95" i="25"/>
  <c r="H95" i="25"/>
  <c r="W95" i="25"/>
  <c r="O95" i="25"/>
  <c r="G95" i="25"/>
  <c r="T95" i="25"/>
  <c r="D95" i="25"/>
  <c r="S95" i="25"/>
  <c r="C95" i="25"/>
  <c r="L95" i="25"/>
  <c r="K95" i="25"/>
  <c r="V127" i="19"/>
  <c r="R127" i="19"/>
  <c r="N127" i="19"/>
  <c r="J127" i="19"/>
  <c r="F127" i="19"/>
  <c r="B127" i="19"/>
  <c r="X127" i="19"/>
  <c r="T127" i="19"/>
  <c r="P127" i="19"/>
  <c r="L127" i="19"/>
  <c r="H127" i="19"/>
  <c r="D127" i="19"/>
  <c r="Y127" i="19"/>
  <c r="Q127" i="19"/>
  <c r="I127" i="19"/>
  <c r="U127" i="19"/>
  <c r="M127" i="19"/>
  <c r="E127" i="19"/>
  <c r="K127" i="19"/>
  <c r="W127" i="19"/>
  <c r="G127" i="19"/>
  <c r="S127" i="19"/>
  <c r="C127" i="19"/>
  <c r="O127" i="19"/>
  <c r="X95" i="19"/>
  <c r="T95" i="19"/>
  <c r="P95" i="19"/>
  <c r="L95" i="19"/>
  <c r="H95" i="19"/>
  <c r="D95" i="19"/>
  <c r="V95" i="19"/>
  <c r="Q95" i="19"/>
  <c r="K95" i="19"/>
  <c r="F95" i="19"/>
  <c r="Y95" i="19"/>
  <c r="S95" i="19"/>
  <c r="N95" i="19"/>
  <c r="I95" i="19"/>
  <c r="C95" i="19"/>
  <c r="W95" i="19"/>
  <c r="M95" i="19"/>
  <c r="B95" i="19"/>
  <c r="U95" i="19"/>
  <c r="J95" i="19"/>
  <c r="R95" i="19"/>
  <c r="G95" i="19"/>
  <c r="O95" i="19"/>
  <c r="E95"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324" i="28"/>
  <c r="S324" i="28"/>
  <c r="O324" i="28"/>
  <c r="K324" i="28"/>
  <c r="G324" i="28"/>
  <c r="C324" i="28"/>
  <c r="V324" i="28"/>
  <c r="R324" i="28"/>
  <c r="N324" i="28"/>
  <c r="J324" i="28"/>
  <c r="F324" i="28"/>
  <c r="B324" i="28"/>
  <c r="U324" i="28"/>
  <c r="M324" i="28"/>
  <c r="E324" i="28"/>
  <c r="Y324" i="28"/>
  <c r="I324" i="28"/>
  <c r="P324" i="28"/>
  <c r="T324" i="28"/>
  <c r="L324" i="28"/>
  <c r="D324" i="28"/>
  <c r="Q324" i="28"/>
  <c r="X324" i="28"/>
  <c r="H324" i="28"/>
  <c r="W221" i="28"/>
  <c r="S221" i="28"/>
  <c r="O221" i="28"/>
  <c r="K221" i="28"/>
  <c r="G221" i="28"/>
  <c r="C221" i="28"/>
  <c r="V221" i="28"/>
  <c r="R221" i="28"/>
  <c r="N221" i="28"/>
  <c r="J221" i="28"/>
  <c r="F221" i="28"/>
  <c r="B221" i="28"/>
  <c r="U221" i="28"/>
  <c r="M221" i="28"/>
  <c r="E221" i="28"/>
  <c r="Q221" i="28"/>
  <c r="P221" i="28"/>
  <c r="H221" i="28"/>
  <c r="T221" i="28"/>
  <c r="L221" i="28"/>
  <c r="D221" i="28"/>
  <c r="Y221" i="28"/>
  <c r="I221" i="28"/>
  <c r="X221" i="28"/>
  <c r="W323" i="21"/>
  <c r="S323" i="21"/>
  <c r="O323" i="21"/>
  <c r="K323" i="21"/>
  <c r="G323" i="21"/>
  <c r="C323" i="21"/>
  <c r="V323" i="21"/>
  <c r="R323" i="21"/>
  <c r="N323" i="21"/>
  <c r="J323" i="21"/>
  <c r="F323" i="21"/>
  <c r="B323" i="21"/>
  <c r="U323" i="21"/>
  <c r="M323" i="21"/>
  <c r="E323" i="21"/>
  <c r="Y323" i="21"/>
  <c r="I323" i="21"/>
  <c r="P323" i="21"/>
  <c r="T323" i="21"/>
  <c r="L323" i="21"/>
  <c r="D323" i="21"/>
  <c r="Q323" i="21"/>
  <c r="X323" i="21"/>
  <c r="H323" i="21"/>
  <c r="V29" i="25"/>
  <c r="R29" i="25"/>
  <c r="N29" i="25"/>
  <c r="J29" i="25"/>
  <c r="F29" i="25"/>
  <c r="B29" i="25"/>
  <c r="Y29" i="25"/>
  <c r="U29" i="25"/>
  <c r="Q29" i="25"/>
  <c r="M29" i="25"/>
  <c r="I29" i="25"/>
  <c r="E29" i="25"/>
  <c r="X29" i="25"/>
  <c r="P29" i="25"/>
  <c r="H29" i="25"/>
  <c r="W29" i="25"/>
  <c r="O29" i="25"/>
  <c r="G29" i="25"/>
  <c r="T29" i="25"/>
  <c r="D29" i="25"/>
  <c r="S29" i="25"/>
  <c r="C29" i="25"/>
  <c r="L29" i="25"/>
  <c r="K29" i="25"/>
  <c r="Y93" i="21"/>
  <c r="U93" i="21"/>
  <c r="Q93" i="21"/>
  <c r="M93" i="21"/>
  <c r="I93" i="21"/>
  <c r="E93" i="21"/>
  <c r="X93" i="21"/>
  <c r="T93" i="21"/>
  <c r="P93" i="21"/>
  <c r="L93" i="21"/>
  <c r="H93" i="21"/>
  <c r="D93" i="21"/>
  <c r="S93" i="21"/>
  <c r="K93" i="21"/>
  <c r="C93" i="21"/>
  <c r="R93" i="21"/>
  <c r="J93" i="21"/>
  <c r="B93" i="21"/>
  <c r="O93" i="21"/>
  <c r="N93" i="21"/>
  <c r="G93" i="21"/>
  <c r="F93" i="21"/>
  <c r="W93" i="21"/>
  <c r="V93" i="21"/>
  <c r="W157" i="21"/>
  <c r="S157" i="21"/>
  <c r="Y157" i="21"/>
  <c r="T157" i="21"/>
  <c r="O157" i="21"/>
  <c r="K157" i="21"/>
  <c r="G157" i="21"/>
  <c r="C157" i="21"/>
  <c r="X157" i="21"/>
  <c r="R157" i="21"/>
  <c r="N157" i="21"/>
  <c r="J157" i="21"/>
  <c r="F157" i="21"/>
  <c r="B157" i="21"/>
  <c r="Q157" i="21"/>
  <c r="I157" i="21"/>
  <c r="V157" i="21"/>
  <c r="M157" i="21"/>
  <c r="E157" i="21"/>
  <c r="H157" i="21"/>
  <c r="P157" i="21"/>
  <c r="L157" i="21"/>
  <c r="D157" i="21"/>
  <c r="U157" i="21"/>
  <c r="Y188" i="21"/>
  <c r="U188" i="21"/>
  <c r="Q188" i="21"/>
  <c r="M188" i="21"/>
  <c r="I188" i="21"/>
  <c r="E188" i="21"/>
  <c r="W188" i="21"/>
  <c r="R188" i="21"/>
  <c r="L188" i="21"/>
  <c r="G188" i="21"/>
  <c r="B188" i="21"/>
  <c r="T188" i="21"/>
  <c r="O188" i="21"/>
  <c r="J188" i="21"/>
  <c r="D188" i="21"/>
  <c r="P188" i="21"/>
  <c r="F188" i="21"/>
  <c r="V188" i="21"/>
  <c r="K188" i="21"/>
  <c r="N188" i="21"/>
  <c r="H188" i="21"/>
  <c r="X188" i="21"/>
  <c r="C188" i="21"/>
  <c r="S188" i="21"/>
  <c r="V392" i="28"/>
  <c r="R392" i="28"/>
  <c r="N392" i="28"/>
  <c r="J392" i="28"/>
  <c r="F392" i="28"/>
  <c r="B392" i="28"/>
  <c r="W392" i="28"/>
  <c r="Q392" i="28"/>
  <c r="L392" i="28"/>
  <c r="G392" i="28"/>
  <c r="U392" i="28"/>
  <c r="P392" i="28"/>
  <c r="K392" i="28"/>
  <c r="E392" i="28"/>
  <c r="T392" i="28"/>
  <c r="I392" i="28"/>
  <c r="Y392" i="28"/>
  <c r="M392" i="28"/>
  <c r="S392" i="28"/>
  <c r="H392" i="28"/>
  <c r="O392" i="28"/>
  <c r="D392" i="28"/>
  <c r="X392" i="28"/>
  <c r="C392" i="28"/>
  <c r="W63" i="28"/>
  <c r="S63" i="28"/>
  <c r="O63" i="28"/>
  <c r="K63" i="28"/>
  <c r="G63" i="28"/>
  <c r="C63" i="28"/>
  <c r="V63" i="28"/>
  <c r="R63" i="28"/>
  <c r="N63" i="28"/>
  <c r="J63" i="28"/>
  <c r="F63" i="28"/>
  <c r="B63" i="28"/>
  <c r="Y63" i="28"/>
  <c r="Q63" i="28"/>
  <c r="I63" i="28"/>
  <c r="X63" i="28"/>
  <c r="P63" i="28"/>
  <c r="H63" i="28"/>
  <c r="U63" i="28"/>
  <c r="E63" i="28"/>
  <c r="M63" i="28"/>
  <c r="L63" i="28"/>
  <c r="T63" i="28"/>
  <c r="D63" i="28"/>
  <c r="W358" i="28"/>
  <c r="S358" i="28"/>
  <c r="O358" i="28"/>
  <c r="K358" i="28"/>
  <c r="G358" i="28"/>
  <c r="C358" i="28"/>
  <c r="V358" i="28"/>
  <c r="R358" i="28"/>
  <c r="N358" i="28"/>
  <c r="J358" i="28"/>
  <c r="F358" i="28"/>
  <c r="B358" i="28"/>
  <c r="U358" i="28"/>
  <c r="M358" i="28"/>
  <c r="E358" i="28"/>
  <c r="Q358" i="28"/>
  <c r="X358" i="28"/>
  <c r="H358" i="28"/>
  <c r="T358" i="28"/>
  <c r="L358" i="28"/>
  <c r="D358" i="28"/>
  <c r="Y358" i="28"/>
  <c r="I358" i="28"/>
  <c r="P358" i="28"/>
  <c r="W289" i="21"/>
  <c r="S289" i="21"/>
  <c r="O289" i="21"/>
  <c r="K289" i="21"/>
  <c r="G289" i="21"/>
  <c r="C289" i="21"/>
  <c r="V289" i="21"/>
  <c r="R289" i="21"/>
  <c r="N289" i="21"/>
  <c r="J289" i="21"/>
  <c r="F289" i="21"/>
  <c r="B289" i="21"/>
  <c r="U289" i="21"/>
  <c r="M289" i="21"/>
  <c r="E289" i="21"/>
  <c r="Q289" i="21"/>
  <c r="T289" i="21"/>
  <c r="L289" i="21"/>
  <c r="D289" i="21"/>
  <c r="Y289" i="21"/>
  <c r="I289" i="21"/>
  <c r="H289" i="21"/>
  <c r="P289" i="21"/>
  <c r="X289"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1" i="21"/>
  <c r="U61" i="21"/>
  <c r="Q61" i="21"/>
  <c r="M61" i="21"/>
  <c r="I61" i="21"/>
  <c r="E61" i="21"/>
  <c r="X61" i="21"/>
  <c r="T61" i="21"/>
  <c r="P61" i="21"/>
  <c r="L61" i="21"/>
  <c r="H61" i="21"/>
  <c r="D61" i="21"/>
  <c r="S61" i="21"/>
  <c r="K61" i="21"/>
  <c r="C61" i="21"/>
  <c r="R61" i="21"/>
  <c r="J61" i="21"/>
  <c r="B61" i="21"/>
  <c r="O61" i="21"/>
  <c r="N61" i="21"/>
  <c r="W61" i="21"/>
  <c r="V61" i="21"/>
  <c r="G61" i="21"/>
  <c r="F61" i="21"/>
  <c r="W220" i="21"/>
  <c r="S220" i="21"/>
  <c r="O220" i="21"/>
  <c r="K220" i="21"/>
  <c r="G220" i="21"/>
  <c r="C220" i="21"/>
  <c r="V220" i="21"/>
  <c r="R220" i="21"/>
  <c r="N220" i="21"/>
  <c r="J220" i="21"/>
  <c r="F220" i="21"/>
  <c r="B220" i="21"/>
  <c r="U220" i="21"/>
  <c r="M220" i="21"/>
  <c r="E220" i="21"/>
  <c r="Q220" i="21"/>
  <c r="T220" i="21"/>
  <c r="L220" i="21"/>
  <c r="D220" i="21"/>
  <c r="Y220" i="21"/>
  <c r="I220" i="21"/>
  <c r="H220" i="21"/>
  <c r="X220" i="21"/>
  <c r="P220" i="21"/>
  <c r="W290" i="28"/>
  <c r="S290" i="28"/>
  <c r="O290" i="28"/>
  <c r="K290" i="28"/>
  <c r="G290" i="28"/>
  <c r="C290" i="28"/>
  <c r="V290" i="28"/>
  <c r="R290" i="28"/>
  <c r="N290" i="28"/>
  <c r="J290" i="28"/>
  <c r="F290" i="28"/>
  <c r="B290" i="28"/>
  <c r="U290" i="28"/>
  <c r="M290" i="28"/>
  <c r="E290" i="28"/>
  <c r="X290" i="28"/>
  <c r="T290" i="28"/>
  <c r="L290" i="28"/>
  <c r="D290" i="28"/>
  <c r="Y290" i="28"/>
  <c r="Q290" i="28"/>
  <c r="I290" i="28"/>
  <c r="P290" i="28"/>
  <c r="H290" i="28"/>
  <c r="W95" i="28"/>
  <c r="S95" i="28"/>
  <c r="O95" i="28"/>
  <c r="K95" i="28"/>
  <c r="G95" i="28"/>
  <c r="C95" i="28"/>
  <c r="V95" i="28"/>
  <c r="R95" i="28"/>
  <c r="N95" i="28"/>
  <c r="J95" i="28"/>
  <c r="F95" i="28"/>
  <c r="B95" i="28"/>
  <c r="Y95" i="28"/>
  <c r="Q95" i="28"/>
  <c r="I95" i="28"/>
  <c r="X95" i="28"/>
  <c r="P95" i="28"/>
  <c r="H95" i="28"/>
  <c r="U95" i="28"/>
  <c r="E95" i="28"/>
  <c r="M95" i="28"/>
  <c r="T95" i="28"/>
  <c r="D95" i="28"/>
  <c r="L95" i="28"/>
  <c r="W31" i="28"/>
  <c r="S31" i="28"/>
  <c r="O31" i="28"/>
  <c r="K31" i="28"/>
  <c r="G31" i="28"/>
  <c r="C31" i="28"/>
  <c r="V31" i="28"/>
  <c r="R31" i="28"/>
  <c r="N31" i="28"/>
  <c r="J31" i="28"/>
  <c r="F31" i="28"/>
  <c r="B31" i="28"/>
  <c r="Y31" i="28"/>
  <c r="Q31" i="28"/>
  <c r="I31" i="28"/>
  <c r="X31" i="28"/>
  <c r="P31" i="28"/>
  <c r="H31" i="28"/>
  <c r="U31" i="28"/>
  <c r="E31" i="28"/>
  <c r="L31" i="28"/>
  <c r="T31" i="28"/>
  <c r="D31" i="28"/>
  <c r="M31" i="28"/>
  <c r="W391" i="21"/>
  <c r="S391" i="21"/>
  <c r="O391" i="21"/>
  <c r="K391" i="21"/>
  <c r="G391" i="21"/>
  <c r="C391" i="21"/>
  <c r="V391" i="21"/>
  <c r="R391" i="21"/>
  <c r="N391" i="21"/>
  <c r="J391" i="21"/>
  <c r="F391" i="21"/>
  <c r="B391" i="21"/>
  <c r="U391" i="21"/>
  <c r="M391" i="21"/>
  <c r="E391" i="21"/>
  <c r="Y391" i="21"/>
  <c r="I391" i="21"/>
  <c r="P391" i="21"/>
  <c r="T391" i="21"/>
  <c r="L391" i="21"/>
  <c r="D391" i="21"/>
  <c r="Q391" i="21"/>
  <c r="X391" i="21"/>
  <c r="H391" i="21"/>
  <c r="Y125" i="21"/>
  <c r="U125" i="21"/>
  <c r="Q125" i="21"/>
  <c r="M125" i="21"/>
  <c r="I125" i="21"/>
  <c r="E125" i="21"/>
  <c r="X125" i="21"/>
  <c r="T125" i="21"/>
  <c r="P125" i="21"/>
  <c r="L125" i="21"/>
  <c r="H125" i="21"/>
  <c r="D125" i="21"/>
  <c r="S125" i="21"/>
  <c r="K125" i="21"/>
  <c r="C125" i="21"/>
  <c r="R125" i="21"/>
  <c r="J125" i="21"/>
  <c r="B125" i="21"/>
  <c r="O125" i="21"/>
  <c r="N125" i="21"/>
  <c r="W125" i="21"/>
  <c r="F125" i="21"/>
  <c r="V125" i="21"/>
  <c r="G125" i="21"/>
  <c r="V62" i="25"/>
  <c r="R62" i="25"/>
  <c r="N62" i="25"/>
  <c r="J62" i="25"/>
  <c r="F62" i="25"/>
  <c r="B62" i="25"/>
  <c r="Y62" i="25"/>
  <c r="U62" i="25"/>
  <c r="Q62" i="25"/>
  <c r="M62" i="25"/>
  <c r="I62" i="25"/>
  <c r="E62" i="25"/>
  <c r="X62" i="25"/>
  <c r="P62" i="25"/>
  <c r="H62" i="25"/>
  <c r="W62" i="25"/>
  <c r="O62" i="25"/>
  <c r="G62" i="25"/>
  <c r="L62" i="25"/>
  <c r="K62" i="25"/>
  <c r="T62" i="25"/>
  <c r="S62" i="25"/>
  <c r="D62" i="25"/>
  <c r="C62" i="25"/>
  <c r="X63" i="19"/>
  <c r="T63" i="19"/>
  <c r="P63" i="19"/>
  <c r="L63" i="19"/>
  <c r="H63" i="19"/>
  <c r="D63" i="19"/>
  <c r="V63" i="19"/>
  <c r="R63" i="19"/>
  <c r="N63" i="19"/>
  <c r="J63" i="19"/>
  <c r="F63" i="19"/>
  <c r="B63" i="19"/>
  <c r="Y63" i="19"/>
  <c r="Q63" i="19"/>
  <c r="I63" i="19"/>
  <c r="W63" i="19"/>
  <c r="O63" i="19"/>
  <c r="G63" i="19"/>
  <c r="U63" i="19"/>
  <c r="M63" i="19"/>
  <c r="E63" i="19"/>
  <c r="S63" i="19"/>
  <c r="K63" i="19"/>
  <c r="C63" i="19"/>
  <c r="W254" i="21"/>
  <c r="S254" i="21"/>
  <c r="O254" i="21"/>
  <c r="K254" i="21"/>
  <c r="G254" i="21"/>
  <c r="C254" i="21"/>
  <c r="V254" i="21"/>
  <c r="R254" i="21"/>
  <c r="N254" i="21"/>
  <c r="J254" i="21"/>
  <c r="F254" i="21"/>
  <c r="B254" i="21"/>
  <c r="U254" i="21"/>
  <c r="M254" i="21"/>
  <c r="E254" i="21"/>
  <c r="Y254" i="21"/>
  <c r="I254" i="21"/>
  <c r="T254" i="21"/>
  <c r="L254" i="21"/>
  <c r="D254" i="21"/>
  <c r="Q254" i="21"/>
  <c r="X254" i="21"/>
  <c r="H254" i="21"/>
  <c r="P254" i="21"/>
  <c r="Y127" i="28"/>
  <c r="U127" i="28"/>
  <c r="Q127" i="28"/>
  <c r="M127" i="28"/>
  <c r="I127" i="28"/>
  <c r="E127" i="28"/>
  <c r="X127" i="28"/>
  <c r="T127" i="28"/>
  <c r="P127" i="28"/>
  <c r="L127" i="28"/>
  <c r="H127" i="28"/>
  <c r="D127" i="28"/>
  <c r="S127" i="28"/>
  <c r="K127" i="28"/>
  <c r="C127" i="28"/>
  <c r="R127" i="28"/>
  <c r="J127" i="28"/>
  <c r="B127" i="28"/>
  <c r="O127" i="28"/>
  <c r="N127" i="28"/>
  <c r="G127" i="28"/>
  <c r="F127" i="28"/>
  <c r="W127" i="28"/>
  <c r="V127" i="28"/>
  <c r="W255" i="28"/>
  <c r="S255" i="28"/>
  <c r="O255" i="28"/>
  <c r="K255" i="28"/>
  <c r="G255" i="28"/>
  <c r="C255" i="28"/>
  <c r="V255" i="28"/>
  <c r="R255" i="28"/>
  <c r="N255" i="28"/>
  <c r="J255" i="28"/>
  <c r="F255" i="28"/>
  <c r="B255" i="28"/>
  <c r="U255" i="28"/>
  <c r="M255" i="28"/>
  <c r="E255" i="28"/>
  <c r="Q255" i="28"/>
  <c r="X255" i="28"/>
  <c r="H255" i="28"/>
  <c r="T255" i="28"/>
  <c r="L255" i="28"/>
  <c r="D255" i="28"/>
  <c r="Y255" i="28"/>
  <c r="I255" i="28"/>
  <c r="P255" i="28"/>
  <c r="V190" i="28"/>
  <c r="R190" i="28"/>
  <c r="N190" i="28"/>
  <c r="J190" i="28"/>
  <c r="F190" i="28"/>
  <c r="B190" i="28"/>
  <c r="Y190" i="28"/>
  <c r="T190" i="28"/>
  <c r="O190" i="28"/>
  <c r="I190" i="28"/>
  <c r="D190" i="28"/>
  <c r="S190" i="28"/>
  <c r="L190" i="28"/>
  <c r="E190" i="28"/>
  <c r="X190" i="28"/>
  <c r="Q190" i="28"/>
  <c r="K190" i="28"/>
  <c r="C190" i="28"/>
  <c r="W190" i="28"/>
  <c r="H190" i="28"/>
  <c r="U190" i="28"/>
  <c r="G190" i="28"/>
  <c r="P190" i="28"/>
  <c r="M190"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A324" i="21"/>
  <c r="A290" i="21"/>
  <c r="A392" i="21"/>
  <c r="A358" i="21"/>
  <c r="A96" i="19"/>
  <c r="A160" i="28"/>
  <c r="A291" i="28"/>
  <c r="A325" i="28"/>
  <c r="A96" i="28"/>
  <c r="A256" i="28"/>
  <c r="A222" i="28"/>
  <c r="A32" i="28"/>
  <c r="A64" i="28"/>
  <c r="A191" i="28"/>
  <c r="A128" i="28"/>
  <c r="A359" i="28"/>
  <c r="A393" i="28"/>
  <c r="A221" i="21"/>
  <c r="A255" i="21"/>
  <c r="A189" i="21"/>
  <c r="A97" i="19"/>
  <c r="A64" i="19"/>
  <c r="A32" i="21"/>
  <c r="A94" i="21"/>
  <c r="A128" i="19"/>
  <c r="A158" i="21"/>
  <c r="A62" i="21"/>
  <c r="A130" i="25"/>
  <c r="A30" i="25"/>
  <c r="A126" i="21"/>
  <c r="A96" i="25"/>
  <c r="A31" i="19"/>
  <c r="A63" i="25"/>
  <c r="X31" i="19" l="1"/>
  <c r="T31" i="19"/>
  <c r="P31" i="19"/>
  <c r="L31" i="19"/>
  <c r="H31" i="19"/>
  <c r="D31" i="19"/>
  <c r="V31" i="19"/>
  <c r="R31" i="19"/>
  <c r="N31" i="19"/>
  <c r="J31" i="19"/>
  <c r="F31" i="19"/>
  <c r="B31" i="19"/>
  <c r="Y31" i="19"/>
  <c r="Q31" i="19"/>
  <c r="I31" i="19"/>
  <c r="U31" i="19"/>
  <c r="M31" i="19"/>
  <c r="E31" i="19"/>
  <c r="S31" i="19"/>
  <c r="K31" i="19"/>
  <c r="C31" i="19"/>
  <c r="W31" i="19"/>
  <c r="O31" i="19"/>
  <c r="G31" i="19"/>
  <c r="V130" i="25"/>
  <c r="R130" i="25"/>
  <c r="N130" i="25"/>
  <c r="J130" i="25"/>
  <c r="F130" i="25"/>
  <c r="B130" i="25"/>
  <c r="Y130" i="25"/>
  <c r="U130" i="25"/>
  <c r="Q130" i="25"/>
  <c r="M130" i="25"/>
  <c r="I130" i="25"/>
  <c r="E130" i="25"/>
  <c r="X130" i="25"/>
  <c r="P130" i="25"/>
  <c r="H130" i="25"/>
  <c r="W130" i="25"/>
  <c r="O130" i="25"/>
  <c r="G130" i="25"/>
  <c r="L130" i="25"/>
  <c r="K130" i="25"/>
  <c r="T130" i="25"/>
  <c r="S130" i="25"/>
  <c r="D130" i="25"/>
  <c r="C130" i="25"/>
  <c r="Y94" i="21"/>
  <c r="U94" i="21"/>
  <c r="Q94" i="21"/>
  <c r="M94" i="21"/>
  <c r="I94" i="21"/>
  <c r="E94" i="21"/>
  <c r="X94" i="21"/>
  <c r="T94" i="21"/>
  <c r="P94" i="21"/>
  <c r="L94" i="21"/>
  <c r="H94" i="21"/>
  <c r="D94" i="21"/>
  <c r="S94" i="21"/>
  <c r="K94" i="21"/>
  <c r="C94" i="21"/>
  <c r="R94" i="21"/>
  <c r="J94" i="21"/>
  <c r="B94" i="21"/>
  <c r="W94" i="21"/>
  <c r="G94" i="21"/>
  <c r="V94" i="21"/>
  <c r="F94" i="21"/>
  <c r="O94" i="21"/>
  <c r="N94" i="21"/>
  <c r="Y189" i="21"/>
  <c r="U189" i="21"/>
  <c r="Q189" i="21"/>
  <c r="M189" i="21"/>
  <c r="I189" i="21"/>
  <c r="E189" i="21"/>
  <c r="T189" i="21"/>
  <c r="O189" i="21"/>
  <c r="J189" i="21"/>
  <c r="D189" i="21"/>
  <c r="W189" i="21"/>
  <c r="R189" i="21"/>
  <c r="L189" i="21"/>
  <c r="G189" i="21"/>
  <c r="B189" i="21"/>
  <c r="X189" i="21"/>
  <c r="N189" i="21"/>
  <c r="C189" i="21"/>
  <c r="S189" i="21"/>
  <c r="H189" i="21"/>
  <c r="K189" i="21"/>
  <c r="F189" i="21"/>
  <c r="V189" i="21"/>
  <c r="P189" i="21"/>
  <c r="W359" i="28"/>
  <c r="S359" i="28"/>
  <c r="O359" i="28"/>
  <c r="K359" i="28"/>
  <c r="G359" i="28"/>
  <c r="C359" i="28"/>
  <c r="V359" i="28"/>
  <c r="R359" i="28"/>
  <c r="N359" i="28"/>
  <c r="J359" i="28"/>
  <c r="F359" i="28"/>
  <c r="B359" i="28"/>
  <c r="U359" i="28"/>
  <c r="M359" i="28"/>
  <c r="E359" i="28"/>
  <c r="Y359" i="28"/>
  <c r="I359" i="28"/>
  <c r="X359" i="28"/>
  <c r="H359" i="28"/>
  <c r="T359" i="28"/>
  <c r="L359" i="28"/>
  <c r="D359" i="28"/>
  <c r="Q359" i="28"/>
  <c r="P359" i="28"/>
  <c r="W32" i="28"/>
  <c r="S32" i="28"/>
  <c r="O32" i="28"/>
  <c r="K32" i="28"/>
  <c r="G32" i="28"/>
  <c r="C32" i="28"/>
  <c r="V32" i="28"/>
  <c r="R32" i="28"/>
  <c r="N32" i="28"/>
  <c r="J32" i="28"/>
  <c r="F32" i="28"/>
  <c r="B32" i="28"/>
  <c r="Y32" i="28"/>
  <c r="Q32" i="28"/>
  <c r="I32" i="28"/>
  <c r="X32" i="28"/>
  <c r="P32" i="28"/>
  <c r="H32" i="28"/>
  <c r="M32" i="28"/>
  <c r="U32" i="28"/>
  <c r="T32" i="28"/>
  <c r="L32" i="28"/>
  <c r="E32" i="28"/>
  <c r="D32" i="28"/>
  <c r="W325" i="28"/>
  <c r="S325" i="28"/>
  <c r="O325" i="28"/>
  <c r="K325" i="28"/>
  <c r="G325" i="28"/>
  <c r="C325" i="28"/>
  <c r="V325" i="28"/>
  <c r="R325" i="28"/>
  <c r="N325" i="28"/>
  <c r="J325" i="28"/>
  <c r="F325" i="28"/>
  <c r="B325" i="28"/>
  <c r="U325" i="28"/>
  <c r="M325" i="28"/>
  <c r="E325" i="28"/>
  <c r="Q325" i="28"/>
  <c r="X325" i="28"/>
  <c r="H325" i="28"/>
  <c r="T325" i="28"/>
  <c r="L325" i="28"/>
  <c r="D325" i="28"/>
  <c r="Y325" i="28"/>
  <c r="I325" i="28"/>
  <c r="P325" i="28"/>
  <c r="W358" i="21"/>
  <c r="S358" i="21"/>
  <c r="O358" i="21"/>
  <c r="K358" i="21"/>
  <c r="G358" i="21"/>
  <c r="C358" i="21"/>
  <c r="V358" i="21"/>
  <c r="R358" i="21"/>
  <c r="N358" i="21"/>
  <c r="J358" i="21"/>
  <c r="F358" i="21"/>
  <c r="B358" i="21"/>
  <c r="U358" i="21"/>
  <c r="M358" i="21"/>
  <c r="E358" i="21"/>
  <c r="Q358" i="21"/>
  <c r="X358" i="21"/>
  <c r="H358" i="21"/>
  <c r="T358" i="21"/>
  <c r="L358" i="21"/>
  <c r="D358" i="21"/>
  <c r="Y358" i="21"/>
  <c r="I358" i="21"/>
  <c r="P358" i="21"/>
  <c r="V96" i="25"/>
  <c r="R96" i="25"/>
  <c r="N96" i="25"/>
  <c r="J96" i="25"/>
  <c r="F96" i="25"/>
  <c r="B96" i="25"/>
  <c r="Y96" i="25"/>
  <c r="U96" i="25"/>
  <c r="Q96" i="25"/>
  <c r="M96" i="25"/>
  <c r="I96" i="25"/>
  <c r="E96" i="25"/>
  <c r="X96" i="25"/>
  <c r="P96" i="25"/>
  <c r="H96" i="25"/>
  <c r="W96" i="25"/>
  <c r="O96" i="25"/>
  <c r="G96" i="25"/>
  <c r="L96" i="25"/>
  <c r="K96" i="25"/>
  <c r="T96" i="25"/>
  <c r="S96" i="25"/>
  <c r="D96" i="25"/>
  <c r="C96" i="25"/>
  <c r="Y62" i="21"/>
  <c r="U62" i="21"/>
  <c r="Q62" i="21"/>
  <c r="M62" i="21"/>
  <c r="I62" i="21"/>
  <c r="E62" i="21"/>
  <c r="X62" i="21"/>
  <c r="T62" i="21"/>
  <c r="P62" i="21"/>
  <c r="L62" i="21"/>
  <c r="H62" i="21"/>
  <c r="D62" i="21"/>
  <c r="S62" i="21"/>
  <c r="K62" i="21"/>
  <c r="C62" i="21"/>
  <c r="R62" i="21"/>
  <c r="J62" i="21"/>
  <c r="B62" i="21"/>
  <c r="W62" i="21"/>
  <c r="G62" i="21"/>
  <c r="V62" i="21"/>
  <c r="F62" i="21"/>
  <c r="O62" i="21"/>
  <c r="N62" i="21"/>
  <c r="Y32" i="21"/>
  <c r="U32" i="21"/>
  <c r="Q32" i="21"/>
  <c r="M32" i="21"/>
  <c r="I32" i="21"/>
  <c r="E32" i="21"/>
  <c r="X32" i="21"/>
  <c r="T32" i="21"/>
  <c r="P32" i="21"/>
  <c r="L32" i="21"/>
  <c r="H32" i="21"/>
  <c r="D32" i="21"/>
  <c r="S32" i="21"/>
  <c r="K32" i="21"/>
  <c r="C32" i="21"/>
  <c r="R32" i="21"/>
  <c r="J32" i="21"/>
  <c r="B32" i="21"/>
  <c r="W32" i="21"/>
  <c r="G32" i="21"/>
  <c r="V32" i="21"/>
  <c r="F32" i="21"/>
  <c r="N32" i="21"/>
  <c r="O32" i="21"/>
  <c r="W255" i="21"/>
  <c r="S255" i="21"/>
  <c r="O255" i="21"/>
  <c r="K255" i="21"/>
  <c r="G255" i="21"/>
  <c r="C255" i="21"/>
  <c r="V255" i="21"/>
  <c r="R255" i="21"/>
  <c r="N255" i="21"/>
  <c r="J255" i="21"/>
  <c r="F255" i="21"/>
  <c r="B255" i="21"/>
  <c r="U255" i="21"/>
  <c r="M255" i="21"/>
  <c r="E255" i="21"/>
  <c r="Q255" i="21"/>
  <c r="T255" i="21"/>
  <c r="L255" i="21"/>
  <c r="D255" i="21"/>
  <c r="Y255" i="21"/>
  <c r="I255" i="21"/>
  <c r="X255" i="21"/>
  <c r="P255" i="21"/>
  <c r="H255" i="21"/>
  <c r="Y128" i="28"/>
  <c r="U128" i="28"/>
  <c r="Q128" i="28"/>
  <c r="M128" i="28"/>
  <c r="I128" i="28"/>
  <c r="E128" i="28"/>
  <c r="X128" i="28"/>
  <c r="T128" i="28"/>
  <c r="P128" i="28"/>
  <c r="L128" i="28"/>
  <c r="H128" i="28"/>
  <c r="D128" i="28"/>
  <c r="S128" i="28"/>
  <c r="K128" i="28"/>
  <c r="C128" i="28"/>
  <c r="R128" i="28"/>
  <c r="J128" i="28"/>
  <c r="B128" i="28"/>
  <c r="W128" i="28"/>
  <c r="G128" i="28"/>
  <c r="V128" i="28"/>
  <c r="F128" i="28"/>
  <c r="O128" i="28"/>
  <c r="N128" i="28"/>
  <c r="W222" i="28"/>
  <c r="S222" i="28"/>
  <c r="O222" i="28"/>
  <c r="K222" i="28"/>
  <c r="G222" i="28"/>
  <c r="C222" i="28"/>
  <c r="V222" i="28"/>
  <c r="R222" i="28"/>
  <c r="N222" i="28"/>
  <c r="J222" i="28"/>
  <c r="F222" i="28"/>
  <c r="B222" i="28"/>
  <c r="U222" i="28"/>
  <c r="M222" i="28"/>
  <c r="E222" i="28"/>
  <c r="Y222" i="28"/>
  <c r="I222" i="28"/>
  <c r="X222" i="28"/>
  <c r="H222" i="28"/>
  <c r="T222" i="28"/>
  <c r="L222" i="28"/>
  <c r="D222" i="28"/>
  <c r="Q222" i="28"/>
  <c r="P222" i="28"/>
  <c r="W291" i="28"/>
  <c r="S291" i="28"/>
  <c r="O291" i="28"/>
  <c r="K291" i="28"/>
  <c r="G291" i="28"/>
  <c r="C291" i="28"/>
  <c r="V291" i="28"/>
  <c r="R291" i="28"/>
  <c r="N291" i="28"/>
  <c r="J291" i="28"/>
  <c r="F291" i="28"/>
  <c r="B291" i="28"/>
  <c r="U291" i="28"/>
  <c r="M291" i="28"/>
  <c r="E291" i="28"/>
  <c r="T291" i="28"/>
  <c r="L291" i="28"/>
  <c r="D291" i="28"/>
  <c r="Y291" i="28"/>
  <c r="Q291" i="28"/>
  <c r="I291" i="28"/>
  <c r="X291" i="28"/>
  <c r="P291" i="28"/>
  <c r="H291" i="28"/>
  <c r="W392" i="21"/>
  <c r="S392" i="21"/>
  <c r="O392" i="21"/>
  <c r="K392" i="21"/>
  <c r="G392" i="21"/>
  <c r="C392" i="21"/>
  <c r="V392" i="21"/>
  <c r="R392" i="21"/>
  <c r="N392" i="21"/>
  <c r="J392" i="21"/>
  <c r="F392" i="21"/>
  <c r="B392" i="21"/>
  <c r="U392" i="21"/>
  <c r="M392" i="21"/>
  <c r="E392" i="21"/>
  <c r="Q392" i="21"/>
  <c r="X392" i="21"/>
  <c r="H392" i="21"/>
  <c r="T392" i="21"/>
  <c r="L392" i="21"/>
  <c r="D392" i="21"/>
  <c r="Y392" i="21"/>
  <c r="I392" i="21"/>
  <c r="P392" i="21"/>
  <c r="Y126" i="21"/>
  <c r="U126" i="21"/>
  <c r="Q126" i="21"/>
  <c r="M126" i="21"/>
  <c r="I126" i="21"/>
  <c r="E126" i="21"/>
  <c r="X126" i="21"/>
  <c r="T126" i="21"/>
  <c r="P126" i="21"/>
  <c r="L126" i="21"/>
  <c r="H126" i="21"/>
  <c r="D126" i="21"/>
  <c r="S126" i="21"/>
  <c r="K126" i="21"/>
  <c r="C126" i="21"/>
  <c r="R126" i="21"/>
  <c r="J126" i="21"/>
  <c r="B126" i="21"/>
  <c r="W126" i="21"/>
  <c r="G126" i="21"/>
  <c r="V126" i="21"/>
  <c r="F126" i="21"/>
  <c r="O126" i="21"/>
  <c r="N126" i="21"/>
  <c r="W158" i="21"/>
  <c r="S158" i="21"/>
  <c r="O158" i="21"/>
  <c r="K158" i="21"/>
  <c r="G158" i="21"/>
  <c r="C158" i="21"/>
  <c r="V158" i="21"/>
  <c r="Q158" i="21"/>
  <c r="L158" i="21"/>
  <c r="F158" i="21"/>
  <c r="U158" i="21"/>
  <c r="P158" i="21"/>
  <c r="J158" i="21"/>
  <c r="E158" i="21"/>
  <c r="Y158" i="21"/>
  <c r="N158" i="21"/>
  <c r="D158" i="21"/>
  <c r="T158" i="21"/>
  <c r="I158" i="21"/>
  <c r="X158" i="21"/>
  <c r="B158" i="21"/>
  <c r="M158" i="21"/>
  <c r="R158" i="21"/>
  <c r="H158" i="21"/>
  <c r="X64" i="19"/>
  <c r="T64" i="19"/>
  <c r="P64" i="19"/>
  <c r="L64" i="19"/>
  <c r="H64" i="19"/>
  <c r="D64" i="19"/>
  <c r="V64" i="19"/>
  <c r="R64" i="19"/>
  <c r="N64" i="19"/>
  <c r="J64" i="19"/>
  <c r="F64" i="19"/>
  <c r="B64" i="19"/>
  <c r="Y64" i="19"/>
  <c r="Q64" i="19"/>
  <c r="I64" i="19"/>
  <c r="W64" i="19"/>
  <c r="O64" i="19"/>
  <c r="G64" i="19"/>
  <c r="U64" i="19"/>
  <c r="M64" i="19"/>
  <c r="E64" i="19"/>
  <c r="S64" i="19"/>
  <c r="K64" i="19"/>
  <c r="C64" i="19"/>
  <c r="W221" i="21"/>
  <c r="S221" i="21"/>
  <c r="O221" i="21"/>
  <c r="K221" i="21"/>
  <c r="G221" i="21"/>
  <c r="C221" i="21"/>
  <c r="V221" i="21"/>
  <c r="R221" i="21"/>
  <c r="N221" i="21"/>
  <c r="J221" i="21"/>
  <c r="F221" i="21"/>
  <c r="B221" i="21"/>
  <c r="U221" i="21"/>
  <c r="M221" i="21"/>
  <c r="E221" i="21"/>
  <c r="Y221" i="21"/>
  <c r="I221" i="21"/>
  <c r="T221" i="21"/>
  <c r="L221" i="21"/>
  <c r="D221" i="21"/>
  <c r="Q221" i="21"/>
  <c r="P221" i="21"/>
  <c r="H221" i="21"/>
  <c r="X221" i="21"/>
  <c r="V191" i="28"/>
  <c r="R191" i="28"/>
  <c r="N191" i="28"/>
  <c r="J191" i="28"/>
  <c r="F191" i="28"/>
  <c r="B191" i="28"/>
  <c r="X191" i="28"/>
  <c r="S191" i="28"/>
  <c r="W191" i="28"/>
  <c r="Q191" i="28"/>
  <c r="L191" i="28"/>
  <c r="G191" i="28"/>
  <c r="P191" i="28"/>
  <c r="I191" i="28"/>
  <c r="C191" i="28"/>
  <c r="Y191" i="28"/>
  <c r="O191" i="28"/>
  <c r="H191" i="28"/>
  <c r="M191" i="28"/>
  <c r="K191" i="28"/>
  <c r="U191" i="28"/>
  <c r="E191" i="28"/>
  <c r="T191" i="28"/>
  <c r="D191" i="28"/>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Y160" i="28"/>
  <c r="U160" i="28"/>
  <c r="Q160" i="28"/>
  <c r="M160" i="28"/>
  <c r="I160" i="28"/>
  <c r="E160" i="28"/>
  <c r="W160" i="28"/>
  <c r="S160" i="28"/>
  <c r="O160" i="28"/>
  <c r="K160" i="28"/>
  <c r="G160" i="28"/>
  <c r="C160" i="28"/>
  <c r="T160" i="28"/>
  <c r="L160" i="28"/>
  <c r="D160" i="28"/>
  <c r="R160" i="28"/>
  <c r="J160" i="28"/>
  <c r="B160" i="28"/>
  <c r="P160" i="28"/>
  <c r="X160" i="28"/>
  <c r="H160" i="28"/>
  <c r="N160" i="28"/>
  <c r="F160" i="28"/>
  <c r="V160" i="28"/>
  <c r="W290" i="21"/>
  <c r="S290" i="21"/>
  <c r="O290" i="21"/>
  <c r="K290" i="21"/>
  <c r="G290" i="21"/>
  <c r="C290" i="21"/>
  <c r="V290" i="21"/>
  <c r="R290" i="21"/>
  <c r="N290" i="21"/>
  <c r="J290" i="21"/>
  <c r="F290" i="21"/>
  <c r="B290" i="21"/>
  <c r="U290" i="21"/>
  <c r="M290" i="21"/>
  <c r="E290" i="21"/>
  <c r="Y290" i="21"/>
  <c r="I290" i="21"/>
  <c r="T290" i="21"/>
  <c r="L290" i="21"/>
  <c r="D290" i="21"/>
  <c r="Q290" i="21"/>
  <c r="P290" i="21"/>
  <c r="H290" i="21"/>
  <c r="X290" i="21"/>
  <c r="V63" i="25"/>
  <c r="R63" i="25"/>
  <c r="N63" i="25"/>
  <c r="J63" i="25"/>
  <c r="F63" i="25"/>
  <c r="B63" i="25"/>
  <c r="Y63" i="25"/>
  <c r="U63" i="25"/>
  <c r="Q63" i="25"/>
  <c r="M63" i="25"/>
  <c r="I63" i="25"/>
  <c r="E63" i="25"/>
  <c r="X63" i="25"/>
  <c r="P63" i="25"/>
  <c r="H63" i="25"/>
  <c r="W63" i="25"/>
  <c r="O63" i="25"/>
  <c r="G63" i="25"/>
  <c r="T63" i="25"/>
  <c r="D63" i="25"/>
  <c r="S63" i="25"/>
  <c r="C63" i="25"/>
  <c r="K63" i="25"/>
  <c r="L63" i="25"/>
  <c r="V30" i="25"/>
  <c r="R30" i="25"/>
  <c r="N30" i="25"/>
  <c r="J30" i="25"/>
  <c r="F30" i="25"/>
  <c r="B30" i="25"/>
  <c r="Y30" i="25"/>
  <c r="U30" i="25"/>
  <c r="Q30" i="25"/>
  <c r="M30" i="25"/>
  <c r="I30" i="25"/>
  <c r="E30" i="25"/>
  <c r="X30" i="25"/>
  <c r="P30" i="25"/>
  <c r="H30" i="25"/>
  <c r="W30" i="25"/>
  <c r="O30" i="25"/>
  <c r="G30" i="25"/>
  <c r="L30" i="25"/>
  <c r="K30" i="25"/>
  <c r="D30" i="25"/>
  <c r="C30" i="25"/>
  <c r="T30" i="25"/>
  <c r="S30" i="25"/>
  <c r="V128" i="19"/>
  <c r="R128" i="19"/>
  <c r="X128" i="19"/>
  <c r="S128" i="19"/>
  <c r="N128" i="19"/>
  <c r="J128" i="19"/>
  <c r="F128" i="19"/>
  <c r="B128" i="19"/>
  <c r="U128" i="19"/>
  <c r="P128" i="19"/>
  <c r="L128" i="19"/>
  <c r="H128" i="19"/>
  <c r="D128" i="19"/>
  <c r="Q128" i="19"/>
  <c r="I128" i="19"/>
  <c r="W128" i="19"/>
  <c r="M128" i="19"/>
  <c r="E128" i="19"/>
  <c r="T128" i="19"/>
  <c r="C128" i="19"/>
  <c r="O128" i="19"/>
  <c r="K128" i="19"/>
  <c r="Y128" i="19"/>
  <c r="G128" i="19"/>
  <c r="X97" i="19"/>
  <c r="T97" i="19"/>
  <c r="P97" i="19"/>
  <c r="L97" i="19"/>
  <c r="H97" i="19"/>
  <c r="D97" i="19"/>
  <c r="V97" i="19"/>
  <c r="Q97" i="19"/>
  <c r="K97" i="19"/>
  <c r="F97" i="19"/>
  <c r="Y97" i="19"/>
  <c r="S97" i="19"/>
  <c r="N97" i="19"/>
  <c r="I97" i="19"/>
  <c r="C97" i="19"/>
  <c r="R97" i="19"/>
  <c r="G97" i="19"/>
  <c r="O97" i="19"/>
  <c r="E97" i="19"/>
  <c r="W97" i="19"/>
  <c r="M97" i="19"/>
  <c r="B97" i="19"/>
  <c r="U97" i="19"/>
  <c r="J97" i="19"/>
  <c r="V393" i="28"/>
  <c r="R393" i="28"/>
  <c r="N393" i="28"/>
  <c r="J393" i="28"/>
  <c r="F393" i="28"/>
  <c r="B393" i="28"/>
  <c r="Y393" i="28"/>
  <c r="T393" i="28"/>
  <c r="O393" i="28"/>
  <c r="I393" i="28"/>
  <c r="D393" i="28"/>
  <c r="X393" i="28"/>
  <c r="S393" i="28"/>
  <c r="M393" i="28"/>
  <c r="H393" i="28"/>
  <c r="C393" i="28"/>
  <c r="Q393" i="28"/>
  <c r="G393" i="28"/>
  <c r="W393" i="28"/>
  <c r="K393" i="28"/>
  <c r="P393" i="28"/>
  <c r="E393" i="28"/>
  <c r="L393" i="28"/>
  <c r="U393" i="28"/>
  <c r="W64" i="28"/>
  <c r="S64" i="28"/>
  <c r="O64" i="28"/>
  <c r="K64" i="28"/>
  <c r="G64" i="28"/>
  <c r="C64" i="28"/>
  <c r="V64" i="28"/>
  <c r="R64" i="28"/>
  <c r="N64" i="28"/>
  <c r="J64" i="28"/>
  <c r="F64" i="28"/>
  <c r="B64" i="28"/>
  <c r="Y64" i="28"/>
  <c r="Q64" i="28"/>
  <c r="I64" i="28"/>
  <c r="X64" i="28"/>
  <c r="P64" i="28"/>
  <c r="H64" i="28"/>
  <c r="M64" i="28"/>
  <c r="U64" i="28"/>
  <c r="T64" i="28"/>
  <c r="L64" i="28"/>
  <c r="E64" i="28"/>
  <c r="D64" i="28"/>
  <c r="W96" i="28"/>
  <c r="S96" i="28"/>
  <c r="O96" i="28"/>
  <c r="K96" i="28"/>
  <c r="G96" i="28"/>
  <c r="C96" i="28"/>
  <c r="V96" i="28"/>
  <c r="R96" i="28"/>
  <c r="N96" i="28"/>
  <c r="J96" i="28"/>
  <c r="F96" i="28"/>
  <c r="B96" i="28"/>
  <c r="Y96" i="28"/>
  <c r="Q96" i="28"/>
  <c r="I96" i="28"/>
  <c r="X96" i="28"/>
  <c r="P96" i="28"/>
  <c r="H96" i="28"/>
  <c r="M96" i="28"/>
  <c r="U96" i="28"/>
  <c r="D96" i="28"/>
  <c r="L96" i="28"/>
  <c r="E96" i="28"/>
  <c r="T96" i="28"/>
  <c r="X96" i="19"/>
  <c r="T96" i="19"/>
  <c r="P96" i="19"/>
  <c r="L96" i="19"/>
  <c r="H96" i="19"/>
  <c r="D96" i="19"/>
  <c r="Y96" i="19"/>
  <c r="S96" i="19"/>
  <c r="N96" i="19"/>
  <c r="I96" i="19"/>
  <c r="C96" i="19"/>
  <c r="V96" i="19"/>
  <c r="Q96" i="19"/>
  <c r="K96" i="19"/>
  <c r="F96" i="19"/>
  <c r="U96" i="19"/>
  <c r="J96" i="19"/>
  <c r="R96" i="19"/>
  <c r="G96" i="19"/>
  <c r="O96" i="19"/>
  <c r="E96" i="19"/>
  <c r="W96" i="19"/>
  <c r="M96" i="19"/>
  <c r="B96" i="19"/>
  <c r="W324" i="21"/>
  <c r="S324" i="21"/>
  <c r="O324" i="21"/>
  <c r="K324" i="21"/>
  <c r="G324" i="21"/>
  <c r="C324" i="21"/>
  <c r="V324" i="21"/>
  <c r="R324" i="21"/>
  <c r="N324" i="21"/>
  <c r="J324" i="21"/>
  <c r="F324" i="21"/>
  <c r="B324" i="21"/>
  <c r="U324" i="21"/>
  <c r="M324" i="21"/>
  <c r="E324" i="21"/>
  <c r="Q324" i="21"/>
  <c r="P324" i="21"/>
  <c r="T324" i="21"/>
  <c r="L324" i="21"/>
  <c r="D324" i="21"/>
  <c r="Y324" i="21"/>
  <c r="I324" i="21"/>
  <c r="X324" i="21"/>
  <c r="H324" i="21"/>
  <c r="A359" i="21"/>
  <c r="A393" i="21"/>
  <c r="A291" i="21"/>
  <c r="A325" i="21"/>
  <c r="A33" i="28"/>
  <c r="A223" i="28"/>
  <c r="A97" i="28"/>
  <c r="A161" i="28"/>
  <c r="A394" i="28"/>
  <c r="A129" i="28"/>
  <c r="A65" i="28"/>
  <c r="A326" i="28"/>
  <c r="A292" i="28"/>
  <c r="A360" i="28"/>
  <c r="A192" i="28"/>
  <c r="A257" i="28"/>
  <c r="A256" i="21"/>
  <c r="A222" i="21"/>
  <c r="A190" i="21"/>
  <c r="A98" i="19"/>
  <c r="A65" i="19"/>
  <c r="A64" i="25"/>
  <c r="A97" i="25"/>
  <c r="A159" i="21"/>
  <c r="A95" i="21"/>
  <c r="A63" i="21"/>
  <c r="A33" i="21"/>
  <c r="A127" i="21"/>
  <c r="A31" i="25"/>
  <c r="A32" i="19"/>
  <c r="A131" i="25"/>
  <c r="A129" i="19"/>
  <c r="V129" i="19" l="1"/>
  <c r="R129" i="19"/>
  <c r="N129" i="19"/>
  <c r="J129" i="19"/>
  <c r="F129" i="19"/>
  <c r="B129" i="19"/>
  <c r="U129" i="19"/>
  <c r="P129" i="19"/>
  <c r="K129" i="19"/>
  <c r="E129" i="19"/>
  <c r="X129" i="19"/>
  <c r="S129" i="19"/>
  <c r="M129" i="19"/>
  <c r="H129" i="19"/>
  <c r="C129" i="19"/>
  <c r="Y129" i="19"/>
  <c r="O129" i="19"/>
  <c r="D129" i="19"/>
  <c r="T129" i="19"/>
  <c r="I129" i="19"/>
  <c r="Q129" i="19"/>
  <c r="L129" i="19"/>
  <c r="G129" i="19"/>
  <c r="W129" i="19"/>
  <c r="Y127" i="21"/>
  <c r="U127" i="21"/>
  <c r="Q127" i="21"/>
  <c r="M127" i="21"/>
  <c r="I127" i="21"/>
  <c r="E127" i="21"/>
  <c r="X127" i="21"/>
  <c r="T127" i="21"/>
  <c r="P127" i="21"/>
  <c r="L127" i="21"/>
  <c r="H127" i="21"/>
  <c r="D127" i="21"/>
  <c r="S127" i="21"/>
  <c r="K127" i="21"/>
  <c r="C127" i="21"/>
  <c r="R127" i="21"/>
  <c r="J127" i="21"/>
  <c r="B127" i="21"/>
  <c r="O127" i="21"/>
  <c r="N127" i="21"/>
  <c r="G127" i="21"/>
  <c r="F127" i="21"/>
  <c r="W127" i="21"/>
  <c r="V127" i="21"/>
  <c r="W159" i="21"/>
  <c r="S159" i="21"/>
  <c r="O159" i="21"/>
  <c r="K159" i="21"/>
  <c r="G159" i="21"/>
  <c r="C159" i="21"/>
  <c r="Y159" i="21"/>
  <c r="T159" i="21"/>
  <c r="N159" i="21"/>
  <c r="I159" i="21"/>
  <c r="D159" i="21"/>
  <c r="X159" i="21"/>
  <c r="R159" i="21"/>
  <c r="M159" i="21"/>
  <c r="H159" i="21"/>
  <c r="B159" i="21"/>
  <c r="V159" i="21"/>
  <c r="L159" i="21"/>
  <c r="Q159" i="21"/>
  <c r="F159" i="21"/>
  <c r="U159" i="21"/>
  <c r="J159" i="21"/>
  <c r="E159" i="21"/>
  <c r="P159" i="21"/>
  <c r="X98" i="19"/>
  <c r="T98" i="19"/>
  <c r="P98" i="19"/>
  <c r="L98" i="19"/>
  <c r="H98" i="19"/>
  <c r="D98" i="19"/>
  <c r="Y98" i="19"/>
  <c r="S98" i="19"/>
  <c r="N98" i="19"/>
  <c r="I98" i="19"/>
  <c r="C98" i="19"/>
  <c r="V98" i="19"/>
  <c r="Q98" i="19"/>
  <c r="K98" i="19"/>
  <c r="F98" i="19"/>
  <c r="O98" i="19"/>
  <c r="E98" i="19"/>
  <c r="W98" i="19"/>
  <c r="M98" i="19"/>
  <c r="B98" i="19"/>
  <c r="U98" i="19"/>
  <c r="J98" i="19"/>
  <c r="R98" i="19"/>
  <c r="G98" i="19"/>
  <c r="W257" i="28"/>
  <c r="S257" i="28"/>
  <c r="O257" i="28"/>
  <c r="K257" i="28"/>
  <c r="G257" i="28"/>
  <c r="C257" i="28"/>
  <c r="V257" i="28"/>
  <c r="R257" i="28"/>
  <c r="N257" i="28"/>
  <c r="J257" i="28"/>
  <c r="F257" i="28"/>
  <c r="B257" i="28"/>
  <c r="U257" i="28"/>
  <c r="M257" i="28"/>
  <c r="E257" i="28"/>
  <c r="Y257" i="28"/>
  <c r="I257" i="28"/>
  <c r="X257" i="28"/>
  <c r="H257" i="28"/>
  <c r="T257" i="28"/>
  <c r="L257" i="28"/>
  <c r="D257" i="28"/>
  <c r="Q257" i="28"/>
  <c r="P257" i="28"/>
  <c r="W326" i="28"/>
  <c r="S326" i="28"/>
  <c r="O326" i="28"/>
  <c r="K326" i="28"/>
  <c r="G326" i="28"/>
  <c r="C326" i="28"/>
  <c r="V326" i="28"/>
  <c r="R326" i="28"/>
  <c r="N326" i="28"/>
  <c r="J326" i="28"/>
  <c r="F326" i="28"/>
  <c r="B326" i="28"/>
  <c r="U326" i="28"/>
  <c r="M326" i="28"/>
  <c r="E326" i="28"/>
  <c r="Y326" i="28"/>
  <c r="I326" i="28"/>
  <c r="P326" i="28"/>
  <c r="T326" i="28"/>
  <c r="L326" i="28"/>
  <c r="D326" i="28"/>
  <c r="Q326" i="28"/>
  <c r="X326" i="28"/>
  <c r="H326" i="28"/>
  <c r="Y161" i="28"/>
  <c r="U161" i="28"/>
  <c r="Q161" i="28"/>
  <c r="M161" i="28"/>
  <c r="I161" i="28"/>
  <c r="E161" i="28"/>
  <c r="W161" i="28"/>
  <c r="S161" i="28"/>
  <c r="O161" i="28"/>
  <c r="K161" i="28"/>
  <c r="G161" i="28"/>
  <c r="C161" i="28"/>
  <c r="T161" i="28"/>
  <c r="L161" i="28"/>
  <c r="D161" i="28"/>
  <c r="R161" i="28"/>
  <c r="J161" i="28"/>
  <c r="B161" i="28"/>
  <c r="X161" i="28"/>
  <c r="H161" i="28"/>
  <c r="P161" i="28"/>
  <c r="V161" i="28"/>
  <c r="N161" i="28"/>
  <c r="F161" i="28"/>
  <c r="W325" i="21"/>
  <c r="S325" i="21"/>
  <c r="O325" i="21"/>
  <c r="K325" i="21"/>
  <c r="G325" i="21"/>
  <c r="C325" i="21"/>
  <c r="V325" i="21"/>
  <c r="R325" i="21"/>
  <c r="N325" i="21"/>
  <c r="J325" i="21"/>
  <c r="F325" i="21"/>
  <c r="B325" i="21"/>
  <c r="U325" i="21"/>
  <c r="M325" i="21"/>
  <c r="E325" i="21"/>
  <c r="Y325" i="21"/>
  <c r="I325" i="21"/>
  <c r="X325" i="21"/>
  <c r="H325" i="21"/>
  <c r="T325" i="21"/>
  <c r="L325" i="21"/>
  <c r="D325" i="21"/>
  <c r="Q325" i="21"/>
  <c r="P325" i="21"/>
  <c r="V131" i="25"/>
  <c r="R131" i="25"/>
  <c r="N131" i="25"/>
  <c r="J131" i="25"/>
  <c r="F131" i="25"/>
  <c r="B131" i="25"/>
  <c r="Y131" i="25"/>
  <c r="U131" i="25"/>
  <c r="Q131" i="25"/>
  <c r="M131" i="25"/>
  <c r="I131" i="25"/>
  <c r="E131" i="25"/>
  <c r="X131" i="25"/>
  <c r="P131" i="25"/>
  <c r="H131" i="25"/>
  <c r="W131" i="25"/>
  <c r="O131" i="25"/>
  <c r="G131" i="25"/>
  <c r="T131" i="25"/>
  <c r="D131" i="25"/>
  <c r="S131" i="25"/>
  <c r="C131" i="25"/>
  <c r="L131" i="25"/>
  <c r="K131" i="25"/>
  <c r="Y33" i="21"/>
  <c r="U33" i="21"/>
  <c r="Q33" i="21"/>
  <c r="M33" i="21"/>
  <c r="I33" i="21"/>
  <c r="E33" i="21"/>
  <c r="X33" i="21"/>
  <c r="T33" i="21"/>
  <c r="P33" i="21"/>
  <c r="L33" i="21"/>
  <c r="H33" i="21"/>
  <c r="D33" i="21"/>
  <c r="S33" i="21"/>
  <c r="K33" i="21"/>
  <c r="C33" i="21"/>
  <c r="R33" i="21"/>
  <c r="J33" i="21"/>
  <c r="B33" i="21"/>
  <c r="O33" i="21"/>
  <c r="N33" i="21"/>
  <c r="G33" i="21"/>
  <c r="W33" i="21"/>
  <c r="F33" i="21"/>
  <c r="V33" i="21"/>
  <c r="V97" i="25"/>
  <c r="R97" i="25"/>
  <c r="N97" i="25"/>
  <c r="J97" i="25"/>
  <c r="F97" i="25"/>
  <c r="B97" i="25"/>
  <c r="Y97" i="25"/>
  <c r="U97" i="25"/>
  <c r="Q97" i="25"/>
  <c r="M97" i="25"/>
  <c r="I97" i="25"/>
  <c r="E97" i="25"/>
  <c r="X97" i="25"/>
  <c r="P97" i="25"/>
  <c r="H97" i="25"/>
  <c r="W97" i="25"/>
  <c r="O97" i="25"/>
  <c r="G97" i="25"/>
  <c r="T97" i="25"/>
  <c r="D97" i="25"/>
  <c r="S97" i="25"/>
  <c r="C97" i="25"/>
  <c r="L97" i="25"/>
  <c r="K97" i="25"/>
  <c r="Y190" i="21"/>
  <c r="U190" i="21"/>
  <c r="Q190" i="21"/>
  <c r="M190" i="21"/>
  <c r="I190" i="21"/>
  <c r="E190" i="21"/>
  <c r="W190" i="21"/>
  <c r="R190" i="21"/>
  <c r="L190" i="21"/>
  <c r="G190" i="21"/>
  <c r="B190" i="21"/>
  <c r="T190" i="21"/>
  <c r="O190" i="21"/>
  <c r="J190" i="21"/>
  <c r="D190" i="21"/>
  <c r="V190" i="21"/>
  <c r="K190" i="21"/>
  <c r="P190" i="21"/>
  <c r="F190" i="21"/>
  <c r="H190" i="21"/>
  <c r="X190" i="21"/>
  <c r="C190" i="21"/>
  <c r="S190" i="21"/>
  <c r="N190" i="21"/>
  <c r="W192" i="28"/>
  <c r="V192" i="28"/>
  <c r="R192" i="28"/>
  <c r="N192" i="28"/>
  <c r="J192" i="28"/>
  <c r="F192" i="28"/>
  <c r="B192" i="28"/>
  <c r="U192" i="28"/>
  <c r="P192" i="28"/>
  <c r="K192" i="28"/>
  <c r="E192" i="28"/>
  <c r="T192" i="28"/>
  <c r="O192" i="28"/>
  <c r="I192" i="28"/>
  <c r="D192" i="28"/>
  <c r="Y192" i="28"/>
  <c r="M192" i="28"/>
  <c r="C192" i="28"/>
  <c r="X192" i="28"/>
  <c r="L192" i="28"/>
  <c r="H192" i="28"/>
  <c r="G192" i="28"/>
  <c r="S192" i="28"/>
  <c r="Q192" i="28"/>
  <c r="W65" i="28"/>
  <c r="S65" i="28"/>
  <c r="O65" i="28"/>
  <c r="K65" i="28"/>
  <c r="G65" i="28"/>
  <c r="C65" i="28"/>
  <c r="V65" i="28"/>
  <c r="R65" i="28"/>
  <c r="N65" i="28"/>
  <c r="J65" i="28"/>
  <c r="F65" i="28"/>
  <c r="B65" i="28"/>
  <c r="Y65" i="28"/>
  <c r="Q65" i="28"/>
  <c r="I65" i="28"/>
  <c r="X65" i="28"/>
  <c r="P65" i="28"/>
  <c r="H65" i="28"/>
  <c r="U65" i="28"/>
  <c r="E65" i="28"/>
  <c r="T65" i="28"/>
  <c r="D65" i="28"/>
  <c r="M65" i="28"/>
  <c r="L65" i="28"/>
  <c r="W97" i="28"/>
  <c r="S97" i="28"/>
  <c r="O97" i="28"/>
  <c r="K97" i="28"/>
  <c r="G97" i="28"/>
  <c r="C97" i="28"/>
  <c r="V97" i="28"/>
  <c r="R97" i="28"/>
  <c r="N97" i="28"/>
  <c r="J97" i="28"/>
  <c r="F97" i="28"/>
  <c r="B97" i="28"/>
  <c r="Y97" i="28"/>
  <c r="Q97" i="28"/>
  <c r="I97" i="28"/>
  <c r="X97" i="28"/>
  <c r="P97" i="28"/>
  <c r="H97" i="28"/>
  <c r="U97" i="28"/>
  <c r="E97" i="28"/>
  <c r="L97" i="28"/>
  <c r="T97" i="28"/>
  <c r="D97" i="28"/>
  <c r="M97" i="28"/>
  <c r="W291" i="21"/>
  <c r="S291" i="21"/>
  <c r="O291" i="21"/>
  <c r="K291" i="21"/>
  <c r="G291" i="21"/>
  <c r="C291" i="21"/>
  <c r="V291" i="21"/>
  <c r="R291" i="21"/>
  <c r="N291" i="21"/>
  <c r="J291" i="21"/>
  <c r="F291" i="21"/>
  <c r="B291" i="21"/>
  <c r="U291" i="21"/>
  <c r="M291" i="21"/>
  <c r="E291" i="21"/>
  <c r="Q291" i="21"/>
  <c r="T291" i="21"/>
  <c r="L291" i="21"/>
  <c r="D291" i="21"/>
  <c r="Y291" i="21"/>
  <c r="I291" i="21"/>
  <c r="X291" i="21"/>
  <c r="P291" i="21"/>
  <c r="H291" i="21"/>
  <c r="X32" i="19"/>
  <c r="T32" i="19"/>
  <c r="P32" i="19"/>
  <c r="L32" i="19"/>
  <c r="H32" i="19"/>
  <c r="D32" i="19"/>
  <c r="V32" i="19"/>
  <c r="R32" i="19"/>
  <c r="N32" i="19"/>
  <c r="J32" i="19"/>
  <c r="F32" i="19"/>
  <c r="B32" i="19"/>
  <c r="Y32" i="19"/>
  <c r="Q32" i="19"/>
  <c r="I32" i="19"/>
  <c r="W32" i="19"/>
  <c r="U32" i="19"/>
  <c r="M32" i="19"/>
  <c r="E32" i="19"/>
  <c r="S32" i="19"/>
  <c r="K32" i="19"/>
  <c r="C32" i="19"/>
  <c r="O32" i="19"/>
  <c r="G32" i="19"/>
  <c r="Y63" i="21"/>
  <c r="U63" i="21"/>
  <c r="Q63" i="21"/>
  <c r="M63" i="21"/>
  <c r="I63" i="21"/>
  <c r="E63" i="21"/>
  <c r="X63" i="21"/>
  <c r="T63" i="21"/>
  <c r="P63" i="21"/>
  <c r="L63" i="21"/>
  <c r="H63" i="21"/>
  <c r="D63" i="21"/>
  <c r="S63" i="21"/>
  <c r="K63" i="21"/>
  <c r="C63" i="21"/>
  <c r="R63" i="21"/>
  <c r="J63" i="21"/>
  <c r="B63" i="21"/>
  <c r="O63" i="21"/>
  <c r="N63" i="21"/>
  <c r="G63" i="21"/>
  <c r="F63" i="21"/>
  <c r="W63" i="21"/>
  <c r="V63" i="21"/>
  <c r="V64" i="25"/>
  <c r="R64" i="25"/>
  <c r="N64" i="25"/>
  <c r="J64" i="25"/>
  <c r="F64" i="25"/>
  <c r="B64" i="25"/>
  <c r="Y64" i="25"/>
  <c r="U64" i="25"/>
  <c r="Q64" i="25"/>
  <c r="M64" i="25"/>
  <c r="I64" i="25"/>
  <c r="E64" i="25"/>
  <c r="X64" i="25"/>
  <c r="P64" i="25"/>
  <c r="H64" i="25"/>
  <c r="W64" i="25"/>
  <c r="O64" i="25"/>
  <c r="G64" i="25"/>
  <c r="L64" i="25"/>
  <c r="K64" i="25"/>
  <c r="D64" i="25"/>
  <c r="C64" i="25"/>
  <c r="T64" i="25"/>
  <c r="S64" i="25"/>
  <c r="W222" i="21"/>
  <c r="S222" i="21"/>
  <c r="O222" i="21"/>
  <c r="K222" i="21"/>
  <c r="G222" i="21"/>
  <c r="C222" i="21"/>
  <c r="V222" i="21"/>
  <c r="R222" i="21"/>
  <c r="N222" i="21"/>
  <c r="J222" i="21"/>
  <c r="F222" i="21"/>
  <c r="B222" i="21"/>
  <c r="U222" i="21"/>
  <c r="M222" i="21"/>
  <c r="E222" i="21"/>
  <c r="Q222" i="21"/>
  <c r="T222" i="21"/>
  <c r="L222" i="21"/>
  <c r="D222" i="21"/>
  <c r="Y222" i="21"/>
  <c r="I222" i="21"/>
  <c r="X222" i="21"/>
  <c r="P222" i="21"/>
  <c r="H222" i="21"/>
  <c r="W360" i="28"/>
  <c r="S360" i="28"/>
  <c r="O360" i="28"/>
  <c r="K360" i="28"/>
  <c r="G360" i="28"/>
  <c r="C360" i="28"/>
  <c r="V360" i="28"/>
  <c r="R360" i="28"/>
  <c r="N360" i="28"/>
  <c r="J360" i="28"/>
  <c r="F360" i="28"/>
  <c r="B360" i="28"/>
  <c r="U360" i="28"/>
  <c r="M360" i="28"/>
  <c r="E360" i="28"/>
  <c r="Y360" i="28"/>
  <c r="P360" i="28"/>
  <c r="T360" i="28"/>
  <c r="L360" i="28"/>
  <c r="D360" i="28"/>
  <c r="Q360" i="28"/>
  <c r="I360" i="28"/>
  <c r="X360" i="28"/>
  <c r="H360" i="28"/>
  <c r="Y129" i="28"/>
  <c r="U129" i="28"/>
  <c r="Q129" i="28"/>
  <c r="M129" i="28"/>
  <c r="I129" i="28"/>
  <c r="E129" i="28"/>
  <c r="X129" i="28"/>
  <c r="T129" i="28"/>
  <c r="P129" i="28"/>
  <c r="L129" i="28"/>
  <c r="H129" i="28"/>
  <c r="D129" i="28"/>
  <c r="S129" i="28"/>
  <c r="K129" i="28"/>
  <c r="C129" i="28"/>
  <c r="R129" i="28"/>
  <c r="J129" i="28"/>
  <c r="B129" i="28"/>
  <c r="O129" i="28"/>
  <c r="N129" i="28"/>
  <c r="W129" i="28"/>
  <c r="G129" i="28"/>
  <c r="F129" i="28"/>
  <c r="V129" i="28"/>
  <c r="W223" i="28"/>
  <c r="S223" i="28"/>
  <c r="O223" i="28"/>
  <c r="K223" i="28"/>
  <c r="G223" i="28"/>
  <c r="C223" i="28"/>
  <c r="V223" i="28"/>
  <c r="R223" i="28"/>
  <c r="N223" i="28"/>
  <c r="J223" i="28"/>
  <c r="F223" i="28"/>
  <c r="B223" i="28"/>
  <c r="U223" i="28"/>
  <c r="M223" i="28"/>
  <c r="E223" i="28"/>
  <c r="Y223" i="28"/>
  <c r="P223" i="28"/>
  <c r="T223" i="28"/>
  <c r="L223" i="28"/>
  <c r="D223" i="28"/>
  <c r="Q223" i="28"/>
  <c r="I223" i="28"/>
  <c r="X223" i="28"/>
  <c r="H223" i="28"/>
  <c r="W393" i="21"/>
  <c r="S393" i="21"/>
  <c r="O393" i="21"/>
  <c r="K393" i="21"/>
  <c r="G393" i="21"/>
  <c r="C393" i="21"/>
  <c r="V393" i="21"/>
  <c r="R393" i="21"/>
  <c r="N393" i="21"/>
  <c r="J393" i="21"/>
  <c r="F393" i="21"/>
  <c r="B393" i="21"/>
  <c r="U393" i="21"/>
  <c r="M393" i="21"/>
  <c r="E393" i="21"/>
  <c r="Q393" i="21"/>
  <c r="I393" i="21"/>
  <c r="P393" i="21"/>
  <c r="T393" i="21"/>
  <c r="L393" i="21"/>
  <c r="D393" i="21"/>
  <c r="Y393" i="21"/>
  <c r="X393" i="21"/>
  <c r="H393" i="21"/>
  <c r="V31" i="25"/>
  <c r="R31" i="25"/>
  <c r="N31" i="25"/>
  <c r="J31" i="25"/>
  <c r="F31" i="25"/>
  <c r="B31" i="25"/>
  <c r="Y31" i="25"/>
  <c r="U31" i="25"/>
  <c r="Q31" i="25"/>
  <c r="M31" i="25"/>
  <c r="I31" i="25"/>
  <c r="E31" i="25"/>
  <c r="X31" i="25"/>
  <c r="P31" i="25"/>
  <c r="H31" i="25"/>
  <c r="W31" i="25"/>
  <c r="O31" i="25"/>
  <c r="G31" i="25"/>
  <c r="T31" i="25"/>
  <c r="D31" i="25"/>
  <c r="S31" i="25"/>
  <c r="C31" i="25"/>
  <c r="L31" i="25"/>
  <c r="K31" i="25"/>
  <c r="Y95" i="21"/>
  <c r="U95" i="21"/>
  <c r="Q95" i="21"/>
  <c r="M95" i="21"/>
  <c r="I95" i="21"/>
  <c r="E95" i="21"/>
  <c r="X95" i="21"/>
  <c r="T95" i="21"/>
  <c r="P95" i="21"/>
  <c r="L95" i="21"/>
  <c r="H95" i="21"/>
  <c r="D95" i="21"/>
  <c r="S95" i="21"/>
  <c r="K95" i="21"/>
  <c r="C95" i="21"/>
  <c r="R95" i="21"/>
  <c r="J95" i="21"/>
  <c r="B95" i="21"/>
  <c r="O95" i="21"/>
  <c r="N95" i="21"/>
  <c r="W95" i="21"/>
  <c r="G95" i="21"/>
  <c r="V95" i="21"/>
  <c r="F95" i="21"/>
  <c r="X65" i="19"/>
  <c r="T65" i="19"/>
  <c r="P65" i="19"/>
  <c r="L65" i="19"/>
  <c r="H65" i="19"/>
  <c r="D65" i="19"/>
  <c r="V65" i="19"/>
  <c r="R65" i="19"/>
  <c r="N65" i="19"/>
  <c r="J65" i="19"/>
  <c r="F65" i="19"/>
  <c r="B65" i="19"/>
  <c r="Y65" i="19"/>
  <c r="Q65" i="19"/>
  <c r="I65" i="19"/>
  <c r="W65" i="19"/>
  <c r="O65" i="19"/>
  <c r="G65" i="19"/>
  <c r="U65" i="19"/>
  <c r="M65" i="19"/>
  <c r="E65" i="19"/>
  <c r="S65" i="19"/>
  <c r="K65" i="19"/>
  <c r="C65" i="19"/>
  <c r="W256" i="21"/>
  <c r="S256" i="21"/>
  <c r="O256" i="21"/>
  <c r="K256" i="21"/>
  <c r="G256" i="21"/>
  <c r="C256" i="21"/>
  <c r="V256" i="21"/>
  <c r="R256" i="21"/>
  <c r="N256" i="21"/>
  <c r="J256" i="21"/>
  <c r="F256" i="21"/>
  <c r="B256" i="21"/>
  <c r="U256" i="21"/>
  <c r="M256" i="21"/>
  <c r="E256" i="21"/>
  <c r="Y256" i="21"/>
  <c r="I256" i="21"/>
  <c r="T256" i="21"/>
  <c r="L256" i="21"/>
  <c r="D256" i="21"/>
  <c r="Q256" i="21"/>
  <c r="H256" i="21"/>
  <c r="X256" i="21"/>
  <c r="P256" i="21"/>
  <c r="W292" i="28"/>
  <c r="S292" i="28"/>
  <c r="O292" i="28"/>
  <c r="K292" i="28"/>
  <c r="G292" i="28"/>
  <c r="C292" i="28"/>
  <c r="V292" i="28"/>
  <c r="R292" i="28"/>
  <c r="N292" i="28"/>
  <c r="J292" i="28"/>
  <c r="F292" i="28"/>
  <c r="B292" i="28"/>
  <c r="U292" i="28"/>
  <c r="M292" i="28"/>
  <c r="E292" i="28"/>
  <c r="Y292" i="28"/>
  <c r="I292" i="28"/>
  <c r="T292" i="28"/>
  <c r="L292" i="28"/>
  <c r="D292" i="28"/>
  <c r="Q292" i="28"/>
  <c r="X292" i="28"/>
  <c r="P292" i="28"/>
  <c r="H292" i="28"/>
  <c r="V394" i="28"/>
  <c r="R394" i="28"/>
  <c r="N394" i="28"/>
  <c r="J394" i="28"/>
  <c r="F394" i="28"/>
  <c r="B394" i="28"/>
  <c r="W394" i="28"/>
  <c r="Q394" i="28"/>
  <c r="L394" i="28"/>
  <c r="G394" i="28"/>
  <c r="U394" i="28"/>
  <c r="P394" i="28"/>
  <c r="K394" i="28"/>
  <c r="E394" i="28"/>
  <c r="Y394" i="28"/>
  <c r="O394" i="28"/>
  <c r="D394" i="28"/>
  <c r="T394" i="28"/>
  <c r="H394" i="28"/>
  <c r="X394" i="28"/>
  <c r="M394" i="28"/>
  <c r="C394" i="28"/>
  <c r="I394" i="28"/>
  <c r="S394" i="28"/>
  <c r="W33" i="28"/>
  <c r="S33" i="28"/>
  <c r="O33" i="28"/>
  <c r="K33" i="28"/>
  <c r="G33" i="28"/>
  <c r="C33" i="28"/>
  <c r="V33" i="28"/>
  <c r="R33" i="28"/>
  <c r="N33" i="28"/>
  <c r="J33" i="28"/>
  <c r="F33" i="28"/>
  <c r="B33" i="28"/>
  <c r="Y33" i="28"/>
  <c r="Q33" i="28"/>
  <c r="I33" i="28"/>
  <c r="X33" i="28"/>
  <c r="P33" i="28"/>
  <c r="H33" i="28"/>
  <c r="U33" i="28"/>
  <c r="E33" i="28"/>
  <c r="T33" i="28"/>
  <c r="D33" i="28"/>
  <c r="M33" i="28"/>
  <c r="L33" i="28"/>
  <c r="W359" i="21"/>
  <c r="S359" i="21"/>
  <c r="O359" i="21"/>
  <c r="K359" i="21"/>
  <c r="G359" i="21"/>
  <c r="C359" i="21"/>
  <c r="V359" i="21"/>
  <c r="R359" i="21"/>
  <c r="N359" i="21"/>
  <c r="J359" i="21"/>
  <c r="F359" i="21"/>
  <c r="B359" i="21"/>
  <c r="U359" i="21"/>
  <c r="M359" i="21"/>
  <c r="E359" i="21"/>
  <c r="Y359" i="21"/>
  <c r="I359" i="21"/>
  <c r="P359" i="21"/>
  <c r="T359" i="21"/>
  <c r="L359" i="21"/>
  <c r="D359" i="21"/>
  <c r="Q359" i="21"/>
  <c r="X359" i="21"/>
  <c r="H359" i="21"/>
  <c r="A326" i="21"/>
  <c r="A394" i="21"/>
  <c r="A292" i="21"/>
  <c r="A360" i="21"/>
  <c r="A130" i="28"/>
  <c r="A224" i="28"/>
  <c r="A258" i="28"/>
  <c r="A162" i="28"/>
  <c r="A98" i="28"/>
  <c r="A361" i="28"/>
  <c r="A293" i="28"/>
  <c r="A327" i="28"/>
  <c r="A66" i="28"/>
  <c r="A193" i="28"/>
  <c r="A395" i="28"/>
  <c r="A34" i="28"/>
  <c r="A223" i="21"/>
  <c r="A257" i="21"/>
  <c r="A191" i="21"/>
  <c r="A99" i="19"/>
  <c r="A66" i="19"/>
  <c r="A128" i="21"/>
  <c r="A32" i="25"/>
  <c r="A64" i="21"/>
  <c r="A98" i="25"/>
  <c r="A132" i="25"/>
  <c r="A96" i="21"/>
  <c r="A160" i="21"/>
  <c r="A65" i="25"/>
  <c r="A130" i="19"/>
  <c r="A33" i="19"/>
  <c r="A34" i="21"/>
  <c r="V65" i="25" l="1"/>
  <c r="R65" i="25"/>
  <c r="N65" i="25"/>
  <c r="J65" i="25"/>
  <c r="F65" i="25"/>
  <c r="B65" i="25"/>
  <c r="Y65" i="25"/>
  <c r="U65" i="25"/>
  <c r="Q65" i="25"/>
  <c r="M65" i="25"/>
  <c r="I65" i="25"/>
  <c r="E65" i="25"/>
  <c r="X65" i="25"/>
  <c r="P65" i="25"/>
  <c r="H65" i="25"/>
  <c r="W65" i="25"/>
  <c r="O65" i="25"/>
  <c r="G65" i="25"/>
  <c r="T65" i="25"/>
  <c r="D65" i="25"/>
  <c r="S65" i="25"/>
  <c r="C65" i="25"/>
  <c r="L65" i="25"/>
  <c r="K65" i="25"/>
  <c r="V98" i="25"/>
  <c r="R98" i="25"/>
  <c r="N98" i="25"/>
  <c r="J98" i="25"/>
  <c r="F98" i="25"/>
  <c r="B98" i="25"/>
  <c r="Y98" i="25"/>
  <c r="U98" i="25"/>
  <c r="Q98" i="25"/>
  <c r="M98" i="25"/>
  <c r="I98" i="25"/>
  <c r="E98" i="25"/>
  <c r="X98" i="25"/>
  <c r="P98" i="25"/>
  <c r="H98" i="25"/>
  <c r="W98" i="25"/>
  <c r="O98" i="25"/>
  <c r="G98" i="25"/>
  <c r="L98" i="25"/>
  <c r="K98" i="25"/>
  <c r="D98" i="25"/>
  <c r="C98" i="25"/>
  <c r="T98" i="25"/>
  <c r="S98" i="25"/>
  <c r="X66" i="19"/>
  <c r="T66" i="19"/>
  <c r="P66" i="19"/>
  <c r="L66" i="19"/>
  <c r="H66" i="19"/>
  <c r="D66" i="19"/>
  <c r="V66" i="19"/>
  <c r="R66" i="19"/>
  <c r="N66" i="19"/>
  <c r="J66" i="19"/>
  <c r="F66" i="19"/>
  <c r="B66" i="19"/>
  <c r="Y66" i="19"/>
  <c r="Q66" i="19"/>
  <c r="I66" i="19"/>
  <c r="W66" i="19"/>
  <c r="O66" i="19"/>
  <c r="G66" i="19"/>
  <c r="U66" i="19"/>
  <c r="M66" i="19"/>
  <c r="E66" i="19"/>
  <c r="S66" i="19"/>
  <c r="K66" i="19"/>
  <c r="C66" i="19"/>
  <c r="W223" i="21"/>
  <c r="S223" i="21"/>
  <c r="O223" i="21"/>
  <c r="K223" i="21"/>
  <c r="G223" i="21"/>
  <c r="C223" i="21"/>
  <c r="V223" i="21"/>
  <c r="R223" i="21"/>
  <c r="N223" i="21"/>
  <c r="J223" i="21"/>
  <c r="F223" i="21"/>
  <c r="B223" i="21"/>
  <c r="U223" i="21"/>
  <c r="M223" i="21"/>
  <c r="E223" i="21"/>
  <c r="Y223" i="21"/>
  <c r="I223" i="21"/>
  <c r="T223" i="21"/>
  <c r="L223" i="21"/>
  <c r="D223" i="21"/>
  <c r="Q223" i="21"/>
  <c r="P223" i="21"/>
  <c r="H223" i="21"/>
  <c r="X223" i="21"/>
  <c r="W66" i="28"/>
  <c r="S66" i="28"/>
  <c r="O66" i="28"/>
  <c r="K66" i="28"/>
  <c r="G66" i="28"/>
  <c r="C66" i="28"/>
  <c r="V66" i="28"/>
  <c r="R66" i="28"/>
  <c r="N66" i="28"/>
  <c r="J66" i="28"/>
  <c r="F66" i="28"/>
  <c r="B66" i="28"/>
  <c r="Y66" i="28"/>
  <c r="Q66" i="28"/>
  <c r="I66" i="28"/>
  <c r="X66" i="28"/>
  <c r="P66" i="28"/>
  <c r="H66" i="28"/>
  <c r="M66" i="28"/>
  <c r="E66" i="28"/>
  <c r="D66" i="28"/>
  <c r="L66" i="28"/>
  <c r="U66" i="28"/>
  <c r="T66" i="28"/>
  <c r="W98" i="28"/>
  <c r="S98" i="28"/>
  <c r="O98" i="28"/>
  <c r="K98" i="28"/>
  <c r="G98" i="28"/>
  <c r="C98" i="28"/>
  <c r="V98" i="28"/>
  <c r="R98" i="28"/>
  <c r="N98" i="28"/>
  <c r="J98" i="28"/>
  <c r="F98" i="28"/>
  <c r="B98" i="28"/>
  <c r="Y98" i="28"/>
  <c r="Q98" i="28"/>
  <c r="I98" i="28"/>
  <c r="X98" i="28"/>
  <c r="P98" i="28"/>
  <c r="H98" i="28"/>
  <c r="M98" i="28"/>
  <c r="U98" i="28"/>
  <c r="E98" i="28"/>
  <c r="T98" i="28"/>
  <c r="L98" i="28"/>
  <c r="D98" i="28"/>
  <c r="Y130" i="28"/>
  <c r="U130" i="28"/>
  <c r="Q130" i="28"/>
  <c r="M130" i="28"/>
  <c r="I130" i="28"/>
  <c r="E130" i="28"/>
  <c r="X130" i="28"/>
  <c r="T130" i="28"/>
  <c r="P130" i="28"/>
  <c r="L130" i="28"/>
  <c r="H130" i="28"/>
  <c r="D130" i="28"/>
  <c r="S130" i="28"/>
  <c r="K130" i="28"/>
  <c r="C130" i="28"/>
  <c r="R130" i="28"/>
  <c r="J130" i="28"/>
  <c r="B130" i="28"/>
  <c r="W130" i="28"/>
  <c r="G130" i="28"/>
  <c r="V130" i="28"/>
  <c r="F130" i="28"/>
  <c r="O130" i="28"/>
  <c r="N130" i="28"/>
  <c r="W326" i="21"/>
  <c r="S326" i="21"/>
  <c r="O326" i="21"/>
  <c r="K326" i="21"/>
  <c r="G326" i="21"/>
  <c r="C326" i="21"/>
  <c r="V326" i="21"/>
  <c r="R326" i="21"/>
  <c r="N326" i="21"/>
  <c r="J326" i="21"/>
  <c r="F326" i="21"/>
  <c r="B326" i="21"/>
  <c r="U326" i="21"/>
  <c r="M326" i="21"/>
  <c r="E326" i="21"/>
  <c r="Q326" i="21"/>
  <c r="X326" i="21"/>
  <c r="T326" i="21"/>
  <c r="L326" i="21"/>
  <c r="D326" i="21"/>
  <c r="Y326" i="21"/>
  <c r="I326" i="21"/>
  <c r="P326" i="21"/>
  <c r="H326" i="21"/>
  <c r="Y34" i="21"/>
  <c r="U34" i="21"/>
  <c r="Q34" i="21"/>
  <c r="M34" i="21"/>
  <c r="I34" i="21"/>
  <c r="E34" i="21"/>
  <c r="X34" i="21"/>
  <c r="T34" i="21"/>
  <c r="P34" i="21"/>
  <c r="L34" i="21"/>
  <c r="H34" i="21"/>
  <c r="D34" i="21"/>
  <c r="S34" i="21"/>
  <c r="K34" i="21"/>
  <c r="C34" i="21"/>
  <c r="R34" i="21"/>
  <c r="J34" i="21"/>
  <c r="B34" i="21"/>
  <c r="W34" i="21"/>
  <c r="G34" i="21"/>
  <c r="V34" i="21"/>
  <c r="F34" i="21"/>
  <c r="O34" i="21"/>
  <c r="N34" i="21"/>
  <c r="W160" i="21"/>
  <c r="S160" i="21"/>
  <c r="O160" i="21"/>
  <c r="K160" i="21"/>
  <c r="G160" i="21"/>
  <c r="C160" i="21"/>
  <c r="V160" i="21"/>
  <c r="Q160" i="21"/>
  <c r="L160" i="21"/>
  <c r="F160" i="21"/>
  <c r="U160" i="21"/>
  <c r="P160" i="21"/>
  <c r="J160" i="21"/>
  <c r="E160" i="21"/>
  <c r="T160" i="21"/>
  <c r="I160" i="21"/>
  <c r="Y160" i="21"/>
  <c r="N160" i="21"/>
  <c r="D160" i="21"/>
  <c r="R160" i="21"/>
  <c r="H160" i="21"/>
  <c r="X160" i="21"/>
  <c r="M160" i="21"/>
  <c r="B160" i="21"/>
  <c r="Y64" i="21"/>
  <c r="U64" i="21"/>
  <c r="Q64" i="21"/>
  <c r="M64" i="21"/>
  <c r="I64" i="21"/>
  <c r="E64" i="21"/>
  <c r="X64" i="21"/>
  <c r="T64" i="21"/>
  <c r="P64" i="21"/>
  <c r="L64" i="21"/>
  <c r="H64" i="21"/>
  <c r="D64" i="21"/>
  <c r="S64" i="21"/>
  <c r="K64" i="21"/>
  <c r="C64" i="21"/>
  <c r="R64" i="21"/>
  <c r="J64" i="21"/>
  <c r="B64" i="21"/>
  <c r="W64" i="21"/>
  <c r="G64" i="21"/>
  <c r="V64" i="21"/>
  <c r="F64" i="21"/>
  <c r="O64" i="21"/>
  <c r="N64" i="21"/>
  <c r="V99" i="19"/>
  <c r="R99" i="19"/>
  <c r="X99" i="19"/>
  <c r="T99" i="19"/>
  <c r="P99" i="19"/>
  <c r="L99" i="19"/>
  <c r="H99" i="19"/>
  <c r="D99" i="19"/>
  <c r="Y99" i="19"/>
  <c r="Q99" i="19"/>
  <c r="K99" i="19"/>
  <c r="F99" i="19"/>
  <c r="U99" i="19"/>
  <c r="N99" i="19"/>
  <c r="I99" i="19"/>
  <c r="C99" i="19"/>
  <c r="M99" i="19"/>
  <c r="B99" i="19"/>
  <c r="W99" i="19"/>
  <c r="J99" i="19"/>
  <c r="S99" i="19"/>
  <c r="G99" i="19"/>
  <c r="O99" i="19"/>
  <c r="E99" i="19"/>
  <c r="W34" i="28"/>
  <c r="S34" i="28"/>
  <c r="O34" i="28"/>
  <c r="K34" i="28"/>
  <c r="G34" i="28"/>
  <c r="C34" i="28"/>
  <c r="V34" i="28"/>
  <c r="R34" i="28"/>
  <c r="N34" i="28"/>
  <c r="J34" i="28"/>
  <c r="F34" i="28"/>
  <c r="B34" i="28"/>
  <c r="Y34" i="28"/>
  <c r="Q34" i="28"/>
  <c r="I34" i="28"/>
  <c r="X34" i="28"/>
  <c r="P34" i="28"/>
  <c r="H34" i="28"/>
  <c r="M34" i="28"/>
  <c r="D34" i="28"/>
  <c r="L34" i="28"/>
  <c r="U34" i="28"/>
  <c r="E34" i="28"/>
  <c r="T34" i="28"/>
  <c r="W327" i="28"/>
  <c r="S327" i="28"/>
  <c r="O327" i="28"/>
  <c r="K327" i="28"/>
  <c r="G327" i="28"/>
  <c r="C327" i="28"/>
  <c r="V327" i="28"/>
  <c r="R327" i="28"/>
  <c r="N327" i="28"/>
  <c r="J327" i="28"/>
  <c r="F327" i="28"/>
  <c r="B327" i="28"/>
  <c r="U327" i="28"/>
  <c r="M327" i="28"/>
  <c r="E327" i="28"/>
  <c r="Q327" i="28"/>
  <c r="X327" i="28"/>
  <c r="H327" i="28"/>
  <c r="T327" i="28"/>
  <c r="L327" i="28"/>
  <c r="D327" i="28"/>
  <c r="Y327" i="28"/>
  <c r="I327" i="28"/>
  <c r="P327" i="28"/>
  <c r="Y162" i="28"/>
  <c r="U162" i="28"/>
  <c r="Q162" i="28"/>
  <c r="M162" i="28"/>
  <c r="I162" i="28"/>
  <c r="E162" i="28"/>
  <c r="W162" i="28"/>
  <c r="S162" i="28"/>
  <c r="O162" i="28"/>
  <c r="K162" i="28"/>
  <c r="G162" i="28"/>
  <c r="C162" i="28"/>
  <c r="T162" i="28"/>
  <c r="L162" i="28"/>
  <c r="D162" i="28"/>
  <c r="R162" i="28"/>
  <c r="J162" i="28"/>
  <c r="B162" i="28"/>
  <c r="P162" i="28"/>
  <c r="X162" i="28"/>
  <c r="H162" i="28"/>
  <c r="V162" i="28"/>
  <c r="N162" i="28"/>
  <c r="F162" i="28"/>
  <c r="W360" i="21"/>
  <c r="S360" i="21"/>
  <c r="O360" i="21"/>
  <c r="K360" i="21"/>
  <c r="G360" i="21"/>
  <c r="C360" i="21"/>
  <c r="V360" i="21"/>
  <c r="R360" i="21"/>
  <c r="N360" i="21"/>
  <c r="J360" i="21"/>
  <c r="F360" i="21"/>
  <c r="B360" i="21"/>
  <c r="U360" i="21"/>
  <c r="M360" i="21"/>
  <c r="E360" i="21"/>
  <c r="Q360" i="21"/>
  <c r="P360" i="21"/>
  <c r="T360" i="21"/>
  <c r="L360" i="21"/>
  <c r="D360" i="21"/>
  <c r="Y360" i="21"/>
  <c r="I360" i="21"/>
  <c r="X360" i="21"/>
  <c r="H360" i="21"/>
  <c r="X33" i="19"/>
  <c r="T33" i="19"/>
  <c r="P33" i="19"/>
  <c r="L33" i="19"/>
  <c r="H33" i="19"/>
  <c r="D33" i="19"/>
  <c r="V33" i="19"/>
  <c r="R33" i="19"/>
  <c r="N33" i="19"/>
  <c r="J33" i="19"/>
  <c r="F33" i="19"/>
  <c r="B33" i="19"/>
  <c r="Y33" i="19"/>
  <c r="Q33" i="19"/>
  <c r="I33" i="19"/>
  <c r="W33" i="19"/>
  <c r="G33" i="19"/>
  <c r="U33" i="19"/>
  <c r="M33" i="19"/>
  <c r="E33" i="19"/>
  <c r="S33" i="19"/>
  <c r="K33" i="19"/>
  <c r="C33" i="19"/>
  <c r="O33" i="19"/>
  <c r="Y96" i="21"/>
  <c r="U96" i="21"/>
  <c r="Q96" i="21"/>
  <c r="M96" i="21"/>
  <c r="I96" i="21"/>
  <c r="E96" i="21"/>
  <c r="X96" i="21"/>
  <c r="T96" i="21"/>
  <c r="P96" i="21"/>
  <c r="L96" i="21"/>
  <c r="H96" i="21"/>
  <c r="D96" i="21"/>
  <c r="S96" i="21"/>
  <c r="K96" i="21"/>
  <c r="C96" i="21"/>
  <c r="R96" i="21"/>
  <c r="J96" i="21"/>
  <c r="B96" i="21"/>
  <c r="W96" i="21"/>
  <c r="G96" i="21"/>
  <c r="V96" i="21"/>
  <c r="F96" i="21"/>
  <c r="N96" i="21"/>
  <c r="O96" i="21"/>
  <c r="V32" i="25"/>
  <c r="R32" i="25"/>
  <c r="N32" i="25"/>
  <c r="J32" i="25"/>
  <c r="F32" i="25"/>
  <c r="B32" i="25"/>
  <c r="Y32" i="25"/>
  <c r="U32" i="25"/>
  <c r="Q32" i="25"/>
  <c r="M32" i="25"/>
  <c r="I32" i="25"/>
  <c r="E32" i="25"/>
  <c r="X32" i="25"/>
  <c r="P32" i="25"/>
  <c r="H32" i="25"/>
  <c r="W32" i="25"/>
  <c r="O32" i="25"/>
  <c r="G32" i="25"/>
  <c r="L32" i="25"/>
  <c r="K32" i="25"/>
  <c r="T32" i="25"/>
  <c r="S32" i="25"/>
  <c r="D32" i="25"/>
  <c r="C32" i="25"/>
  <c r="Y191" i="21"/>
  <c r="U191" i="21"/>
  <c r="Q191" i="21"/>
  <c r="M191" i="21"/>
  <c r="I191" i="21"/>
  <c r="E191" i="21"/>
  <c r="T191" i="21"/>
  <c r="O191" i="21"/>
  <c r="J191" i="21"/>
  <c r="D191" i="21"/>
  <c r="W191" i="21"/>
  <c r="R191" i="21"/>
  <c r="L191" i="21"/>
  <c r="G191" i="21"/>
  <c r="B191" i="21"/>
  <c r="S191" i="21"/>
  <c r="H191" i="21"/>
  <c r="X191" i="21"/>
  <c r="N191" i="21"/>
  <c r="C191" i="21"/>
  <c r="F191" i="21"/>
  <c r="V191" i="21"/>
  <c r="P191" i="21"/>
  <c r="K191" i="21"/>
  <c r="V395" i="28"/>
  <c r="R395" i="28"/>
  <c r="N395" i="28"/>
  <c r="J395" i="28"/>
  <c r="F395" i="28"/>
  <c r="B395" i="28"/>
  <c r="Y395" i="28"/>
  <c r="T395" i="28"/>
  <c r="O395" i="28"/>
  <c r="I395" i="28"/>
  <c r="D395" i="28"/>
  <c r="X395" i="28"/>
  <c r="S395" i="28"/>
  <c r="M395" i="28"/>
  <c r="H395" i="28"/>
  <c r="C395" i="28"/>
  <c r="W395" i="28"/>
  <c r="L395" i="28"/>
  <c r="Q395" i="28"/>
  <c r="E395" i="28"/>
  <c r="U395" i="28"/>
  <c r="K395" i="28"/>
  <c r="G395" i="28"/>
  <c r="P395" i="28"/>
  <c r="W293" i="28"/>
  <c r="S293" i="28"/>
  <c r="O293" i="28"/>
  <c r="K293" i="28"/>
  <c r="G293" i="28"/>
  <c r="C293" i="28"/>
  <c r="V293" i="28"/>
  <c r="R293" i="28"/>
  <c r="N293" i="28"/>
  <c r="J293" i="28"/>
  <c r="F293" i="28"/>
  <c r="B293" i="28"/>
  <c r="U293" i="28"/>
  <c r="M293" i="28"/>
  <c r="E293" i="28"/>
  <c r="Q293" i="28"/>
  <c r="X293" i="28"/>
  <c r="H293" i="28"/>
  <c r="T293" i="28"/>
  <c r="L293" i="28"/>
  <c r="D293" i="28"/>
  <c r="Y293" i="28"/>
  <c r="I293" i="28"/>
  <c r="P293" i="28"/>
  <c r="W258" i="28"/>
  <c r="S258" i="28"/>
  <c r="O258" i="28"/>
  <c r="K258" i="28"/>
  <c r="G258" i="28"/>
  <c r="C258" i="28"/>
  <c r="V258" i="28"/>
  <c r="R258" i="28"/>
  <c r="N258" i="28"/>
  <c r="J258" i="28"/>
  <c r="F258" i="28"/>
  <c r="B258" i="28"/>
  <c r="U258" i="28"/>
  <c r="M258" i="28"/>
  <c r="E258" i="28"/>
  <c r="Q258" i="28"/>
  <c r="P258" i="28"/>
  <c r="T258" i="28"/>
  <c r="L258" i="28"/>
  <c r="D258" i="28"/>
  <c r="Y258" i="28"/>
  <c r="I258" i="28"/>
  <c r="X258" i="28"/>
  <c r="H258" i="28"/>
  <c r="W292" i="21"/>
  <c r="S292" i="21"/>
  <c r="O292" i="21"/>
  <c r="K292" i="21"/>
  <c r="G292" i="21"/>
  <c r="C292" i="21"/>
  <c r="V292" i="21"/>
  <c r="R292" i="21"/>
  <c r="N292" i="21"/>
  <c r="J292" i="21"/>
  <c r="F292" i="21"/>
  <c r="B292" i="21"/>
  <c r="U292" i="21"/>
  <c r="M292" i="21"/>
  <c r="E292" i="21"/>
  <c r="Y292" i="21"/>
  <c r="I292" i="21"/>
  <c r="T292" i="21"/>
  <c r="L292" i="21"/>
  <c r="D292" i="21"/>
  <c r="Q292" i="21"/>
  <c r="H292" i="21"/>
  <c r="X292" i="21"/>
  <c r="P292" i="21"/>
  <c r="V130" i="19"/>
  <c r="R130" i="19"/>
  <c r="N130" i="19"/>
  <c r="J130" i="19"/>
  <c r="F130" i="19"/>
  <c r="B130" i="19"/>
  <c r="X130" i="19"/>
  <c r="S130" i="19"/>
  <c r="M130" i="19"/>
  <c r="H130" i="19"/>
  <c r="C130" i="19"/>
  <c r="U130" i="19"/>
  <c r="P130" i="19"/>
  <c r="K130" i="19"/>
  <c r="E130" i="19"/>
  <c r="W130" i="19"/>
  <c r="L130" i="19"/>
  <c r="Q130" i="19"/>
  <c r="G130" i="19"/>
  <c r="O130" i="19"/>
  <c r="I130" i="19"/>
  <c r="Y130" i="19"/>
  <c r="D130" i="19"/>
  <c r="T130" i="19"/>
  <c r="V132" i="25"/>
  <c r="R132" i="25"/>
  <c r="N132" i="25"/>
  <c r="J132" i="25"/>
  <c r="F132" i="25"/>
  <c r="B132" i="25"/>
  <c r="Y132" i="25"/>
  <c r="U132" i="25"/>
  <c r="Q132" i="25"/>
  <c r="M132" i="25"/>
  <c r="I132" i="25"/>
  <c r="E132" i="25"/>
  <c r="X132" i="25"/>
  <c r="P132" i="25"/>
  <c r="H132" i="25"/>
  <c r="W132" i="25"/>
  <c r="O132" i="25"/>
  <c r="G132" i="25"/>
  <c r="L132" i="25"/>
  <c r="K132" i="25"/>
  <c r="D132" i="25"/>
  <c r="C132" i="25"/>
  <c r="T132" i="25"/>
  <c r="S132" i="25"/>
  <c r="Y128" i="21"/>
  <c r="U128" i="21"/>
  <c r="Q128" i="21"/>
  <c r="M128" i="21"/>
  <c r="I128" i="21"/>
  <c r="E128" i="21"/>
  <c r="X128" i="21"/>
  <c r="T128" i="21"/>
  <c r="P128" i="21"/>
  <c r="L128" i="21"/>
  <c r="H128" i="21"/>
  <c r="D128" i="21"/>
  <c r="S128" i="21"/>
  <c r="K128" i="21"/>
  <c r="C128" i="21"/>
  <c r="R128" i="21"/>
  <c r="J128" i="21"/>
  <c r="B128" i="21"/>
  <c r="W128" i="21"/>
  <c r="G128" i="21"/>
  <c r="V128" i="21"/>
  <c r="F128" i="21"/>
  <c r="O128" i="21"/>
  <c r="N128" i="21"/>
  <c r="W257" i="21"/>
  <c r="S257" i="21"/>
  <c r="O257" i="21"/>
  <c r="K257" i="21"/>
  <c r="G257" i="21"/>
  <c r="C257" i="21"/>
  <c r="V257" i="21"/>
  <c r="R257" i="21"/>
  <c r="N257" i="21"/>
  <c r="J257" i="21"/>
  <c r="F257" i="21"/>
  <c r="B257" i="21"/>
  <c r="U257" i="21"/>
  <c r="M257" i="21"/>
  <c r="E257" i="21"/>
  <c r="Q257" i="21"/>
  <c r="T257" i="21"/>
  <c r="L257" i="21"/>
  <c r="D257" i="21"/>
  <c r="Y257" i="21"/>
  <c r="I257" i="21"/>
  <c r="P257" i="21"/>
  <c r="H257" i="21"/>
  <c r="X257" i="21"/>
  <c r="W193" i="28"/>
  <c r="S193" i="28"/>
  <c r="O193" i="28"/>
  <c r="K193" i="28"/>
  <c r="G193" i="28"/>
  <c r="C193" i="28"/>
  <c r="Y193" i="28"/>
  <c r="T193" i="28"/>
  <c r="N193" i="28"/>
  <c r="I193" i="28"/>
  <c r="D193" i="28"/>
  <c r="R193" i="28"/>
  <c r="L193" i="28"/>
  <c r="E193" i="28"/>
  <c r="X193" i="28"/>
  <c r="Q193" i="28"/>
  <c r="J193" i="28"/>
  <c r="B193" i="28"/>
  <c r="P193" i="28"/>
  <c r="M193" i="28"/>
  <c r="H193" i="28"/>
  <c r="F193" i="28"/>
  <c r="V193" i="28"/>
  <c r="U193" i="28"/>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224" i="28"/>
  <c r="S224" i="28"/>
  <c r="O224" i="28"/>
  <c r="K224" i="28"/>
  <c r="G224" i="28"/>
  <c r="C224" i="28"/>
  <c r="V224" i="28"/>
  <c r="R224" i="28"/>
  <c r="N224" i="28"/>
  <c r="J224" i="28"/>
  <c r="F224" i="28"/>
  <c r="B224" i="28"/>
  <c r="U224" i="28"/>
  <c r="M224" i="28"/>
  <c r="E224" i="28"/>
  <c r="Q224" i="28"/>
  <c r="X224" i="28"/>
  <c r="H224" i="28"/>
  <c r="T224" i="28"/>
  <c r="L224" i="28"/>
  <c r="D224" i="28"/>
  <c r="Y224" i="28"/>
  <c r="I224" i="28"/>
  <c r="P224" i="28"/>
  <c r="W394" i="21"/>
  <c r="S394" i="21"/>
  <c r="O394" i="21"/>
  <c r="K394" i="21"/>
  <c r="G394" i="21"/>
  <c r="C394" i="21"/>
  <c r="V394" i="21"/>
  <c r="R394" i="21"/>
  <c r="N394" i="21"/>
  <c r="J394" i="21"/>
  <c r="F394" i="21"/>
  <c r="B394" i="21"/>
  <c r="U394" i="21"/>
  <c r="M394" i="21"/>
  <c r="E394" i="21"/>
  <c r="Y394" i="21"/>
  <c r="I394" i="21"/>
  <c r="X394" i="21"/>
  <c r="H394" i="21"/>
  <c r="T394" i="21"/>
  <c r="L394" i="21"/>
  <c r="D394" i="21"/>
  <c r="Q394" i="21"/>
  <c r="P394" i="21"/>
  <c r="A361" i="21"/>
  <c r="A293" i="21"/>
  <c r="A395" i="21"/>
  <c r="A327" i="21"/>
  <c r="A35" i="28"/>
  <c r="A194" i="28"/>
  <c r="A328" i="28"/>
  <c r="A362" i="28"/>
  <c r="A163" i="28"/>
  <c r="A131" i="28"/>
  <c r="A67" i="28"/>
  <c r="A99" i="28"/>
  <c r="A259" i="28"/>
  <c r="A225" i="28"/>
  <c r="A396" i="28"/>
  <c r="A294" i="28"/>
  <c r="A258" i="21"/>
  <c r="A224" i="21"/>
  <c r="A192" i="21"/>
  <c r="A100" i="19"/>
  <c r="A67" i="19"/>
  <c r="A97" i="21"/>
  <c r="A65" i="21"/>
  <c r="A33" i="25"/>
  <c r="A66" i="25"/>
  <c r="A99" i="25"/>
  <c r="A35" i="21"/>
  <c r="A133" i="25"/>
  <c r="A131" i="19"/>
  <c r="A34" i="19"/>
  <c r="A161" i="21"/>
  <c r="A129" i="21"/>
  <c r="Y129" i="21" l="1"/>
  <c r="U129" i="21"/>
  <c r="Q129" i="21"/>
  <c r="M129" i="21"/>
  <c r="I129" i="21"/>
  <c r="E129" i="21"/>
  <c r="X129" i="21"/>
  <c r="T129" i="21"/>
  <c r="P129" i="21"/>
  <c r="L129" i="21"/>
  <c r="H129" i="21"/>
  <c r="D129" i="21"/>
  <c r="S129" i="21"/>
  <c r="K129" i="21"/>
  <c r="C129" i="21"/>
  <c r="R129" i="21"/>
  <c r="J129" i="21"/>
  <c r="B129" i="21"/>
  <c r="O129" i="21"/>
  <c r="N129" i="21"/>
  <c r="W129" i="21"/>
  <c r="G129" i="21"/>
  <c r="F129" i="21"/>
  <c r="V129" i="21"/>
  <c r="V133" i="25"/>
  <c r="R133" i="25"/>
  <c r="N133" i="25"/>
  <c r="J133" i="25"/>
  <c r="F133" i="25"/>
  <c r="B133" i="25"/>
  <c r="Y133" i="25"/>
  <c r="U133" i="25"/>
  <c r="Q133" i="25"/>
  <c r="M133" i="25"/>
  <c r="I133" i="25"/>
  <c r="E133" i="25"/>
  <c r="X133" i="25"/>
  <c r="P133" i="25"/>
  <c r="H133" i="25"/>
  <c r="W133" i="25"/>
  <c r="O133" i="25"/>
  <c r="G133" i="25"/>
  <c r="T133" i="25"/>
  <c r="D133" i="25"/>
  <c r="S133" i="25"/>
  <c r="C133" i="25"/>
  <c r="L133" i="25"/>
  <c r="K133" i="25"/>
  <c r="V33" i="25"/>
  <c r="R33" i="25"/>
  <c r="N33" i="25"/>
  <c r="J33" i="25"/>
  <c r="F33" i="25"/>
  <c r="B33" i="25"/>
  <c r="Y33" i="25"/>
  <c r="U33" i="25"/>
  <c r="Q33" i="25"/>
  <c r="M33" i="25"/>
  <c r="I33" i="25"/>
  <c r="E33" i="25"/>
  <c r="X33" i="25"/>
  <c r="P33" i="25"/>
  <c r="H33" i="25"/>
  <c r="W33" i="25"/>
  <c r="O33" i="25"/>
  <c r="G33" i="25"/>
  <c r="T33" i="25"/>
  <c r="D33" i="25"/>
  <c r="S33" i="25"/>
  <c r="C33" i="25"/>
  <c r="L33" i="25"/>
  <c r="K33" i="25"/>
  <c r="V100" i="19"/>
  <c r="R100" i="19"/>
  <c r="N100" i="19"/>
  <c r="J100" i="19"/>
  <c r="F100" i="19"/>
  <c r="B100" i="19"/>
  <c r="X100" i="19"/>
  <c r="T100" i="19"/>
  <c r="P100" i="19"/>
  <c r="L100" i="19"/>
  <c r="H100" i="19"/>
  <c r="D100" i="19"/>
  <c r="Y100" i="19"/>
  <c r="Q100" i="19"/>
  <c r="I100" i="19"/>
  <c r="U100" i="19"/>
  <c r="M100" i="19"/>
  <c r="E100" i="19"/>
  <c r="S100" i="19"/>
  <c r="C100" i="19"/>
  <c r="O100" i="19"/>
  <c r="K100" i="19"/>
  <c r="W100" i="19"/>
  <c r="G100" i="19"/>
  <c r="W294" i="28"/>
  <c r="S294" i="28"/>
  <c r="O294" i="28"/>
  <c r="K294" i="28"/>
  <c r="G294" i="28"/>
  <c r="C294" i="28"/>
  <c r="V294" i="28"/>
  <c r="R294" i="28"/>
  <c r="N294" i="28"/>
  <c r="J294" i="28"/>
  <c r="F294" i="28"/>
  <c r="B294" i="28"/>
  <c r="U294" i="28"/>
  <c r="M294" i="28"/>
  <c r="E294" i="28"/>
  <c r="Y294" i="28"/>
  <c r="I294" i="28"/>
  <c r="P294" i="28"/>
  <c r="T294" i="28"/>
  <c r="L294" i="28"/>
  <c r="D294" i="28"/>
  <c r="Q294" i="28"/>
  <c r="X294" i="28"/>
  <c r="H294" i="28"/>
  <c r="W99" i="28"/>
  <c r="S99" i="28"/>
  <c r="O99" i="28"/>
  <c r="K99" i="28"/>
  <c r="G99" i="28"/>
  <c r="C99" i="28"/>
  <c r="V99" i="28"/>
  <c r="R99" i="28"/>
  <c r="N99" i="28"/>
  <c r="J99" i="28"/>
  <c r="F99" i="28"/>
  <c r="B99" i="28"/>
  <c r="Y99" i="28"/>
  <c r="Q99" i="28"/>
  <c r="I99" i="28"/>
  <c r="X99" i="28"/>
  <c r="P99" i="28"/>
  <c r="H99" i="28"/>
  <c r="U99" i="28"/>
  <c r="E99" i="28"/>
  <c r="T99" i="28"/>
  <c r="D99" i="28"/>
  <c r="M99" i="28"/>
  <c r="L99" i="28"/>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327" i="21"/>
  <c r="S327" i="21"/>
  <c r="O327" i="21"/>
  <c r="K327" i="21"/>
  <c r="G327" i="21"/>
  <c r="C327" i="21"/>
  <c r="V327" i="21"/>
  <c r="R327" i="21"/>
  <c r="N327" i="21"/>
  <c r="J327" i="21"/>
  <c r="F327" i="21"/>
  <c r="B327" i="21"/>
  <c r="U327" i="21"/>
  <c r="M327" i="21"/>
  <c r="E327" i="21"/>
  <c r="Y327" i="21"/>
  <c r="I327" i="21"/>
  <c r="P327" i="21"/>
  <c r="T327" i="21"/>
  <c r="L327" i="21"/>
  <c r="D327" i="21"/>
  <c r="Q327" i="21"/>
  <c r="X327" i="21"/>
  <c r="H327" i="21"/>
  <c r="W161" i="21"/>
  <c r="S161" i="21"/>
  <c r="O161" i="21"/>
  <c r="K161" i="21"/>
  <c r="G161" i="21"/>
  <c r="C161" i="21"/>
  <c r="Y161" i="21"/>
  <c r="T161" i="21"/>
  <c r="N161" i="21"/>
  <c r="I161" i="21"/>
  <c r="D161" i="21"/>
  <c r="X161" i="21"/>
  <c r="R161" i="21"/>
  <c r="M161" i="21"/>
  <c r="H161" i="21"/>
  <c r="B161" i="21"/>
  <c r="Q161" i="21"/>
  <c r="F161" i="21"/>
  <c r="V161" i="21"/>
  <c r="L161" i="21"/>
  <c r="P161" i="21"/>
  <c r="E161" i="21"/>
  <c r="U161" i="21"/>
  <c r="J161" i="21"/>
  <c r="Y35" i="21"/>
  <c r="U35" i="21"/>
  <c r="Q35" i="21"/>
  <c r="M35" i="21"/>
  <c r="I35" i="21"/>
  <c r="E35" i="21"/>
  <c r="X35" i="21"/>
  <c r="T35" i="21"/>
  <c r="P35" i="21"/>
  <c r="L35" i="21"/>
  <c r="H35" i="21"/>
  <c r="D35" i="21"/>
  <c r="S35" i="21"/>
  <c r="K35" i="21"/>
  <c r="C35" i="21"/>
  <c r="R35" i="21"/>
  <c r="J35" i="21"/>
  <c r="B35" i="21"/>
  <c r="O35" i="21"/>
  <c r="N35" i="21"/>
  <c r="W35" i="21"/>
  <c r="F35" i="21"/>
  <c r="V35" i="21"/>
  <c r="G35" i="21"/>
  <c r="Y65" i="21"/>
  <c r="U65" i="21"/>
  <c r="Q65" i="21"/>
  <c r="M65" i="21"/>
  <c r="I65" i="21"/>
  <c r="E65" i="21"/>
  <c r="X65" i="21"/>
  <c r="T65" i="21"/>
  <c r="P65" i="21"/>
  <c r="L65" i="21"/>
  <c r="H65" i="21"/>
  <c r="D65" i="21"/>
  <c r="S65" i="21"/>
  <c r="K65" i="21"/>
  <c r="C65" i="21"/>
  <c r="R65" i="21"/>
  <c r="J65" i="21"/>
  <c r="B65" i="21"/>
  <c r="O65" i="21"/>
  <c r="N65" i="21"/>
  <c r="W65" i="21"/>
  <c r="G65" i="21"/>
  <c r="F65" i="21"/>
  <c r="V65" i="21"/>
  <c r="V192" i="21"/>
  <c r="R192" i="21"/>
  <c r="N192" i="21"/>
  <c r="J192" i="21"/>
  <c r="F192" i="21"/>
  <c r="Y192" i="21"/>
  <c r="U192" i="21"/>
  <c r="Q192" i="21"/>
  <c r="M192" i="21"/>
  <c r="I192" i="21"/>
  <c r="E192" i="21"/>
  <c r="X192" i="21"/>
  <c r="P192" i="21"/>
  <c r="H192" i="21"/>
  <c r="B192" i="21"/>
  <c r="T192" i="21"/>
  <c r="L192" i="21"/>
  <c r="D192" i="21"/>
  <c r="W192" i="21"/>
  <c r="G192" i="21"/>
  <c r="O192" i="21"/>
  <c r="C192" i="21"/>
  <c r="S192" i="21"/>
  <c r="K192" i="21"/>
  <c r="V396" i="28"/>
  <c r="R396" i="28"/>
  <c r="N396" i="28"/>
  <c r="J396" i="28"/>
  <c r="F396" i="28"/>
  <c r="B396" i="28"/>
  <c r="W396" i="28"/>
  <c r="Q396" i="28"/>
  <c r="L396" i="28"/>
  <c r="G396" i="28"/>
  <c r="U396" i="28"/>
  <c r="P396" i="28"/>
  <c r="K396" i="28"/>
  <c r="E396" i="28"/>
  <c r="T396" i="28"/>
  <c r="I396" i="28"/>
  <c r="O396" i="28"/>
  <c r="M396" i="28"/>
  <c r="S396" i="28"/>
  <c r="H396" i="28"/>
  <c r="Y396" i="28"/>
  <c r="D396" i="28"/>
  <c r="X396" i="28"/>
  <c r="C396" i="28"/>
  <c r="W67" i="28"/>
  <c r="S67" i="28"/>
  <c r="O67" i="28"/>
  <c r="K67" i="28"/>
  <c r="G67" i="28"/>
  <c r="C67" i="28"/>
  <c r="V67" i="28"/>
  <c r="R67" i="28"/>
  <c r="N67" i="28"/>
  <c r="J67" i="28"/>
  <c r="F67" i="28"/>
  <c r="B67" i="28"/>
  <c r="Y67" i="28"/>
  <c r="Q67" i="28"/>
  <c r="I67" i="28"/>
  <c r="X67" i="28"/>
  <c r="P67" i="28"/>
  <c r="H67" i="28"/>
  <c r="U67" i="28"/>
  <c r="E67" i="28"/>
  <c r="M67" i="28"/>
  <c r="L67" i="28"/>
  <c r="T67" i="28"/>
  <c r="D67" i="28"/>
  <c r="W328" i="28"/>
  <c r="S328" i="28"/>
  <c r="O328" i="28"/>
  <c r="K328" i="28"/>
  <c r="G328" i="28"/>
  <c r="C328" i="28"/>
  <c r="V328" i="28"/>
  <c r="R328" i="28"/>
  <c r="N328" i="28"/>
  <c r="J328" i="28"/>
  <c r="F328" i="28"/>
  <c r="B328" i="28"/>
  <c r="U328" i="28"/>
  <c r="M328" i="28"/>
  <c r="E328" i="28"/>
  <c r="Y328" i="28"/>
  <c r="I328" i="28"/>
  <c r="X328" i="28"/>
  <c r="T328" i="28"/>
  <c r="L328" i="28"/>
  <c r="D328" i="28"/>
  <c r="Q328" i="28"/>
  <c r="P328" i="28"/>
  <c r="H328" i="28"/>
  <c r="W395" i="21"/>
  <c r="S395" i="21"/>
  <c r="O395" i="21"/>
  <c r="K395" i="21"/>
  <c r="G395" i="21"/>
  <c r="C395" i="21"/>
  <c r="V395" i="21"/>
  <c r="R395" i="21"/>
  <c r="N395" i="21"/>
  <c r="J395" i="21"/>
  <c r="F395" i="21"/>
  <c r="B395" i="21"/>
  <c r="U395" i="21"/>
  <c r="M395" i="21"/>
  <c r="E395" i="21"/>
  <c r="Q395" i="21"/>
  <c r="P395" i="21"/>
  <c r="T395" i="21"/>
  <c r="L395" i="21"/>
  <c r="D395" i="21"/>
  <c r="Y395" i="21"/>
  <c r="I395" i="21"/>
  <c r="X395" i="21"/>
  <c r="H395" i="21"/>
  <c r="X34" i="19"/>
  <c r="T34" i="19"/>
  <c r="P34" i="19"/>
  <c r="L34" i="19"/>
  <c r="H34" i="19"/>
  <c r="D34" i="19"/>
  <c r="V34" i="19"/>
  <c r="R34" i="19"/>
  <c r="N34" i="19"/>
  <c r="J34" i="19"/>
  <c r="F34" i="19"/>
  <c r="B34" i="19"/>
  <c r="Y34" i="19"/>
  <c r="Q34" i="19"/>
  <c r="I34" i="19"/>
  <c r="O34" i="19"/>
  <c r="U34" i="19"/>
  <c r="M34" i="19"/>
  <c r="E34" i="19"/>
  <c r="S34" i="19"/>
  <c r="K34" i="19"/>
  <c r="C34" i="19"/>
  <c r="W34" i="19"/>
  <c r="G34" i="19"/>
  <c r="V99" i="25"/>
  <c r="R99" i="25"/>
  <c r="N99" i="25"/>
  <c r="J99" i="25"/>
  <c r="F99" i="25"/>
  <c r="B99" i="25"/>
  <c r="Y99" i="25"/>
  <c r="U99" i="25"/>
  <c r="Q99" i="25"/>
  <c r="M99" i="25"/>
  <c r="I99" i="25"/>
  <c r="E99" i="25"/>
  <c r="X99" i="25"/>
  <c r="P99" i="25"/>
  <c r="H99" i="25"/>
  <c r="W99" i="25"/>
  <c r="O99" i="25"/>
  <c r="G99" i="25"/>
  <c r="T99" i="25"/>
  <c r="D99" i="25"/>
  <c r="S99" i="25"/>
  <c r="C99" i="25"/>
  <c r="L99" i="25"/>
  <c r="K99" i="25"/>
  <c r="Y97" i="21"/>
  <c r="U97" i="21"/>
  <c r="Q97" i="21"/>
  <c r="M97" i="21"/>
  <c r="I97" i="21"/>
  <c r="E97" i="21"/>
  <c r="X97" i="21"/>
  <c r="T97" i="21"/>
  <c r="P97" i="21"/>
  <c r="L97" i="21"/>
  <c r="H97" i="21"/>
  <c r="D97" i="21"/>
  <c r="S97" i="21"/>
  <c r="K97" i="21"/>
  <c r="C97" i="21"/>
  <c r="R97" i="21"/>
  <c r="J97" i="21"/>
  <c r="B97" i="21"/>
  <c r="O97" i="21"/>
  <c r="N97" i="21"/>
  <c r="G97" i="21"/>
  <c r="W97" i="21"/>
  <c r="F97" i="21"/>
  <c r="V97" i="21"/>
  <c r="W224" i="21"/>
  <c r="S224" i="21"/>
  <c r="O224" i="21"/>
  <c r="K224" i="21"/>
  <c r="G224" i="21"/>
  <c r="C224" i="21"/>
  <c r="V224" i="21"/>
  <c r="R224" i="21"/>
  <c r="N224" i="21"/>
  <c r="J224" i="21"/>
  <c r="F224" i="21"/>
  <c r="B224" i="21"/>
  <c r="U224" i="21"/>
  <c r="M224" i="21"/>
  <c r="E224" i="21"/>
  <c r="Q224" i="21"/>
  <c r="T224" i="21"/>
  <c r="L224" i="21"/>
  <c r="D224" i="21"/>
  <c r="Y224" i="21"/>
  <c r="I224" i="21"/>
  <c r="H224" i="21"/>
  <c r="X224" i="21"/>
  <c r="P224" i="21"/>
  <c r="W225" i="28"/>
  <c r="S225" i="28"/>
  <c r="O225" i="28"/>
  <c r="K225" i="28"/>
  <c r="G225" i="28"/>
  <c r="C225" i="28"/>
  <c r="V225" i="28"/>
  <c r="R225" i="28"/>
  <c r="N225" i="28"/>
  <c r="J225" i="28"/>
  <c r="F225" i="28"/>
  <c r="B225" i="28"/>
  <c r="U225" i="28"/>
  <c r="M225" i="28"/>
  <c r="E225" i="28"/>
  <c r="Y225" i="28"/>
  <c r="I225" i="28"/>
  <c r="X225" i="28"/>
  <c r="H225" i="28"/>
  <c r="T225" i="28"/>
  <c r="L225" i="28"/>
  <c r="D225" i="28"/>
  <c r="Q225" i="28"/>
  <c r="P225" i="28"/>
  <c r="Y131" i="28"/>
  <c r="U131" i="28"/>
  <c r="Q131" i="28"/>
  <c r="M131" i="28"/>
  <c r="I131" i="28"/>
  <c r="E131" i="28"/>
  <c r="X131" i="28"/>
  <c r="T131" i="28"/>
  <c r="P131" i="28"/>
  <c r="L131" i="28"/>
  <c r="H131" i="28"/>
  <c r="D131" i="28"/>
  <c r="S131" i="28"/>
  <c r="K131" i="28"/>
  <c r="C131" i="28"/>
  <c r="R131" i="28"/>
  <c r="J131" i="28"/>
  <c r="B131" i="28"/>
  <c r="O131" i="28"/>
  <c r="N131" i="28"/>
  <c r="G131" i="28"/>
  <c r="W131" i="28"/>
  <c r="V131" i="28"/>
  <c r="F131" i="28"/>
  <c r="W194" i="28"/>
  <c r="S194" i="28"/>
  <c r="O194" i="28"/>
  <c r="K194" i="28"/>
  <c r="G194" i="28"/>
  <c r="C194" i="28"/>
  <c r="V194" i="28"/>
  <c r="Q194" i="28"/>
  <c r="L194" i="28"/>
  <c r="F194" i="28"/>
  <c r="X194" i="28"/>
  <c r="P194" i="28"/>
  <c r="I194" i="28"/>
  <c r="B194" i="28"/>
  <c r="U194" i="28"/>
  <c r="N194" i="28"/>
  <c r="H194" i="28"/>
  <c r="T194" i="28"/>
  <c r="E194" i="28"/>
  <c r="R194" i="28"/>
  <c r="D194" i="28"/>
  <c r="M194" i="28"/>
  <c r="J194" i="28"/>
  <c r="Y194" i="28"/>
  <c r="W293" i="21"/>
  <c r="S293" i="21"/>
  <c r="O293" i="21"/>
  <c r="K293" i="21"/>
  <c r="G293" i="21"/>
  <c r="C293" i="21"/>
  <c r="V293" i="21"/>
  <c r="R293" i="21"/>
  <c r="N293" i="21"/>
  <c r="J293" i="21"/>
  <c r="F293" i="21"/>
  <c r="B293" i="21"/>
  <c r="U293" i="21"/>
  <c r="M293" i="21"/>
  <c r="E293" i="21"/>
  <c r="Q293" i="21"/>
  <c r="T293" i="21"/>
  <c r="L293" i="21"/>
  <c r="D293" i="21"/>
  <c r="Y293" i="21"/>
  <c r="I293" i="21"/>
  <c r="H293" i="21"/>
  <c r="X293" i="21"/>
  <c r="P293" i="21"/>
  <c r="V131" i="19"/>
  <c r="R131" i="19"/>
  <c r="N131" i="19"/>
  <c r="J131" i="19"/>
  <c r="F131" i="19"/>
  <c r="B131" i="19"/>
  <c r="U131" i="19"/>
  <c r="P131" i="19"/>
  <c r="K131" i="19"/>
  <c r="E131" i="19"/>
  <c r="X131" i="19"/>
  <c r="S131" i="19"/>
  <c r="M131" i="19"/>
  <c r="H131" i="19"/>
  <c r="C131" i="19"/>
  <c r="T131" i="19"/>
  <c r="I131" i="19"/>
  <c r="Y131" i="19"/>
  <c r="O131" i="19"/>
  <c r="D131" i="19"/>
  <c r="L131" i="19"/>
  <c r="G131" i="19"/>
  <c r="W131" i="19"/>
  <c r="Q131" i="19"/>
  <c r="V66" i="25"/>
  <c r="R66" i="25"/>
  <c r="N66" i="25"/>
  <c r="J66" i="25"/>
  <c r="F66" i="25"/>
  <c r="B66" i="25"/>
  <c r="Y66" i="25"/>
  <c r="U66" i="25"/>
  <c r="Q66" i="25"/>
  <c r="M66" i="25"/>
  <c r="I66" i="25"/>
  <c r="E66" i="25"/>
  <c r="X66" i="25"/>
  <c r="P66" i="25"/>
  <c r="H66" i="25"/>
  <c r="W66" i="25"/>
  <c r="O66" i="25"/>
  <c r="G66" i="25"/>
  <c r="L66" i="25"/>
  <c r="K66" i="25"/>
  <c r="T66" i="25"/>
  <c r="S66" i="25"/>
  <c r="D66" i="25"/>
  <c r="C66" i="25"/>
  <c r="X67" i="19"/>
  <c r="T67" i="19"/>
  <c r="P67" i="19"/>
  <c r="L67" i="19"/>
  <c r="H67" i="19"/>
  <c r="D67" i="19"/>
  <c r="V67" i="19"/>
  <c r="R67" i="19"/>
  <c r="N67" i="19"/>
  <c r="J67" i="19"/>
  <c r="F67" i="19"/>
  <c r="B67" i="19"/>
  <c r="Y67" i="19"/>
  <c r="Q67" i="19"/>
  <c r="I67" i="19"/>
  <c r="W67" i="19"/>
  <c r="O67" i="19"/>
  <c r="G67" i="19"/>
  <c r="U67" i="19"/>
  <c r="M67" i="19"/>
  <c r="E67" i="19"/>
  <c r="S67" i="19"/>
  <c r="K67" i="19"/>
  <c r="C67" i="19"/>
  <c r="W258" i="21"/>
  <c r="S258" i="21"/>
  <c r="O258" i="21"/>
  <c r="K258" i="21"/>
  <c r="G258" i="21"/>
  <c r="C258" i="21"/>
  <c r="V258" i="21"/>
  <c r="R258" i="21"/>
  <c r="N258" i="21"/>
  <c r="J258" i="21"/>
  <c r="F258" i="21"/>
  <c r="B258" i="21"/>
  <c r="U258" i="21"/>
  <c r="M258" i="21"/>
  <c r="E258" i="21"/>
  <c r="Y258" i="21"/>
  <c r="I258" i="21"/>
  <c r="T258" i="21"/>
  <c r="L258" i="21"/>
  <c r="D258" i="21"/>
  <c r="Q258" i="21"/>
  <c r="X258" i="21"/>
  <c r="P258" i="21"/>
  <c r="H258" i="21"/>
  <c r="W259" i="28"/>
  <c r="S259" i="28"/>
  <c r="O259" i="28"/>
  <c r="K259" i="28"/>
  <c r="G259" i="28"/>
  <c r="C259" i="28"/>
  <c r="V259" i="28"/>
  <c r="R259" i="28"/>
  <c r="N259" i="28"/>
  <c r="J259" i="28"/>
  <c r="F259" i="28"/>
  <c r="B259" i="28"/>
  <c r="U259" i="28"/>
  <c r="M259" i="28"/>
  <c r="E259" i="28"/>
  <c r="Q259" i="28"/>
  <c r="P259" i="28"/>
  <c r="T259" i="28"/>
  <c r="L259" i="28"/>
  <c r="D259" i="28"/>
  <c r="Y259" i="28"/>
  <c r="I259" i="28"/>
  <c r="X259" i="28"/>
  <c r="H259"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5" i="28"/>
  <c r="S35" i="28"/>
  <c r="O35" i="28"/>
  <c r="K35" i="28"/>
  <c r="G35" i="28"/>
  <c r="C35" i="28"/>
  <c r="V35" i="28"/>
  <c r="R35" i="28"/>
  <c r="N35" i="28"/>
  <c r="J35" i="28"/>
  <c r="F35" i="28"/>
  <c r="B35" i="28"/>
  <c r="Y35" i="28"/>
  <c r="Q35" i="28"/>
  <c r="I35" i="28"/>
  <c r="X35" i="28"/>
  <c r="P35" i="28"/>
  <c r="H35" i="28"/>
  <c r="U35" i="28"/>
  <c r="E35" i="28"/>
  <c r="L35" i="28"/>
  <c r="T35" i="28"/>
  <c r="D35" i="28"/>
  <c r="M35" i="28"/>
  <c r="W361" i="21"/>
  <c r="S361" i="21"/>
  <c r="O361" i="21"/>
  <c r="K361" i="21"/>
  <c r="G361" i="21"/>
  <c r="C361" i="21"/>
  <c r="V361" i="21"/>
  <c r="R361" i="21"/>
  <c r="N361" i="21"/>
  <c r="J361" i="21"/>
  <c r="F361" i="21"/>
  <c r="B361" i="21"/>
  <c r="U361" i="21"/>
  <c r="M361" i="21"/>
  <c r="E361" i="21"/>
  <c r="Y361" i="21"/>
  <c r="I361" i="21"/>
  <c r="X361" i="21"/>
  <c r="H361" i="21"/>
  <c r="T361" i="21"/>
  <c r="L361" i="21"/>
  <c r="D361" i="21"/>
  <c r="Q361" i="21"/>
  <c r="P361" i="21"/>
  <c r="A328" i="21"/>
  <c r="A396" i="21"/>
  <c r="A294" i="21"/>
  <c r="A362" i="21"/>
  <c r="A132" i="28"/>
  <c r="A195" i="28"/>
  <c r="A260" i="28"/>
  <c r="A100" i="28"/>
  <c r="A68" i="28"/>
  <c r="A164" i="28"/>
  <c r="A363" i="28"/>
  <c r="A295" i="28"/>
  <c r="A397" i="28"/>
  <c r="A226" i="28"/>
  <c r="A329" i="28"/>
  <c r="A36" i="28"/>
  <c r="A225" i="21"/>
  <c r="A259" i="21"/>
  <c r="A193" i="21"/>
  <c r="A101" i="19"/>
  <c r="A68" i="19"/>
  <c r="A132" i="19"/>
  <c r="A66" i="21"/>
  <c r="A162" i="21"/>
  <c r="A35" i="19"/>
  <c r="A36" i="21"/>
  <c r="A100" i="25"/>
  <c r="A34" i="25"/>
  <c r="A130" i="21"/>
  <c r="A134" i="25"/>
  <c r="A67" i="25"/>
  <c r="A98" i="21"/>
  <c r="Y98" i="21" l="1"/>
  <c r="U98" i="21"/>
  <c r="Q98" i="21"/>
  <c r="M98" i="21"/>
  <c r="I98" i="21"/>
  <c r="E98" i="21"/>
  <c r="X98" i="21"/>
  <c r="T98" i="21"/>
  <c r="P98" i="21"/>
  <c r="L98" i="21"/>
  <c r="H98" i="21"/>
  <c r="D98" i="21"/>
  <c r="S98" i="21"/>
  <c r="K98" i="21"/>
  <c r="C98" i="21"/>
  <c r="R98" i="21"/>
  <c r="J98" i="21"/>
  <c r="B98" i="21"/>
  <c r="W98" i="21"/>
  <c r="G98" i="21"/>
  <c r="V98" i="21"/>
  <c r="F98" i="21"/>
  <c r="O98" i="21"/>
  <c r="N98" i="21"/>
  <c r="V34" i="25"/>
  <c r="R34" i="25"/>
  <c r="N34" i="25"/>
  <c r="J34" i="25"/>
  <c r="F34" i="25"/>
  <c r="B34" i="25"/>
  <c r="Y34" i="25"/>
  <c r="U34" i="25"/>
  <c r="Q34" i="25"/>
  <c r="M34" i="25"/>
  <c r="I34" i="25"/>
  <c r="E34" i="25"/>
  <c r="X34" i="25"/>
  <c r="P34" i="25"/>
  <c r="H34" i="25"/>
  <c r="W34" i="25"/>
  <c r="O34" i="25"/>
  <c r="G34" i="25"/>
  <c r="L34" i="25"/>
  <c r="K34" i="25"/>
  <c r="D34" i="25"/>
  <c r="C34" i="25"/>
  <c r="T34" i="25"/>
  <c r="S34" i="25"/>
  <c r="W162" i="21"/>
  <c r="S162" i="21"/>
  <c r="O162" i="21"/>
  <c r="K162" i="21"/>
  <c r="G162" i="21"/>
  <c r="C162" i="21"/>
  <c r="V162" i="21"/>
  <c r="Q162" i="21"/>
  <c r="L162" i="21"/>
  <c r="F162" i="21"/>
  <c r="U162" i="21"/>
  <c r="P162" i="21"/>
  <c r="J162" i="21"/>
  <c r="E162" i="21"/>
  <c r="Y162" i="21"/>
  <c r="N162" i="21"/>
  <c r="D162" i="21"/>
  <c r="T162" i="21"/>
  <c r="I162" i="21"/>
  <c r="M162" i="21"/>
  <c r="X162" i="21"/>
  <c r="B162" i="21"/>
  <c r="R162" i="21"/>
  <c r="H162" i="21"/>
  <c r="V101" i="19"/>
  <c r="R101" i="19"/>
  <c r="N101" i="19"/>
  <c r="J101" i="19"/>
  <c r="F101" i="19"/>
  <c r="B101" i="19"/>
  <c r="X101" i="19"/>
  <c r="T101" i="19"/>
  <c r="P101" i="19"/>
  <c r="L101" i="19"/>
  <c r="H101" i="19"/>
  <c r="D101" i="19"/>
  <c r="Y101" i="19"/>
  <c r="Q101" i="19"/>
  <c r="I101" i="19"/>
  <c r="U101" i="19"/>
  <c r="M101" i="19"/>
  <c r="E101" i="19"/>
  <c r="K101" i="19"/>
  <c r="W101" i="19"/>
  <c r="G101" i="19"/>
  <c r="S101" i="19"/>
  <c r="C101" i="19"/>
  <c r="O101" i="19"/>
  <c r="W36" i="28"/>
  <c r="S36" i="28"/>
  <c r="O36" i="28"/>
  <c r="K36" i="28"/>
  <c r="G36" i="28"/>
  <c r="C36" i="28"/>
  <c r="V36" i="28"/>
  <c r="R36" i="28"/>
  <c r="N36" i="28"/>
  <c r="J36" i="28"/>
  <c r="F36" i="28"/>
  <c r="B36" i="28"/>
  <c r="Y36" i="28"/>
  <c r="Q36" i="28"/>
  <c r="I36" i="28"/>
  <c r="X36" i="28"/>
  <c r="P36" i="28"/>
  <c r="H36" i="28"/>
  <c r="M36" i="28"/>
  <c r="T36" i="28"/>
  <c r="L36" i="28"/>
  <c r="U36" i="28"/>
  <c r="E36" i="28"/>
  <c r="D36" i="28"/>
  <c r="W295" i="28"/>
  <c r="S295" i="28"/>
  <c r="O295" i="28"/>
  <c r="K295" i="28"/>
  <c r="G295" i="28"/>
  <c r="C295" i="28"/>
  <c r="V295" i="28"/>
  <c r="R295" i="28"/>
  <c r="N295" i="28"/>
  <c r="J295" i="28"/>
  <c r="F295" i="28"/>
  <c r="B295" i="28"/>
  <c r="U295" i="28"/>
  <c r="M295" i="28"/>
  <c r="E295" i="28"/>
  <c r="Q295" i="28"/>
  <c r="X295" i="28"/>
  <c r="H295" i="28"/>
  <c r="T295" i="28"/>
  <c r="L295" i="28"/>
  <c r="D295" i="28"/>
  <c r="Y295" i="28"/>
  <c r="I295" i="28"/>
  <c r="P295" i="28"/>
  <c r="W100" i="28"/>
  <c r="S100" i="28"/>
  <c r="O100" i="28"/>
  <c r="K100" i="28"/>
  <c r="G100" i="28"/>
  <c r="C100" i="28"/>
  <c r="V100" i="28"/>
  <c r="R100" i="28"/>
  <c r="N100" i="28"/>
  <c r="J100" i="28"/>
  <c r="F100" i="28"/>
  <c r="B100" i="28"/>
  <c r="Y100" i="28"/>
  <c r="Q100" i="28"/>
  <c r="I100" i="28"/>
  <c r="X100" i="28"/>
  <c r="P100" i="28"/>
  <c r="H100" i="28"/>
  <c r="M100" i="28"/>
  <c r="E100" i="28"/>
  <c r="D100" i="28"/>
  <c r="L100" i="28"/>
  <c r="U100" i="28"/>
  <c r="T100" i="28"/>
  <c r="W362" i="21"/>
  <c r="S362" i="21"/>
  <c r="O362" i="21"/>
  <c r="K362" i="21"/>
  <c r="G362" i="21"/>
  <c r="C362" i="21"/>
  <c r="V362" i="21"/>
  <c r="R362" i="21"/>
  <c r="N362" i="21"/>
  <c r="J362" i="21"/>
  <c r="F362" i="21"/>
  <c r="B362" i="21"/>
  <c r="U362" i="21"/>
  <c r="M362" i="21"/>
  <c r="E362" i="21"/>
  <c r="Q362" i="21"/>
  <c r="P362" i="21"/>
  <c r="T362" i="21"/>
  <c r="L362" i="21"/>
  <c r="D362" i="21"/>
  <c r="Y362" i="21"/>
  <c r="I362" i="21"/>
  <c r="X362" i="21"/>
  <c r="H362" i="21"/>
  <c r="V67" i="25"/>
  <c r="R67" i="25"/>
  <c r="N67" i="25"/>
  <c r="J67" i="25"/>
  <c r="F67" i="25"/>
  <c r="B67" i="25"/>
  <c r="Y67" i="25"/>
  <c r="U67" i="25"/>
  <c r="Q67" i="25"/>
  <c r="M67" i="25"/>
  <c r="I67" i="25"/>
  <c r="E67" i="25"/>
  <c r="X67" i="25"/>
  <c r="P67" i="25"/>
  <c r="H67" i="25"/>
  <c r="W67" i="25"/>
  <c r="O67" i="25"/>
  <c r="G67" i="25"/>
  <c r="T67" i="25"/>
  <c r="D67" i="25"/>
  <c r="S67" i="25"/>
  <c r="C67" i="25"/>
  <c r="L67" i="25"/>
  <c r="K67" i="25"/>
  <c r="V100" i="25"/>
  <c r="R100" i="25"/>
  <c r="N100" i="25"/>
  <c r="J100" i="25"/>
  <c r="F100" i="25"/>
  <c r="B100" i="25"/>
  <c r="Y100" i="25"/>
  <c r="U100" i="25"/>
  <c r="Q100" i="25"/>
  <c r="M100" i="25"/>
  <c r="I100" i="25"/>
  <c r="E100" i="25"/>
  <c r="X100" i="25"/>
  <c r="P100" i="25"/>
  <c r="H100" i="25"/>
  <c r="W100" i="25"/>
  <c r="O100" i="25"/>
  <c r="G100" i="25"/>
  <c r="L100" i="25"/>
  <c r="K100" i="25"/>
  <c r="T100" i="25"/>
  <c r="S100" i="25"/>
  <c r="C100" i="25"/>
  <c r="D100" i="25"/>
  <c r="Y66" i="21"/>
  <c r="U66" i="21"/>
  <c r="Q66" i="21"/>
  <c r="M66" i="21"/>
  <c r="I66" i="21"/>
  <c r="E66" i="21"/>
  <c r="X66" i="21"/>
  <c r="T66" i="21"/>
  <c r="P66" i="21"/>
  <c r="L66" i="21"/>
  <c r="H66" i="21"/>
  <c r="D66" i="21"/>
  <c r="S66" i="21"/>
  <c r="K66" i="21"/>
  <c r="C66" i="21"/>
  <c r="R66" i="21"/>
  <c r="J66" i="21"/>
  <c r="B66" i="21"/>
  <c r="W66" i="21"/>
  <c r="G66" i="21"/>
  <c r="V66" i="21"/>
  <c r="F66" i="21"/>
  <c r="O66" i="21"/>
  <c r="N66" i="21"/>
  <c r="V193" i="21"/>
  <c r="R193" i="21"/>
  <c r="N193" i="21"/>
  <c r="J193" i="21"/>
  <c r="F193" i="21"/>
  <c r="B193" i="21"/>
  <c r="Y193" i="21"/>
  <c r="U193" i="21"/>
  <c r="Q193" i="21"/>
  <c r="M193" i="21"/>
  <c r="I193" i="21"/>
  <c r="E193" i="21"/>
  <c r="X193" i="21"/>
  <c r="P193" i="21"/>
  <c r="H193" i="21"/>
  <c r="T193" i="21"/>
  <c r="L193" i="21"/>
  <c r="D193" i="21"/>
  <c r="O193" i="21"/>
  <c r="W193" i="21"/>
  <c r="G193" i="21"/>
  <c r="K193" i="21"/>
  <c r="C193" i="21"/>
  <c r="S193" i="21"/>
  <c r="W329" i="28"/>
  <c r="S329" i="28"/>
  <c r="O329" i="28"/>
  <c r="K329" i="28"/>
  <c r="G329" i="28"/>
  <c r="C329" i="28"/>
  <c r="V329" i="28"/>
  <c r="R329" i="28"/>
  <c r="N329" i="28"/>
  <c r="J329" i="28"/>
  <c r="F329" i="28"/>
  <c r="B329" i="28"/>
  <c r="U329" i="28"/>
  <c r="M329" i="28"/>
  <c r="E329" i="28"/>
  <c r="Q329" i="28"/>
  <c r="P329" i="28"/>
  <c r="T329" i="28"/>
  <c r="L329" i="28"/>
  <c r="D329" i="28"/>
  <c r="Y329" i="28"/>
  <c r="I329" i="28"/>
  <c r="X329" i="28"/>
  <c r="H329" i="28"/>
  <c r="W363" i="28"/>
  <c r="S363" i="28"/>
  <c r="O363" i="28"/>
  <c r="K363" i="28"/>
  <c r="G363" i="28"/>
  <c r="C363" i="28"/>
  <c r="V363" i="28"/>
  <c r="R363" i="28"/>
  <c r="N363" i="28"/>
  <c r="J363" i="28"/>
  <c r="F363" i="28"/>
  <c r="B363" i="28"/>
  <c r="U363" i="28"/>
  <c r="M363" i="28"/>
  <c r="E363" i="28"/>
  <c r="Y363" i="28"/>
  <c r="X363" i="28"/>
  <c r="H363" i="28"/>
  <c r="T363" i="28"/>
  <c r="L363" i="28"/>
  <c r="D363" i="28"/>
  <c r="Q363" i="28"/>
  <c r="I363" i="28"/>
  <c r="P363" i="28"/>
  <c r="W260" i="28"/>
  <c r="S260" i="28"/>
  <c r="O260" i="28"/>
  <c r="K260" i="28"/>
  <c r="G260" i="28"/>
  <c r="C260" i="28"/>
  <c r="V260" i="28"/>
  <c r="R260" i="28"/>
  <c r="N260" i="28"/>
  <c r="J260" i="28"/>
  <c r="F260" i="28"/>
  <c r="B260" i="28"/>
  <c r="U260" i="28"/>
  <c r="M260" i="28"/>
  <c r="E260" i="28"/>
  <c r="Y260" i="28"/>
  <c r="I260" i="28"/>
  <c r="X260" i="28"/>
  <c r="H260" i="28"/>
  <c r="T260" i="28"/>
  <c r="L260" i="28"/>
  <c r="D260" i="28"/>
  <c r="Q260" i="28"/>
  <c r="P260" i="28"/>
  <c r="W294" i="21"/>
  <c r="S294" i="21"/>
  <c r="O294" i="21"/>
  <c r="K294" i="21"/>
  <c r="G294" i="21"/>
  <c r="C294" i="21"/>
  <c r="V294" i="21"/>
  <c r="R294" i="21"/>
  <c r="N294" i="21"/>
  <c r="J294" i="21"/>
  <c r="F294" i="21"/>
  <c r="B294" i="21"/>
  <c r="U294" i="21"/>
  <c r="M294" i="21"/>
  <c r="E294" i="21"/>
  <c r="Y294" i="21"/>
  <c r="I294" i="21"/>
  <c r="T294" i="21"/>
  <c r="L294" i="21"/>
  <c r="D294" i="21"/>
  <c r="Q294" i="21"/>
  <c r="P294" i="21"/>
  <c r="X294" i="21"/>
  <c r="H294" i="21"/>
  <c r="V134" i="25"/>
  <c r="R134" i="25"/>
  <c r="N134" i="25"/>
  <c r="J134" i="25"/>
  <c r="F134" i="25"/>
  <c r="B134" i="25"/>
  <c r="Y134" i="25"/>
  <c r="U134" i="25"/>
  <c r="Q134" i="25"/>
  <c r="M134" i="25"/>
  <c r="I134" i="25"/>
  <c r="E134" i="25"/>
  <c r="X134" i="25"/>
  <c r="P134" i="25"/>
  <c r="H134" i="25"/>
  <c r="W134" i="25"/>
  <c r="O134" i="25"/>
  <c r="G134" i="25"/>
  <c r="L134" i="25"/>
  <c r="K134" i="25"/>
  <c r="T134" i="25"/>
  <c r="S134" i="25"/>
  <c r="C134" i="25"/>
  <c r="D134" i="25"/>
  <c r="Y36" i="21"/>
  <c r="U36" i="21"/>
  <c r="Q36" i="21"/>
  <c r="M36" i="21"/>
  <c r="I36" i="21"/>
  <c r="E36" i="21"/>
  <c r="X36" i="21"/>
  <c r="T36" i="21"/>
  <c r="P36" i="21"/>
  <c r="L36" i="21"/>
  <c r="H36" i="21"/>
  <c r="D36" i="21"/>
  <c r="S36" i="21"/>
  <c r="K36" i="21"/>
  <c r="C36" i="21"/>
  <c r="R36" i="21"/>
  <c r="J36" i="21"/>
  <c r="B36" i="21"/>
  <c r="W36" i="21"/>
  <c r="G36" i="21"/>
  <c r="V36" i="21"/>
  <c r="F36" i="21"/>
  <c r="O36" i="21"/>
  <c r="N36" i="21"/>
  <c r="V132" i="19"/>
  <c r="R132" i="19"/>
  <c r="N132" i="19"/>
  <c r="J132" i="19"/>
  <c r="F132" i="19"/>
  <c r="B132" i="19"/>
  <c r="X132" i="19"/>
  <c r="S132" i="19"/>
  <c r="M132" i="19"/>
  <c r="H132" i="19"/>
  <c r="C132" i="19"/>
  <c r="U132" i="19"/>
  <c r="P132" i="19"/>
  <c r="K132" i="19"/>
  <c r="E132" i="19"/>
  <c r="Q132" i="19"/>
  <c r="G132" i="19"/>
  <c r="W132" i="19"/>
  <c r="L132" i="19"/>
  <c r="I132" i="19"/>
  <c r="Y132" i="19"/>
  <c r="D132" i="19"/>
  <c r="T132" i="19"/>
  <c r="O132" i="19"/>
  <c r="W259" i="21"/>
  <c r="S259" i="21"/>
  <c r="O259" i="21"/>
  <c r="K259" i="21"/>
  <c r="G259" i="21"/>
  <c r="C259" i="21"/>
  <c r="V259" i="21"/>
  <c r="R259" i="21"/>
  <c r="N259" i="21"/>
  <c r="J259" i="21"/>
  <c r="F259" i="21"/>
  <c r="B259" i="21"/>
  <c r="U259" i="21"/>
  <c r="M259" i="21"/>
  <c r="E259" i="21"/>
  <c r="Q259" i="21"/>
  <c r="T259" i="21"/>
  <c r="L259" i="21"/>
  <c r="D259" i="21"/>
  <c r="Y259" i="21"/>
  <c r="I259" i="21"/>
  <c r="P259" i="21"/>
  <c r="H259" i="21"/>
  <c r="X259" i="21"/>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X164" i="28"/>
  <c r="T164" i="28"/>
  <c r="V164" i="28"/>
  <c r="Q164" i="28"/>
  <c r="M164" i="28"/>
  <c r="I164" i="28"/>
  <c r="E164" i="28"/>
  <c r="Y164" i="28"/>
  <c r="S164" i="28"/>
  <c r="O164" i="28"/>
  <c r="K164" i="28"/>
  <c r="G164" i="28"/>
  <c r="C164" i="28"/>
  <c r="U164" i="28"/>
  <c r="L164" i="28"/>
  <c r="D164" i="28"/>
  <c r="R164" i="28"/>
  <c r="J164" i="28"/>
  <c r="B164" i="28"/>
  <c r="P164" i="28"/>
  <c r="H164" i="28"/>
  <c r="N164" i="28"/>
  <c r="F164" i="28"/>
  <c r="W164" i="28"/>
  <c r="W195" i="28"/>
  <c r="S195" i="28"/>
  <c r="O195" i="28"/>
  <c r="K195" i="28"/>
  <c r="G195" i="28"/>
  <c r="C195" i="28"/>
  <c r="Y195" i="28"/>
  <c r="T195" i="28"/>
  <c r="N195" i="28"/>
  <c r="I195" i="28"/>
  <c r="D195" i="28"/>
  <c r="U195" i="28"/>
  <c r="M195" i="28"/>
  <c r="F195" i="28"/>
  <c r="R195" i="28"/>
  <c r="L195" i="28"/>
  <c r="E195" i="28"/>
  <c r="X195" i="28"/>
  <c r="J195" i="28"/>
  <c r="V195" i="28"/>
  <c r="H195" i="28"/>
  <c r="Q195" i="28"/>
  <c r="P195" i="28"/>
  <c r="B195" i="28"/>
  <c r="W396" i="21"/>
  <c r="S396" i="21"/>
  <c r="O396" i="21"/>
  <c r="K396" i="21"/>
  <c r="G396" i="21"/>
  <c r="C396" i="21"/>
  <c r="V396" i="21"/>
  <c r="R396" i="21"/>
  <c r="N396" i="21"/>
  <c r="J396" i="21"/>
  <c r="F396" i="21"/>
  <c r="B396" i="21"/>
  <c r="U396" i="21"/>
  <c r="M396" i="21"/>
  <c r="E396" i="21"/>
  <c r="Y396" i="21"/>
  <c r="I396" i="21"/>
  <c r="X396" i="21"/>
  <c r="H396" i="21"/>
  <c r="T396" i="21"/>
  <c r="L396" i="21"/>
  <c r="D396" i="21"/>
  <c r="Q396" i="21"/>
  <c r="P396" i="21"/>
  <c r="Y130" i="21"/>
  <c r="U130" i="21"/>
  <c r="Q130" i="21"/>
  <c r="M130" i="21"/>
  <c r="I130" i="21"/>
  <c r="E130" i="21"/>
  <c r="X130" i="21"/>
  <c r="T130" i="21"/>
  <c r="P130" i="21"/>
  <c r="L130" i="21"/>
  <c r="H130" i="21"/>
  <c r="D130" i="21"/>
  <c r="S130" i="21"/>
  <c r="K130" i="21"/>
  <c r="C130" i="21"/>
  <c r="R130" i="21"/>
  <c r="J130" i="21"/>
  <c r="B130" i="21"/>
  <c r="W130" i="21"/>
  <c r="G130" i="21"/>
  <c r="V130" i="21"/>
  <c r="F130" i="21"/>
  <c r="O130" i="21"/>
  <c r="N130" i="21"/>
  <c r="X35" i="19"/>
  <c r="T35" i="19"/>
  <c r="P35" i="19"/>
  <c r="L35" i="19"/>
  <c r="H35" i="19"/>
  <c r="D35" i="19"/>
  <c r="V35" i="19"/>
  <c r="R35" i="19"/>
  <c r="N35" i="19"/>
  <c r="J35" i="19"/>
  <c r="F35" i="19"/>
  <c r="B35" i="19"/>
  <c r="Y35" i="19"/>
  <c r="Q35" i="19"/>
  <c r="I35" i="19"/>
  <c r="W35" i="19"/>
  <c r="G35" i="19"/>
  <c r="U35" i="19"/>
  <c r="M35" i="19"/>
  <c r="E35" i="19"/>
  <c r="S35" i="19"/>
  <c r="K35" i="19"/>
  <c r="C35" i="19"/>
  <c r="O35" i="19"/>
  <c r="X68" i="19"/>
  <c r="T68" i="19"/>
  <c r="P68" i="19"/>
  <c r="L68" i="19"/>
  <c r="H68" i="19"/>
  <c r="D68" i="19"/>
  <c r="V68" i="19"/>
  <c r="R68" i="19"/>
  <c r="N68" i="19"/>
  <c r="J68" i="19"/>
  <c r="F68" i="19"/>
  <c r="B68" i="19"/>
  <c r="Y68" i="19"/>
  <c r="Q68" i="19"/>
  <c r="I68" i="19"/>
  <c r="W68" i="19"/>
  <c r="O68" i="19"/>
  <c r="G68" i="19"/>
  <c r="U68" i="19"/>
  <c r="M68" i="19"/>
  <c r="E68" i="19"/>
  <c r="S68" i="19"/>
  <c r="K68" i="19"/>
  <c r="C68" i="19"/>
  <c r="W225" i="21"/>
  <c r="S225" i="21"/>
  <c r="O225" i="21"/>
  <c r="K225" i="21"/>
  <c r="G225" i="21"/>
  <c r="C225" i="21"/>
  <c r="V225" i="21"/>
  <c r="R225" i="21"/>
  <c r="N225" i="21"/>
  <c r="J225" i="21"/>
  <c r="F225" i="21"/>
  <c r="B225" i="21"/>
  <c r="U225" i="21"/>
  <c r="M225" i="21"/>
  <c r="E225" i="21"/>
  <c r="Q225" i="21"/>
  <c r="T225" i="21"/>
  <c r="L225" i="21"/>
  <c r="D225" i="21"/>
  <c r="Y225" i="21"/>
  <c r="I225" i="21"/>
  <c r="P225" i="21"/>
  <c r="X225" i="21"/>
  <c r="H225" i="21"/>
  <c r="V397" i="28"/>
  <c r="R397" i="28"/>
  <c r="N397" i="28"/>
  <c r="J397" i="28"/>
  <c r="F397" i="28"/>
  <c r="B397" i="28"/>
  <c r="Y397" i="28"/>
  <c r="T397" i="28"/>
  <c r="O397" i="28"/>
  <c r="I397" i="28"/>
  <c r="D397" i="28"/>
  <c r="X397" i="28"/>
  <c r="S397" i="28"/>
  <c r="M397" i="28"/>
  <c r="H397" i="28"/>
  <c r="C397" i="28"/>
  <c r="Q397" i="28"/>
  <c r="G397" i="28"/>
  <c r="L397" i="28"/>
  <c r="K397" i="28"/>
  <c r="P397" i="28"/>
  <c r="E397" i="28"/>
  <c r="W397" i="28"/>
  <c r="U397" i="28"/>
  <c r="W68" i="28"/>
  <c r="S68" i="28"/>
  <c r="O68" i="28"/>
  <c r="K68" i="28"/>
  <c r="G68" i="28"/>
  <c r="C68" i="28"/>
  <c r="V68" i="28"/>
  <c r="R68" i="28"/>
  <c r="N68" i="28"/>
  <c r="J68" i="28"/>
  <c r="F68" i="28"/>
  <c r="B68" i="28"/>
  <c r="Y68" i="28"/>
  <c r="Q68" i="28"/>
  <c r="I68" i="28"/>
  <c r="X68" i="28"/>
  <c r="P68" i="28"/>
  <c r="H68" i="28"/>
  <c r="M68" i="28"/>
  <c r="E68" i="28"/>
  <c r="T68" i="28"/>
  <c r="L68" i="28"/>
  <c r="U68" i="28"/>
  <c r="D68" i="28"/>
  <c r="Y132" i="28"/>
  <c r="U132" i="28"/>
  <c r="Q132" i="28"/>
  <c r="M132" i="28"/>
  <c r="I132" i="28"/>
  <c r="E132" i="28"/>
  <c r="X132" i="28"/>
  <c r="T132" i="28"/>
  <c r="P132" i="28"/>
  <c r="L132" i="28"/>
  <c r="H132" i="28"/>
  <c r="D132" i="28"/>
  <c r="S132" i="28"/>
  <c r="K132" i="28"/>
  <c r="C132" i="28"/>
  <c r="R132" i="28"/>
  <c r="J132" i="28"/>
  <c r="B132" i="28"/>
  <c r="W132" i="28"/>
  <c r="G132" i="28"/>
  <c r="V132" i="28"/>
  <c r="F132" i="28"/>
  <c r="O132" i="28"/>
  <c r="N132" i="28"/>
  <c r="W328" i="21"/>
  <c r="S328" i="21"/>
  <c r="O328" i="21"/>
  <c r="K328" i="21"/>
  <c r="G328" i="21"/>
  <c r="C328" i="21"/>
  <c r="V328" i="21"/>
  <c r="R328" i="21"/>
  <c r="N328" i="21"/>
  <c r="J328" i="21"/>
  <c r="F328" i="21"/>
  <c r="B328" i="21"/>
  <c r="U328" i="21"/>
  <c r="M328" i="21"/>
  <c r="E328" i="21"/>
  <c r="Q328" i="21"/>
  <c r="X328" i="21"/>
  <c r="H328" i="21"/>
  <c r="T328" i="21"/>
  <c r="L328" i="21"/>
  <c r="D328" i="21"/>
  <c r="Y328" i="21"/>
  <c r="I328" i="21"/>
  <c r="P328" i="21"/>
  <c r="A295" i="21"/>
  <c r="A363" i="21"/>
  <c r="A397" i="21"/>
  <c r="A329" i="21"/>
  <c r="A227" i="28"/>
  <c r="A398" i="28"/>
  <c r="A296" i="28"/>
  <c r="A165" i="28"/>
  <c r="A69" i="28"/>
  <c r="A101" i="28"/>
  <c r="A261" i="28"/>
  <c r="A196" i="28"/>
  <c r="A37" i="28"/>
  <c r="A330" i="28"/>
  <c r="A364" i="28"/>
  <c r="A133" i="28"/>
  <c r="A260" i="21"/>
  <c r="A226" i="21"/>
  <c r="A194" i="21"/>
  <c r="A102" i="19"/>
  <c r="A69" i="19"/>
  <c r="A35" i="25"/>
  <c r="A99" i="21"/>
  <c r="A68" i="25"/>
  <c r="A101" i="25"/>
  <c r="A37" i="21"/>
  <c r="A36" i="19"/>
  <c r="A163" i="21"/>
  <c r="A67" i="21"/>
  <c r="A135" i="25"/>
  <c r="A131" i="21"/>
  <c r="A133" i="19"/>
  <c r="Y131" i="21" l="1"/>
  <c r="U131" i="21"/>
  <c r="Q131" i="21"/>
  <c r="M131" i="21"/>
  <c r="I131" i="21"/>
  <c r="E131" i="21"/>
  <c r="X131" i="21"/>
  <c r="T131" i="21"/>
  <c r="P131" i="21"/>
  <c r="L131" i="21"/>
  <c r="H131" i="21"/>
  <c r="D131" i="21"/>
  <c r="S131" i="21"/>
  <c r="K131" i="21"/>
  <c r="C131" i="21"/>
  <c r="R131" i="21"/>
  <c r="J131" i="21"/>
  <c r="B131" i="21"/>
  <c r="O131" i="21"/>
  <c r="N131" i="21"/>
  <c r="G131" i="21"/>
  <c r="W131" i="21"/>
  <c r="V131" i="21"/>
  <c r="F131" i="21"/>
  <c r="X36" i="19"/>
  <c r="T36" i="19"/>
  <c r="P36" i="19"/>
  <c r="L36" i="19"/>
  <c r="H36" i="19"/>
  <c r="D36" i="19"/>
  <c r="V36" i="19"/>
  <c r="R36" i="19"/>
  <c r="N36" i="19"/>
  <c r="J36" i="19"/>
  <c r="F36" i="19"/>
  <c r="B36" i="19"/>
  <c r="Y36" i="19"/>
  <c r="Q36" i="19"/>
  <c r="I36" i="19"/>
  <c r="O36" i="19"/>
  <c r="U36" i="19"/>
  <c r="M36" i="19"/>
  <c r="E36" i="19"/>
  <c r="S36" i="19"/>
  <c r="K36" i="19"/>
  <c r="C36" i="19"/>
  <c r="W36" i="19"/>
  <c r="G36" i="19"/>
  <c r="Y99" i="21"/>
  <c r="U99" i="21"/>
  <c r="Q99" i="21"/>
  <c r="M99" i="21"/>
  <c r="I99" i="21"/>
  <c r="E99" i="21"/>
  <c r="X99" i="21"/>
  <c r="T99" i="21"/>
  <c r="P99" i="21"/>
  <c r="L99" i="21"/>
  <c r="H99" i="21"/>
  <c r="D99" i="21"/>
  <c r="S99" i="21"/>
  <c r="K99" i="21"/>
  <c r="C99" i="21"/>
  <c r="R99" i="21"/>
  <c r="J99" i="21"/>
  <c r="B99" i="21"/>
  <c r="O99" i="21"/>
  <c r="N99" i="21"/>
  <c r="W99" i="21"/>
  <c r="F99" i="21"/>
  <c r="V99" i="21"/>
  <c r="G99" i="21"/>
  <c r="V194" i="21"/>
  <c r="R194" i="21"/>
  <c r="N194" i="21"/>
  <c r="J194" i="21"/>
  <c r="F194" i="21"/>
  <c r="B194" i="21"/>
  <c r="Y194" i="21"/>
  <c r="U194" i="21"/>
  <c r="Q194" i="21"/>
  <c r="M194" i="21"/>
  <c r="I194" i="21"/>
  <c r="E194" i="21"/>
  <c r="X194" i="21"/>
  <c r="P194" i="21"/>
  <c r="H194" i="21"/>
  <c r="T194" i="21"/>
  <c r="L194" i="21"/>
  <c r="D194" i="21"/>
  <c r="W194" i="21"/>
  <c r="G194" i="21"/>
  <c r="O194" i="21"/>
  <c r="S194" i="21"/>
  <c r="K194" i="21"/>
  <c r="C194" i="21"/>
  <c r="W364" i="28"/>
  <c r="S364" i="28"/>
  <c r="O364" i="28"/>
  <c r="K364" i="28"/>
  <c r="G364" i="28"/>
  <c r="C364" i="28"/>
  <c r="V364" i="28"/>
  <c r="R364" i="28"/>
  <c r="N364" i="28"/>
  <c r="J364" i="28"/>
  <c r="F364" i="28"/>
  <c r="B364" i="28"/>
  <c r="U364" i="28"/>
  <c r="M364" i="28"/>
  <c r="E364" i="28"/>
  <c r="Q364" i="28"/>
  <c r="X364" i="28"/>
  <c r="P364" i="28"/>
  <c r="T364" i="28"/>
  <c r="L364" i="28"/>
  <c r="D364" i="28"/>
  <c r="Y364" i="28"/>
  <c r="I364" i="28"/>
  <c r="H364" i="28"/>
  <c r="W261" i="28"/>
  <c r="S261" i="28"/>
  <c r="O261" i="28"/>
  <c r="K261" i="28"/>
  <c r="G261" i="28"/>
  <c r="C261" i="28"/>
  <c r="V261" i="28"/>
  <c r="R261" i="28"/>
  <c r="N261" i="28"/>
  <c r="J261" i="28"/>
  <c r="F261" i="28"/>
  <c r="B261" i="28"/>
  <c r="U261" i="28"/>
  <c r="M261" i="28"/>
  <c r="E261" i="28"/>
  <c r="Q261" i="28"/>
  <c r="P261" i="28"/>
  <c r="T261" i="28"/>
  <c r="L261" i="28"/>
  <c r="D261" i="28"/>
  <c r="Y261" i="28"/>
  <c r="I261" i="28"/>
  <c r="X261" i="28"/>
  <c r="H261" i="28"/>
  <c r="W296" i="28"/>
  <c r="S296" i="28"/>
  <c r="O296" i="28"/>
  <c r="K296" i="28"/>
  <c r="G296" i="28"/>
  <c r="C296" i="28"/>
  <c r="V296" i="28"/>
  <c r="R296" i="28"/>
  <c r="N296" i="28"/>
  <c r="J296" i="28"/>
  <c r="F296" i="28"/>
  <c r="B296" i="28"/>
  <c r="U296" i="28"/>
  <c r="M296" i="28"/>
  <c r="E296" i="28"/>
  <c r="Y296" i="28"/>
  <c r="I296" i="28"/>
  <c r="P296" i="28"/>
  <c r="T296" i="28"/>
  <c r="L296" i="28"/>
  <c r="D296" i="28"/>
  <c r="Q296" i="28"/>
  <c r="X296" i="28"/>
  <c r="H296" i="28"/>
  <c r="W397" i="21"/>
  <c r="S397" i="21"/>
  <c r="O397" i="21"/>
  <c r="K397" i="21"/>
  <c r="G397" i="21"/>
  <c r="C397" i="21"/>
  <c r="V397" i="21"/>
  <c r="R397" i="21"/>
  <c r="N397" i="21"/>
  <c r="J397" i="21"/>
  <c r="F397" i="21"/>
  <c r="B397" i="21"/>
  <c r="U397" i="21"/>
  <c r="M397" i="21"/>
  <c r="E397" i="21"/>
  <c r="Q397" i="21"/>
  <c r="P397" i="21"/>
  <c r="T397" i="21"/>
  <c r="L397" i="21"/>
  <c r="D397" i="21"/>
  <c r="Y397" i="21"/>
  <c r="I397" i="21"/>
  <c r="X397" i="21"/>
  <c r="H397" i="21"/>
  <c r="V133" i="19"/>
  <c r="R133" i="19"/>
  <c r="N133" i="19"/>
  <c r="J133" i="19"/>
  <c r="F133" i="19"/>
  <c r="B133" i="19"/>
  <c r="U133" i="19"/>
  <c r="P133" i="19"/>
  <c r="K133" i="19"/>
  <c r="E133" i="19"/>
  <c r="X133" i="19"/>
  <c r="S133" i="19"/>
  <c r="M133" i="19"/>
  <c r="H133" i="19"/>
  <c r="C133" i="19"/>
  <c r="Y133" i="19"/>
  <c r="O133" i="19"/>
  <c r="D133" i="19"/>
  <c r="T133" i="19"/>
  <c r="I133" i="19"/>
  <c r="G133" i="19"/>
  <c r="W133" i="19"/>
  <c r="Q133" i="19"/>
  <c r="L133" i="19"/>
  <c r="Y163" i="21"/>
  <c r="U163" i="21"/>
  <c r="Q163" i="21"/>
  <c r="M163" i="21"/>
  <c r="I163" i="21"/>
  <c r="E163" i="21"/>
  <c r="W163" i="21"/>
  <c r="S163" i="21"/>
  <c r="O163" i="21"/>
  <c r="K163" i="21"/>
  <c r="G163" i="21"/>
  <c r="C163" i="21"/>
  <c r="T163" i="21"/>
  <c r="L163" i="21"/>
  <c r="D163" i="21"/>
  <c r="R163" i="21"/>
  <c r="J163" i="21"/>
  <c r="B163" i="21"/>
  <c r="P163" i="21"/>
  <c r="X163" i="21"/>
  <c r="H163" i="21"/>
  <c r="N163" i="21"/>
  <c r="V163" i="21"/>
  <c r="F163" i="21"/>
  <c r="V68" i="25"/>
  <c r="R68" i="25"/>
  <c r="N68" i="25"/>
  <c r="J68" i="25"/>
  <c r="F68" i="25"/>
  <c r="B68" i="25"/>
  <c r="Y68" i="25"/>
  <c r="U68" i="25"/>
  <c r="Q68" i="25"/>
  <c r="M68" i="25"/>
  <c r="I68" i="25"/>
  <c r="E68" i="25"/>
  <c r="X68" i="25"/>
  <c r="P68" i="25"/>
  <c r="H68" i="25"/>
  <c r="W68" i="25"/>
  <c r="O68" i="25"/>
  <c r="G68" i="25"/>
  <c r="L68" i="25"/>
  <c r="K68" i="25"/>
  <c r="D68" i="25"/>
  <c r="C68" i="25"/>
  <c r="S68" i="25"/>
  <c r="T68" i="25"/>
  <c r="V102" i="19"/>
  <c r="R102" i="19"/>
  <c r="N102" i="19"/>
  <c r="J102" i="19"/>
  <c r="F102" i="19"/>
  <c r="B102" i="19"/>
  <c r="X102" i="19"/>
  <c r="T102" i="19"/>
  <c r="P102" i="19"/>
  <c r="L102" i="19"/>
  <c r="H102" i="19"/>
  <c r="D102" i="19"/>
  <c r="Y102" i="19"/>
  <c r="Q102" i="19"/>
  <c r="I102" i="19"/>
  <c r="U102" i="19"/>
  <c r="M102" i="19"/>
  <c r="E102" i="19"/>
  <c r="S102" i="19"/>
  <c r="C102" i="19"/>
  <c r="O102" i="19"/>
  <c r="K102" i="19"/>
  <c r="W102" i="19"/>
  <c r="G102" i="19"/>
  <c r="Y133" i="28"/>
  <c r="U133" i="28"/>
  <c r="Q133" i="28"/>
  <c r="M133" i="28"/>
  <c r="I133" i="28"/>
  <c r="E133" i="28"/>
  <c r="X133" i="28"/>
  <c r="T133" i="28"/>
  <c r="P133" i="28"/>
  <c r="L133" i="28"/>
  <c r="H133" i="28"/>
  <c r="D133" i="28"/>
  <c r="S133" i="28"/>
  <c r="K133" i="28"/>
  <c r="C133" i="28"/>
  <c r="R133" i="28"/>
  <c r="J133" i="28"/>
  <c r="B133" i="28"/>
  <c r="O133" i="28"/>
  <c r="N133" i="28"/>
  <c r="W133" i="28"/>
  <c r="V133" i="28"/>
  <c r="G133" i="28"/>
  <c r="F133" i="28"/>
  <c r="W196" i="28"/>
  <c r="S196" i="28"/>
  <c r="O196" i="28"/>
  <c r="K196" i="28"/>
  <c r="G196" i="28"/>
  <c r="C196" i="28"/>
  <c r="V196" i="28"/>
  <c r="Q196" i="28"/>
  <c r="L196" i="28"/>
  <c r="F196" i="28"/>
  <c r="Y196" i="28"/>
  <c r="R196" i="28"/>
  <c r="J196" i="28"/>
  <c r="D196" i="28"/>
  <c r="X196" i="28"/>
  <c r="P196" i="28"/>
  <c r="I196" i="28"/>
  <c r="B196" i="28"/>
  <c r="N196" i="28"/>
  <c r="M196" i="28"/>
  <c r="U196" i="28"/>
  <c r="T196" i="28"/>
  <c r="H196" i="28"/>
  <c r="E196" i="28"/>
  <c r="X165" i="28"/>
  <c r="T165" i="28"/>
  <c r="P165" i="28"/>
  <c r="L165" i="28"/>
  <c r="H165" i="28"/>
  <c r="D165" i="28"/>
  <c r="Y165" i="28"/>
  <c r="S165" i="28"/>
  <c r="N165" i="28"/>
  <c r="I165" i="28"/>
  <c r="C165" i="28"/>
  <c r="V165" i="28"/>
  <c r="Q165" i="28"/>
  <c r="K165" i="28"/>
  <c r="F165" i="28"/>
  <c r="R165" i="28"/>
  <c r="G165" i="28"/>
  <c r="O165" i="28"/>
  <c r="E165" i="28"/>
  <c r="M165" i="28"/>
  <c r="W165" i="28"/>
  <c r="B165" i="28"/>
  <c r="U165" i="28"/>
  <c r="J165" i="28"/>
  <c r="W329" i="21"/>
  <c r="S329" i="21"/>
  <c r="O329" i="21"/>
  <c r="K329" i="21"/>
  <c r="G329" i="21"/>
  <c r="C329" i="21"/>
  <c r="V329" i="21"/>
  <c r="R329" i="21"/>
  <c r="N329" i="21"/>
  <c r="J329" i="21"/>
  <c r="F329" i="21"/>
  <c r="B329" i="21"/>
  <c r="U329" i="21"/>
  <c r="M329" i="21"/>
  <c r="E329" i="21"/>
  <c r="Y329" i="21"/>
  <c r="I329" i="21"/>
  <c r="P329" i="21"/>
  <c r="T329" i="21"/>
  <c r="L329" i="21"/>
  <c r="D329" i="21"/>
  <c r="Q329" i="21"/>
  <c r="X329" i="21"/>
  <c r="H329" i="21"/>
  <c r="V135" i="25"/>
  <c r="R135" i="25"/>
  <c r="N135" i="25"/>
  <c r="J135" i="25"/>
  <c r="F135" i="25"/>
  <c r="B135" i="25"/>
  <c r="Y135" i="25"/>
  <c r="U135" i="25"/>
  <c r="Q135" i="25"/>
  <c r="M135" i="25"/>
  <c r="I135" i="25"/>
  <c r="E135" i="25"/>
  <c r="X135" i="25"/>
  <c r="P135" i="25"/>
  <c r="H135" i="25"/>
  <c r="W135" i="25"/>
  <c r="O135" i="25"/>
  <c r="G135" i="25"/>
  <c r="T135" i="25"/>
  <c r="D135" i="25"/>
  <c r="S135" i="25"/>
  <c r="C135" i="25"/>
  <c r="L135" i="25"/>
  <c r="K135"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26" i="21"/>
  <c r="S226" i="21"/>
  <c r="O226" i="21"/>
  <c r="K226" i="21"/>
  <c r="G226" i="21"/>
  <c r="C226" i="21"/>
  <c r="V226" i="21"/>
  <c r="R226" i="21"/>
  <c r="N226" i="21"/>
  <c r="J226" i="21"/>
  <c r="F226" i="21"/>
  <c r="B226" i="21"/>
  <c r="U226" i="21"/>
  <c r="M226" i="21"/>
  <c r="E226" i="21"/>
  <c r="T226" i="21"/>
  <c r="L226" i="21"/>
  <c r="D226" i="21"/>
  <c r="Y226" i="21"/>
  <c r="Q226" i="21"/>
  <c r="I226" i="21"/>
  <c r="X226" i="21"/>
  <c r="H226" i="21"/>
  <c r="P226" i="21"/>
  <c r="W330" i="28"/>
  <c r="S330" i="28"/>
  <c r="O330" i="28"/>
  <c r="K330" i="28"/>
  <c r="G330" i="28"/>
  <c r="C330" i="28"/>
  <c r="V330" i="28"/>
  <c r="R330" i="28"/>
  <c r="N330" i="28"/>
  <c r="J330" i="28"/>
  <c r="F330" i="28"/>
  <c r="B330" i="28"/>
  <c r="U330" i="28"/>
  <c r="M330" i="28"/>
  <c r="E330" i="28"/>
  <c r="Y330" i="28"/>
  <c r="I330" i="28"/>
  <c r="X330" i="28"/>
  <c r="H330" i="28"/>
  <c r="T330" i="28"/>
  <c r="L330" i="28"/>
  <c r="D330" i="28"/>
  <c r="Q330" i="28"/>
  <c r="P330"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V398" i="28"/>
  <c r="R398" i="28"/>
  <c r="N398" i="28"/>
  <c r="J398" i="28"/>
  <c r="F398" i="28"/>
  <c r="B398" i="28"/>
  <c r="W398" i="28"/>
  <c r="Q398" i="28"/>
  <c r="L398" i="28"/>
  <c r="G398" i="28"/>
  <c r="U398" i="28"/>
  <c r="P398" i="28"/>
  <c r="K398" i="28"/>
  <c r="E398" i="28"/>
  <c r="Y398" i="28"/>
  <c r="O398" i="28"/>
  <c r="D398" i="28"/>
  <c r="I398" i="28"/>
  <c r="H398" i="28"/>
  <c r="X398" i="28"/>
  <c r="M398" i="28"/>
  <c r="C398" i="28"/>
  <c r="T398" i="28"/>
  <c r="S398" i="28"/>
  <c r="W363" i="21"/>
  <c r="S363" i="21"/>
  <c r="O363" i="21"/>
  <c r="K363" i="21"/>
  <c r="G363" i="21"/>
  <c r="C363" i="21"/>
  <c r="V363" i="21"/>
  <c r="R363" i="21"/>
  <c r="N363" i="21"/>
  <c r="J363" i="21"/>
  <c r="F363" i="21"/>
  <c r="B363" i="21"/>
  <c r="U363" i="21"/>
  <c r="M363" i="21"/>
  <c r="E363" i="21"/>
  <c r="Q363" i="21"/>
  <c r="X363" i="21"/>
  <c r="H363" i="21"/>
  <c r="T363" i="21"/>
  <c r="L363" i="21"/>
  <c r="D363" i="21"/>
  <c r="Y363" i="21"/>
  <c r="I363" i="21"/>
  <c r="P363" i="21"/>
  <c r="Y67" i="21"/>
  <c r="U67" i="21"/>
  <c r="Q67" i="21"/>
  <c r="M67" i="21"/>
  <c r="I67" i="21"/>
  <c r="E67" i="21"/>
  <c r="X67" i="21"/>
  <c r="T67" i="21"/>
  <c r="P67" i="21"/>
  <c r="L67" i="21"/>
  <c r="H67" i="21"/>
  <c r="D67" i="21"/>
  <c r="S67" i="21"/>
  <c r="K67" i="21"/>
  <c r="C67" i="21"/>
  <c r="R67" i="21"/>
  <c r="J67" i="21"/>
  <c r="B67" i="21"/>
  <c r="O67" i="21"/>
  <c r="N67" i="21"/>
  <c r="G67" i="21"/>
  <c r="W67" i="21"/>
  <c r="V67" i="21"/>
  <c r="F67" i="21"/>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X69" i="19"/>
  <c r="T69" i="19"/>
  <c r="P69" i="19"/>
  <c r="L69" i="19"/>
  <c r="H69" i="19"/>
  <c r="D69" i="19"/>
  <c r="V69" i="19"/>
  <c r="R69" i="19"/>
  <c r="N69" i="19"/>
  <c r="J69" i="19"/>
  <c r="F69" i="19"/>
  <c r="B69" i="19"/>
  <c r="Y69" i="19"/>
  <c r="Q69" i="19"/>
  <c r="I69" i="19"/>
  <c r="W69" i="19"/>
  <c r="O69" i="19"/>
  <c r="G69" i="19"/>
  <c r="U69" i="19"/>
  <c r="M69" i="19"/>
  <c r="E69" i="19"/>
  <c r="S69" i="19"/>
  <c r="K69" i="19"/>
  <c r="C69" i="19"/>
  <c r="W260" i="21"/>
  <c r="S260" i="21"/>
  <c r="O260" i="21"/>
  <c r="K260" i="21"/>
  <c r="G260" i="21"/>
  <c r="C260" i="21"/>
  <c r="V260" i="21"/>
  <c r="R260" i="21"/>
  <c r="N260" i="21"/>
  <c r="J260" i="21"/>
  <c r="F260" i="21"/>
  <c r="B260" i="21"/>
  <c r="U260" i="21"/>
  <c r="M260" i="21"/>
  <c r="E260" i="21"/>
  <c r="Y260" i="21"/>
  <c r="I260" i="21"/>
  <c r="T260" i="21"/>
  <c r="L260" i="21"/>
  <c r="D260" i="21"/>
  <c r="Q260" i="21"/>
  <c r="H260" i="21"/>
  <c r="X260" i="21"/>
  <c r="P260" i="21"/>
  <c r="W37" i="28"/>
  <c r="S37" i="28"/>
  <c r="O37" i="28"/>
  <c r="K37" i="28"/>
  <c r="G37" i="28"/>
  <c r="C37" i="28"/>
  <c r="V37" i="28"/>
  <c r="R37" i="28"/>
  <c r="N37" i="28"/>
  <c r="J37" i="28"/>
  <c r="F37" i="28"/>
  <c r="B37" i="28"/>
  <c r="Y37" i="28"/>
  <c r="Q37" i="28"/>
  <c r="I37" i="28"/>
  <c r="X37" i="28"/>
  <c r="P37" i="28"/>
  <c r="H37" i="28"/>
  <c r="U37" i="28"/>
  <c r="E37" i="28"/>
  <c r="T37" i="28"/>
  <c r="D37" i="28"/>
  <c r="M37" i="28"/>
  <c r="L37" i="28"/>
  <c r="W69" i="28"/>
  <c r="S69" i="28"/>
  <c r="O69" i="28"/>
  <c r="K69" i="28"/>
  <c r="G69" i="28"/>
  <c r="C69" i="28"/>
  <c r="V69" i="28"/>
  <c r="R69" i="28"/>
  <c r="N69" i="28"/>
  <c r="J69" i="28"/>
  <c r="F69" i="28"/>
  <c r="B69" i="28"/>
  <c r="Y69" i="28"/>
  <c r="Q69" i="28"/>
  <c r="I69" i="28"/>
  <c r="X69" i="28"/>
  <c r="P69" i="28"/>
  <c r="H69" i="28"/>
  <c r="U69" i="28"/>
  <c r="E69" i="28"/>
  <c r="M69" i="28"/>
  <c r="T69" i="28"/>
  <c r="D69" i="28"/>
  <c r="L69"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W295" i="21"/>
  <c r="S295" i="21"/>
  <c r="O295" i="21"/>
  <c r="K295" i="21"/>
  <c r="G295" i="21"/>
  <c r="C295" i="21"/>
  <c r="V295" i="21"/>
  <c r="R295" i="21"/>
  <c r="N295" i="21"/>
  <c r="J295" i="21"/>
  <c r="F295" i="21"/>
  <c r="B295" i="21"/>
  <c r="U295" i="21"/>
  <c r="M295" i="21"/>
  <c r="E295" i="21"/>
  <c r="Y295" i="21"/>
  <c r="T295" i="21"/>
  <c r="L295" i="21"/>
  <c r="D295" i="21"/>
  <c r="Q295" i="21"/>
  <c r="I295" i="21"/>
  <c r="X295" i="21"/>
  <c r="P295" i="21"/>
  <c r="H295" i="21"/>
  <c r="A330" i="21"/>
  <c r="A331" i="21" s="1"/>
  <c r="A398" i="21"/>
  <c r="A364" i="21"/>
  <c r="A365" i="21"/>
  <c r="A296" i="21"/>
  <c r="A331" i="28"/>
  <c r="A166" i="28"/>
  <c r="A365" i="28"/>
  <c r="A197" i="28"/>
  <c r="A262" i="28"/>
  <c r="A102" i="28"/>
  <c r="A399" i="28"/>
  <c r="A228" i="28"/>
  <c r="A134" i="28"/>
  <c r="A38" i="28"/>
  <c r="A70" i="28"/>
  <c r="A297" i="28"/>
  <c r="A227" i="21"/>
  <c r="A261" i="21"/>
  <c r="A195" i="21"/>
  <c r="A103" i="19"/>
  <c r="A70" i="19"/>
  <c r="A37" i="19"/>
  <c r="A38" i="21"/>
  <c r="A134" i="19"/>
  <c r="A100" i="21"/>
  <c r="A69" i="25"/>
  <c r="A36" i="25"/>
  <c r="A132" i="21"/>
  <c r="A102" i="25"/>
  <c r="A136" i="25"/>
  <c r="A68" i="21"/>
  <c r="A164" i="21"/>
  <c r="V102" i="25" l="1"/>
  <c r="R102" i="25"/>
  <c r="N102" i="25"/>
  <c r="J102" i="25"/>
  <c r="F102" i="25"/>
  <c r="B102" i="25"/>
  <c r="Y102" i="25"/>
  <c r="U102" i="25"/>
  <c r="Q102" i="25"/>
  <c r="M102" i="25"/>
  <c r="I102" i="25"/>
  <c r="E102" i="25"/>
  <c r="X102" i="25"/>
  <c r="P102" i="25"/>
  <c r="H102" i="25"/>
  <c r="W102" i="25"/>
  <c r="O102" i="25"/>
  <c r="G102" i="25"/>
  <c r="L102" i="25"/>
  <c r="K102" i="25"/>
  <c r="D102" i="25"/>
  <c r="C102" i="25"/>
  <c r="S102" i="25"/>
  <c r="T102"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X70" i="19"/>
  <c r="T70" i="19"/>
  <c r="P70" i="19"/>
  <c r="L70" i="19"/>
  <c r="H70" i="19"/>
  <c r="D70" i="19"/>
  <c r="V70" i="19"/>
  <c r="R70" i="19"/>
  <c r="N70" i="19"/>
  <c r="J70" i="19"/>
  <c r="F70" i="19"/>
  <c r="B70" i="19"/>
  <c r="Y70" i="19"/>
  <c r="Q70" i="19"/>
  <c r="I70" i="19"/>
  <c r="W70" i="19"/>
  <c r="O70" i="19"/>
  <c r="G70" i="19"/>
  <c r="U70" i="19"/>
  <c r="M70" i="19"/>
  <c r="E70" i="19"/>
  <c r="S70" i="19"/>
  <c r="K70" i="19"/>
  <c r="C70" i="19"/>
  <c r="W227" i="21"/>
  <c r="S227" i="21"/>
  <c r="O227" i="21"/>
  <c r="K227" i="21"/>
  <c r="G227" i="21"/>
  <c r="C227" i="21"/>
  <c r="V227" i="21"/>
  <c r="R227" i="21"/>
  <c r="N227" i="21"/>
  <c r="J227" i="21"/>
  <c r="F227" i="21"/>
  <c r="B227" i="21"/>
  <c r="U227" i="21"/>
  <c r="M227" i="21"/>
  <c r="E227" i="21"/>
  <c r="I227" i="21"/>
  <c r="T227" i="21"/>
  <c r="L227" i="21"/>
  <c r="D227" i="21"/>
  <c r="Y227" i="21"/>
  <c r="Q227" i="21"/>
  <c r="X227" i="21"/>
  <c r="P227" i="21"/>
  <c r="H227" i="21"/>
  <c r="Y134" i="28"/>
  <c r="U134" i="28"/>
  <c r="Q134" i="28"/>
  <c r="M134" i="28"/>
  <c r="I134" i="28"/>
  <c r="E134" i="28"/>
  <c r="X134" i="28"/>
  <c r="T134" i="28"/>
  <c r="P134" i="28"/>
  <c r="L134" i="28"/>
  <c r="H134" i="28"/>
  <c r="D134" i="28"/>
  <c r="S134" i="28"/>
  <c r="K134" i="28"/>
  <c r="C134" i="28"/>
  <c r="R134" i="28"/>
  <c r="J134" i="28"/>
  <c r="B134" i="28"/>
  <c r="W134" i="28"/>
  <c r="G134" i="28"/>
  <c r="V134" i="28"/>
  <c r="F134" i="28"/>
  <c r="O134" i="28"/>
  <c r="N134" i="28"/>
  <c r="W262" i="28"/>
  <c r="S262" i="28"/>
  <c r="O262" i="28"/>
  <c r="K262" i="28"/>
  <c r="G262" i="28"/>
  <c r="C262" i="28"/>
  <c r="V262" i="28"/>
  <c r="R262" i="28"/>
  <c r="N262" i="28"/>
  <c r="J262" i="28"/>
  <c r="F262" i="28"/>
  <c r="B262" i="28"/>
  <c r="U262" i="28"/>
  <c r="M262" i="28"/>
  <c r="E262" i="28"/>
  <c r="Y262" i="28"/>
  <c r="I262" i="28"/>
  <c r="P262" i="28"/>
  <c r="T262" i="28"/>
  <c r="L262" i="28"/>
  <c r="D262" i="28"/>
  <c r="Q262" i="28"/>
  <c r="X262" i="28"/>
  <c r="H262" i="28"/>
  <c r="W331" i="28"/>
  <c r="S331" i="28"/>
  <c r="O331" i="28"/>
  <c r="K331" i="28"/>
  <c r="G331" i="28"/>
  <c r="C331" i="28"/>
  <c r="V331" i="28"/>
  <c r="R331" i="28"/>
  <c r="N331" i="28"/>
  <c r="J331" i="28"/>
  <c r="F331" i="28"/>
  <c r="B331" i="28"/>
  <c r="U331" i="28"/>
  <c r="M331" i="28"/>
  <c r="E331" i="28"/>
  <c r="Q331" i="28"/>
  <c r="X331" i="28"/>
  <c r="H331" i="28"/>
  <c r="T331" i="28"/>
  <c r="L331" i="28"/>
  <c r="D331" i="28"/>
  <c r="Y331" i="28"/>
  <c r="I331" i="28"/>
  <c r="P331" i="28"/>
  <c r="W331" i="21"/>
  <c r="S331" i="21"/>
  <c r="O331" i="21"/>
  <c r="K331" i="21"/>
  <c r="G331" i="21"/>
  <c r="C331" i="21"/>
  <c r="V331" i="21"/>
  <c r="R331" i="21"/>
  <c r="N331" i="21"/>
  <c r="J331" i="21"/>
  <c r="F331" i="21"/>
  <c r="B331" i="21"/>
  <c r="U331" i="21"/>
  <c r="M331" i="21"/>
  <c r="E331" i="21"/>
  <c r="Q331" i="21"/>
  <c r="X331" i="21"/>
  <c r="H331" i="21"/>
  <c r="T331" i="21"/>
  <c r="L331" i="21"/>
  <c r="D331" i="21"/>
  <c r="Y331" i="21"/>
  <c r="I331" i="21"/>
  <c r="P331" i="21"/>
  <c r="Y68" i="21"/>
  <c r="U68" i="21"/>
  <c r="Q68" i="21"/>
  <c r="M68" i="21"/>
  <c r="I68" i="21"/>
  <c r="E68" i="21"/>
  <c r="X68" i="21"/>
  <c r="T68" i="21"/>
  <c r="P68" i="21"/>
  <c r="L68" i="21"/>
  <c r="H68" i="21"/>
  <c r="D68" i="21"/>
  <c r="S68" i="21"/>
  <c r="K68" i="21"/>
  <c r="C68" i="21"/>
  <c r="R68" i="21"/>
  <c r="J68" i="21"/>
  <c r="B68" i="21"/>
  <c r="W68" i="21"/>
  <c r="G68" i="21"/>
  <c r="V68" i="21"/>
  <c r="F68" i="21"/>
  <c r="O68" i="21"/>
  <c r="N68"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195" i="21"/>
  <c r="R195" i="21"/>
  <c r="N195" i="21"/>
  <c r="J195" i="21"/>
  <c r="F195" i="21"/>
  <c r="B195" i="21"/>
  <c r="Y195" i="21"/>
  <c r="U195" i="21"/>
  <c r="Q195" i="21"/>
  <c r="M195" i="21"/>
  <c r="I195" i="21"/>
  <c r="E195" i="21"/>
  <c r="X195" i="21"/>
  <c r="P195" i="21"/>
  <c r="H195" i="21"/>
  <c r="T195" i="21"/>
  <c r="L195" i="21"/>
  <c r="D195" i="21"/>
  <c r="O195" i="21"/>
  <c r="W195" i="21"/>
  <c r="G195" i="21"/>
  <c r="S195" i="21"/>
  <c r="K195" i="21"/>
  <c r="C195" i="21"/>
  <c r="W70" i="28"/>
  <c r="S70" i="28"/>
  <c r="O70" i="28"/>
  <c r="K70" i="28"/>
  <c r="G70" i="28"/>
  <c r="C70" i="28"/>
  <c r="V70" i="28"/>
  <c r="R70" i="28"/>
  <c r="N70" i="28"/>
  <c r="J70" i="28"/>
  <c r="F70" i="28"/>
  <c r="B70" i="28"/>
  <c r="Y70" i="28"/>
  <c r="Q70" i="28"/>
  <c r="I70" i="28"/>
  <c r="X70" i="28"/>
  <c r="P70" i="28"/>
  <c r="H70" i="28"/>
  <c r="M70" i="28"/>
  <c r="U70" i="28"/>
  <c r="D70" i="28"/>
  <c r="L70" i="28"/>
  <c r="E70" i="28"/>
  <c r="T70" i="28"/>
  <c r="V399" i="28"/>
  <c r="R399" i="28"/>
  <c r="N399" i="28"/>
  <c r="J399" i="28"/>
  <c r="F399" i="28"/>
  <c r="B399" i="28"/>
  <c r="Y399" i="28"/>
  <c r="T399" i="28"/>
  <c r="O399" i="28"/>
  <c r="I399" i="28"/>
  <c r="D399" i="28"/>
  <c r="X399" i="28"/>
  <c r="S399" i="28"/>
  <c r="M399" i="28"/>
  <c r="H399" i="28"/>
  <c r="C399" i="28"/>
  <c r="W399" i="28"/>
  <c r="L399" i="28"/>
  <c r="G399" i="28"/>
  <c r="E399" i="28"/>
  <c r="U399" i="28"/>
  <c r="K399" i="28"/>
  <c r="Q399" i="28"/>
  <c r="P399" i="28"/>
  <c r="W365" i="28"/>
  <c r="S365" i="28"/>
  <c r="O365" i="28"/>
  <c r="K365" i="28"/>
  <c r="G365" i="28"/>
  <c r="C365" i="28"/>
  <c r="V365" i="28"/>
  <c r="R365" i="28"/>
  <c r="N365" i="28"/>
  <c r="J365" i="28"/>
  <c r="F365" i="28"/>
  <c r="B365" i="28"/>
  <c r="U365" i="28"/>
  <c r="M365" i="28"/>
  <c r="E365" i="28"/>
  <c r="Y365" i="28"/>
  <c r="I365" i="28"/>
  <c r="P365" i="28"/>
  <c r="T365" i="28"/>
  <c r="L365" i="28"/>
  <c r="D365" i="28"/>
  <c r="Q365" i="28"/>
  <c r="X365" i="28"/>
  <c r="H365" i="28"/>
  <c r="W365" i="21"/>
  <c r="S365" i="21"/>
  <c r="O365" i="21"/>
  <c r="K365" i="21"/>
  <c r="G365" i="21"/>
  <c r="C365" i="21"/>
  <c r="V365" i="21"/>
  <c r="R365" i="21"/>
  <c r="N365" i="21"/>
  <c r="J365" i="21"/>
  <c r="F365" i="21"/>
  <c r="B365" i="21"/>
  <c r="U365" i="21"/>
  <c r="M365" i="21"/>
  <c r="E365" i="21"/>
  <c r="H365" i="21"/>
  <c r="T365" i="21"/>
  <c r="L365" i="21"/>
  <c r="D365" i="21"/>
  <c r="Y365" i="21"/>
  <c r="Q365" i="21"/>
  <c r="I365" i="21"/>
  <c r="X365" i="21"/>
  <c r="P365" i="21"/>
  <c r="W398" i="21"/>
  <c r="S398" i="21"/>
  <c r="O398" i="21"/>
  <c r="K398" i="21"/>
  <c r="G398" i="21"/>
  <c r="C398" i="21"/>
  <c r="V398" i="21"/>
  <c r="R398" i="21"/>
  <c r="N398" i="21"/>
  <c r="J398" i="21"/>
  <c r="F398" i="21"/>
  <c r="B398" i="21"/>
  <c r="U398" i="21"/>
  <c r="M398" i="21"/>
  <c r="E398" i="21"/>
  <c r="Y398" i="21"/>
  <c r="I398" i="21"/>
  <c r="X398" i="21"/>
  <c r="H398" i="21"/>
  <c r="T398" i="21"/>
  <c r="L398" i="21"/>
  <c r="D398" i="21"/>
  <c r="Q398" i="21"/>
  <c r="P398" i="21"/>
  <c r="Y164" i="21"/>
  <c r="U164" i="21"/>
  <c r="Q164" i="21"/>
  <c r="M164" i="21"/>
  <c r="I164" i="21"/>
  <c r="E164" i="21"/>
  <c r="W164" i="21"/>
  <c r="S164" i="21"/>
  <c r="O164" i="21"/>
  <c r="K164" i="21"/>
  <c r="G164" i="21"/>
  <c r="C164" i="21"/>
  <c r="T164" i="21"/>
  <c r="L164" i="21"/>
  <c r="D164" i="21"/>
  <c r="R164" i="21"/>
  <c r="J164" i="21"/>
  <c r="B164" i="21"/>
  <c r="X164" i="21"/>
  <c r="H164" i="21"/>
  <c r="P164" i="21"/>
  <c r="V164" i="21"/>
  <c r="F164" i="21"/>
  <c r="N164" i="21"/>
  <c r="Y132" i="21"/>
  <c r="U132" i="21"/>
  <c r="Q132" i="21"/>
  <c r="M132" i="21"/>
  <c r="I132" i="21"/>
  <c r="E132" i="21"/>
  <c r="X132" i="21"/>
  <c r="T132" i="21"/>
  <c r="P132" i="21"/>
  <c r="L132" i="21"/>
  <c r="H132" i="21"/>
  <c r="D132" i="21"/>
  <c r="S132" i="21"/>
  <c r="K132" i="21"/>
  <c r="C132" i="21"/>
  <c r="R132" i="21"/>
  <c r="J132" i="21"/>
  <c r="B132" i="21"/>
  <c r="W132" i="21"/>
  <c r="G132" i="21"/>
  <c r="V132" i="21"/>
  <c r="F132" i="21"/>
  <c r="O132" i="21"/>
  <c r="N132" i="21"/>
  <c r="W134" i="19"/>
  <c r="S134" i="19"/>
  <c r="O134" i="19"/>
  <c r="K134" i="19"/>
  <c r="G134" i="19"/>
  <c r="V134" i="19"/>
  <c r="R134" i="19"/>
  <c r="N134" i="19"/>
  <c r="J134" i="19"/>
  <c r="F134" i="19"/>
  <c r="B134" i="19"/>
  <c r="Y134" i="19"/>
  <c r="Q134" i="19"/>
  <c r="I134" i="19"/>
  <c r="C134" i="19"/>
  <c r="U134" i="19"/>
  <c r="M134" i="19"/>
  <c r="E134" i="19"/>
  <c r="P134" i="19"/>
  <c r="X134" i="19"/>
  <c r="H134" i="19"/>
  <c r="D134" i="19"/>
  <c r="T134" i="19"/>
  <c r="L134" i="19"/>
  <c r="V103" i="19"/>
  <c r="R103" i="19"/>
  <c r="N103" i="19"/>
  <c r="J103" i="19"/>
  <c r="F103" i="19"/>
  <c r="B103" i="19"/>
  <c r="X103" i="19"/>
  <c r="T103" i="19"/>
  <c r="P103" i="19"/>
  <c r="L103" i="19"/>
  <c r="H103" i="19"/>
  <c r="D103" i="19"/>
  <c r="Y103" i="19"/>
  <c r="Q103" i="19"/>
  <c r="I103" i="19"/>
  <c r="U103" i="19"/>
  <c r="M103" i="19"/>
  <c r="E103" i="19"/>
  <c r="K103" i="19"/>
  <c r="W103" i="19"/>
  <c r="G103" i="19"/>
  <c r="S103" i="19"/>
  <c r="C103" i="19"/>
  <c r="O103" i="19"/>
  <c r="W297" i="28"/>
  <c r="S297" i="28"/>
  <c r="O297" i="28"/>
  <c r="K297" i="28"/>
  <c r="G297" i="28"/>
  <c r="C297" i="28"/>
  <c r="V297" i="28"/>
  <c r="R297" i="28"/>
  <c r="N297" i="28"/>
  <c r="J297" i="28"/>
  <c r="F297" i="28"/>
  <c r="B297" i="28"/>
  <c r="U297" i="28"/>
  <c r="M297" i="28"/>
  <c r="E297" i="28"/>
  <c r="Q297" i="28"/>
  <c r="X297" i="28"/>
  <c r="H297" i="28"/>
  <c r="T297" i="28"/>
  <c r="L297" i="28"/>
  <c r="D297" i="28"/>
  <c r="Y297" i="28"/>
  <c r="I297" i="28"/>
  <c r="P297" i="28"/>
  <c r="W228" i="28"/>
  <c r="S228" i="28"/>
  <c r="O228" i="28"/>
  <c r="K228" i="28"/>
  <c r="G228" i="28"/>
  <c r="C228" i="28"/>
  <c r="V228" i="28"/>
  <c r="R228" i="28"/>
  <c r="N228" i="28"/>
  <c r="J228" i="28"/>
  <c r="F228" i="28"/>
  <c r="B228" i="28"/>
  <c r="U228" i="28"/>
  <c r="M228" i="28"/>
  <c r="E228" i="28"/>
  <c r="Q228" i="28"/>
  <c r="P228" i="28"/>
  <c r="T228" i="28"/>
  <c r="L228" i="28"/>
  <c r="D228" i="28"/>
  <c r="Y228" i="28"/>
  <c r="I228" i="28"/>
  <c r="X228" i="28"/>
  <c r="H228" i="28"/>
  <c r="W197" i="28"/>
  <c r="S197" i="28"/>
  <c r="O197" i="28"/>
  <c r="K197" i="28"/>
  <c r="G197" i="28"/>
  <c r="C197" i="28"/>
  <c r="Y197" i="28"/>
  <c r="T197" i="28"/>
  <c r="N197" i="28"/>
  <c r="I197" i="28"/>
  <c r="D197" i="28"/>
  <c r="V197" i="28"/>
  <c r="P197" i="28"/>
  <c r="H197" i="28"/>
  <c r="U197" i="28"/>
  <c r="M197" i="28"/>
  <c r="F197" i="28"/>
  <c r="R197" i="28"/>
  <c r="E197" i="28"/>
  <c r="Q197" i="28"/>
  <c r="B197" i="28"/>
  <c r="X197" i="28"/>
  <c r="L197" i="28"/>
  <c r="J197" i="28"/>
  <c r="W296" i="21"/>
  <c r="S296" i="21"/>
  <c r="O296" i="21"/>
  <c r="K296" i="21"/>
  <c r="G296" i="21"/>
  <c r="C296" i="21"/>
  <c r="V296" i="21"/>
  <c r="R296" i="21"/>
  <c r="N296" i="21"/>
  <c r="J296" i="21"/>
  <c r="F296" i="21"/>
  <c r="B296" i="21"/>
  <c r="U296" i="21"/>
  <c r="M296" i="21"/>
  <c r="E296" i="21"/>
  <c r="Q296" i="21"/>
  <c r="T296" i="21"/>
  <c r="L296" i="21"/>
  <c r="D296" i="21"/>
  <c r="Y296" i="21"/>
  <c r="I296" i="21"/>
  <c r="X296" i="21"/>
  <c r="P296" i="21"/>
  <c r="H296" i="21"/>
  <c r="W364" i="21"/>
  <c r="S364" i="21"/>
  <c r="O364" i="21"/>
  <c r="K364" i="21"/>
  <c r="G364" i="21"/>
  <c r="C364" i="21"/>
  <c r="V364" i="21"/>
  <c r="R364" i="21"/>
  <c r="N364" i="21"/>
  <c r="J364" i="21"/>
  <c r="F364" i="21"/>
  <c r="B364" i="21"/>
  <c r="U364" i="21"/>
  <c r="M364" i="21"/>
  <c r="E364" i="21"/>
  <c r="Q364" i="21"/>
  <c r="T364" i="21"/>
  <c r="L364" i="21"/>
  <c r="D364" i="21"/>
  <c r="Y364" i="21"/>
  <c r="I364" i="21"/>
  <c r="X364" i="21"/>
  <c r="P364" i="21"/>
  <c r="H364" i="21"/>
  <c r="V136" i="25"/>
  <c r="R136" i="25"/>
  <c r="N136" i="25"/>
  <c r="J136" i="25"/>
  <c r="F136" i="25"/>
  <c r="B136" i="25"/>
  <c r="Y136" i="25"/>
  <c r="U136" i="25"/>
  <c r="Q136" i="25"/>
  <c r="M136" i="25"/>
  <c r="I136" i="25"/>
  <c r="E136" i="25"/>
  <c r="X136" i="25"/>
  <c r="P136" i="25"/>
  <c r="H136" i="25"/>
  <c r="W136" i="25"/>
  <c r="O136" i="25"/>
  <c r="G136" i="25"/>
  <c r="L136" i="25"/>
  <c r="K136" i="25"/>
  <c r="D136" i="25"/>
  <c r="C136" i="25"/>
  <c r="T136" i="25"/>
  <c r="S136" i="25"/>
  <c r="V69" i="25"/>
  <c r="R69" i="25"/>
  <c r="N69" i="25"/>
  <c r="J69" i="25"/>
  <c r="F69" i="25"/>
  <c r="B69" i="25"/>
  <c r="Y69" i="25"/>
  <c r="U69" i="25"/>
  <c r="Q69" i="25"/>
  <c r="M69" i="25"/>
  <c r="I69" i="25"/>
  <c r="E69" i="25"/>
  <c r="X69" i="25"/>
  <c r="P69" i="25"/>
  <c r="H69" i="25"/>
  <c r="W69" i="25"/>
  <c r="O69" i="25"/>
  <c r="G69" i="25"/>
  <c r="T69" i="25"/>
  <c r="D69" i="25"/>
  <c r="S69" i="25"/>
  <c r="C69" i="25"/>
  <c r="L69" i="25"/>
  <c r="K69" i="25"/>
  <c r="X37" i="19"/>
  <c r="T37" i="19"/>
  <c r="P37" i="19"/>
  <c r="L37" i="19"/>
  <c r="H37" i="19"/>
  <c r="D37" i="19"/>
  <c r="V37" i="19"/>
  <c r="R37" i="19"/>
  <c r="N37" i="19"/>
  <c r="J37" i="19"/>
  <c r="F37" i="19"/>
  <c r="B37" i="19"/>
  <c r="Y37" i="19"/>
  <c r="Q37" i="19"/>
  <c r="I37" i="19"/>
  <c r="O37" i="19"/>
  <c r="U37" i="19"/>
  <c r="M37" i="19"/>
  <c r="E37" i="19"/>
  <c r="S37" i="19"/>
  <c r="K37" i="19"/>
  <c r="C37" i="19"/>
  <c r="W37" i="19"/>
  <c r="G37" i="19"/>
  <c r="W261" i="21"/>
  <c r="S261" i="21"/>
  <c r="O261" i="21"/>
  <c r="K261" i="21"/>
  <c r="G261" i="21"/>
  <c r="C261" i="21"/>
  <c r="V261" i="21"/>
  <c r="R261" i="21"/>
  <c r="N261" i="21"/>
  <c r="J261" i="21"/>
  <c r="F261" i="21"/>
  <c r="B261" i="21"/>
  <c r="U261" i="21"/>
  <c r="M261" i="21"/>
  <c r="E261" i="21"/>
  <c r="Q261" i="21"/>
  <c r="T261" i="21"/>
  <c r="L261" i="21"/>
  <c r="D261" i="21"/>
  <c r="Y261" i="21"/>
  <c r="I261" i="21"/>
  <c r="P261" i="21"/>
  <c r="X261" i="21"/>
  <c r="H261" i="21"/>
  <c r="W38" i="28"/>
  <c r="S38" i="28"/>
  <c r="O38" i="28"/>
  <c r="K38" i="28"/>
  <c r="G38" i="28"/>
  <c r="C38" i="28"/>
  <c r="V38" i="28"/>
  <c r="R38" i="28"/>
  <c r="N38" i="28"/>
  <c r="J38" i="28"/>
  <c r="F38" i="28"/>
  <c r="B38" i="28"/>
  <c r="Y38" i="28"/>
  <c r="Q38" i="28"/>
  <c r="I38" i="28"/>
  <c r="X38" i="28"/>
  <c r="P38" i="28"/>
  <c r="H38" i="28"/>
  <c r="M38" i="28"/>
  <c r="E38" i="28"/>
  <c r="T38" i="28"/>
  <c r="L38" i="28"/>
  <c r="U38" i="28"/>
  <c r="D38"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66" i="28"/>
  <c r="T166" i="28"/>
  <c r="P166" i="28"/>
  <c r="L166" i="28"/>
  <c r="H166" i="28"/>
  <c r="D166" i="28"/>
  <c r="V166" i="28"/>
  <c r="Q166" i="28"/>
  <c r="K166" i="28"/>
  <c r="F166" i="28"/>
  <c r="Y166" i="28"/>
  <c r="S166" i="28"/>
  <c r="N166" i="28"/>
  <c r="I166" i="28"/>
  <c r="C166" i="28"/>
  <c r="O166" i="28"/>
  <c r="E166" i="28"/>
  <c r="W166" i="28"/>
  <c r="M166" i="28"/>
  <c r="B166" i="28"/>
  <c r="J166" i="28"/>
  <c r="U166" i="28"/>
  <c r="G166" i="28"/>
  <c r="R166" i="28"/>
  <c r="A399" i="21"/>
  <c r="W330" i="21"/>
  <c r="S330" i="21"/>
  <c r="O330" i="21"/>
  <c r="K330" i="21"/>
  <c r="G330" i="21"/>
  <c r="C330" i="21"/>
  <c r="V330" i="21"/>
  <c r="R330" i="21"/>
  <c r="N330" i="21"/>
  <c r="J330" i="21"/>
  <c r="F330" i="21"/>
  <c r="B330" i="21"/>
  <c r="U330" i="21"/>
  <c r="M330" i="21"/>
  <c r="E330" i="21"/>
  <c r="Q330" i="21"/>
  <c r="P330" i="21"/>
  <c r="H330" i="21"/>
  <c r="T330" i="21"/>
  <c r="L330" i="21"/>
  <c r="D330" i="21"/>
  <c r="Y330" i="21"/>
  <c r="I330" i="21"/>
  <c r="X330" i="21"/>
  <c r="A400" i="21"/>
  <c r="A297" i="21"/>
  <c r="A366" i="21"/>
  <c r="A332" i="21"/>
  <c r="A39" i="28"/>
  <c r="A229" i="28"/>
  <c r="A263" i="28"/>
  <c r="A298" i="28"/>
  <c r="A135" i="28"/>
  <c r="A400" i="28"/>
  <c r="A167" i="28"/>
  <c r="A71" i="28"/>
  <c r="A103" i="28"/>
  <c r="A198" i="28"/>
  <c r="A366" i="28"/>
  <c r="A332" i="28"/>
  <c r="A262" i="21"/>
  <c r="A228" i="21"/>
  <c r="A196" i="21"/>
  <c r="A104" i="19"/>
  <c r="A71" i="19"/>
  <c r="A165" i="21"/>
  <c r="A137" i="25"/>
  <c r="A135" i="19"/>
  <c r="A133" i="21"/>
  <c r="A101" i="21"/>
  <c r="A38" i="19"/>
  <c r="A103" i="25"/>
  <c r="A70" i="25"/>
  <c r="A39" i="21"/>
  <c r="A69" i="21"/>
  <c r="A37" i="25"/>
  <c r="Y69" i="21" l="1"/>
  <c r="U69" i="21"/>
  <c r="Q69" i="21"/>
  <c r="M69" i="21"/>
  <c r="I69" i="21"/>
  <c r="E69" i="21"/>
  <c r="X69" i="21"/>
  <c r="T69" i="21"/>
  <c r="P69" i="21"/>
  <c r="L69" i="21"/>
  <c r="H69" i="21"/>
  <c r="D69" i="21"/>
  <c r="S69" i="21"/>
  <c r="K69" i="21"/>
  <c r="C69" i="21"/>
  <c r="R69" i="21"/>
  <c r="J69" i="21"/>
  <c r="B69" i="21"/>
  <c r="O69" i="21"/>
  <c r="N69" i="21"/>
  <c r="W69" i="21"/>
  <c r="V69" i="21"/>
  <c r="G69" i="21"/>
  <c r="F69" i="21"/>
  <c r="X38" i="19"/>
  <c r="T38" i="19"/>
  <c r="P38" i="19"/>
  <c r="L38" i="19"/>
  <c r="H38" i="19"/>
  <c r="D38" i="19"/>
  <c r="V38" i="19"/>
  <c r="R38" i="19"/>
  <c r="N38" i="19"/>
  <c r="J38" i="19"/>
  <c r="F38" i="19"/>
  <c r="B38" i="19"/>
  <c r="Y38" i="19"/>
  <c r="Q38" i="19"/>
  <c r="I38" i="19"/>
  <c r="W38" i="19"/>
  <c r="G38" i="19"/>
  <c r="U38" i="19"/>
  <c r="M38" i="19"/>
  <c r="E38" i="19"/>
  <c r="S38" i="19"/>
  <c r="K38" i="19"/>
  <c r="C38" i="19"/>
  <c r="O38" i="19"/>
  <c r="V137" i="25"/>
  <c r="R137" i="25"/>
  <c r="N137" i="25"/>
  <c r="J137" i="25"/>
  <c r="F137" i="25"/>
  <c r="B137" i="25"/>
  <c r="Y137" i="25"/>
  <c r="U137" i="25"/>
  <c r="Q137" i="25"/>
  <c r="M137" i="25"/>
  <c r="I137" i="25"/>
  <c r="E137" i="25"/>
  <c r="X137" i="25"/>
  <c r="P137" i="25"/>
  <c r="H137" i="25"/>
  <c r="W137" i="25"/>
  <c r="O137" i="25"/>
  <c r="G137" i="25"/>
  <c r="T137" i="25"/>
  <c r="D137" i="25"/>
  <c r="S137" i="25"/>
  <c r="C137" i="25"/>
  <c r="L137" i="25"/>
  <c r="K137" i="25"/>
  <c r="V196" i="21"/>
  <c r="R196" i="21"/>
  <c r="N196" i="21"/>
  <c r="J196" i="21"/>
  <c r="F196" i="21"/>
  <c r="B196" i="21"/>
  <c r="Y196" i="21"/>
  <c r="U196" i="21"/>
  <c r="Q196" i="21"/>
  <c r="M196" i="21"/>
  <c r="I196" i="21"/>
  <c r="E196" i="21"/>
  <c r="X196" i="21"/>
  <c r="P196" i="21"/>
  <c r="H196" i="21"/>
  <c r="T196" i="21"/>
  <c r="L196" i="21"/>
  <c r="D196" i="21"/>
  <c r="W196" i="21"/>
  <c r="G196" i="21"/>
  <c r="O196" i="21"/>
  <c r="C196" i="21"/>
  <c r="S196" i="21"/>
  <c r="K196" i="21"/>
  <c r="W366" i="28"/>
  <c r="S366" i="28"/>
  <c r="O366" i="28"/>
  <c r="K366" i="28"/>
  <c r="G366" i="28"/>
  <c r="C366" i="28"/>
  <c r="V366" i="28"/>
  <c r="R366" i="28"/>
  <c r="N366" i="28"/>
  <c r="J366" i="28"/>
  <c r="F366" i="28"/>
  <c r="B366" i="28"/>
  <c r="U366" i="28"/>
  <c r="M366" i="28"/>
  <c r="E366" i="28"/>
  <c r="Q366" i="28"/>
  <c r="X366" i="28"/>
  <c r="H366" i="28"/>
  <c r="T366" i="28"/>
  <c r="L366" i="28"/>
  <c r="D366" i="28"/>
  <c r="Y366" i="28"/>
  <c r="I366" i="28"/>
  <c r="P366" i="28"/>
  <c r="X167" i="28"/>
  <c r="T167" i="28"/>
  <c r="P167" i="28"/>
  <c r="L167" i="28"/>
  <c r="H167" i="28"/>
  <c r="D167" i="28"/>
  <c r="Y167" i="28"/>
  <c r="S167" i="28"/>
  <c r="N167" i="28"/>
  <c r="I167" i="28"/>
  <c r="C167" i="28"/>
  <c r="V167" i="28"/>
  <c r="Q167" i="28"/>
  <c r="K167" i="28"/>
  <c r="F167" i="28"/>
  <c r="W167" i="28"/>
  <c r="M167" i="28"/>
  <c r="B167" i="28"/>
  <c r="U167" i="28"/>
  <c r="J167" i="28"/>
  <c r="G167" i="28"/>
  <c r="R167" i="28"/>
  <c r="O167" i="28"/>
  <c r="E167" i="28"/>
  <c r="W263" i="28"/>
  <c r="S263" i="28"/>
  <c r="O263" i="28"/>
  <c r="K263" i="28"/>
  <c r="G263" i="28"/>
  <c r="C263" i="28"/>
  <c r="V263" i="28"/>
  <c r="R263" i="28"/>
  <c r="N263" i="28"/>
  <c r="J263" i="28"/>
  <c r="F263" i="28"/>
  <c r="B263" i="28"/>
  <c r="U263" i="28"/>
  <c r="M263" i="28"/>
  <c r="E263" i="28"/>
  <c r="Q263" i="28"/>
  <c r="X263" i="28"/>
  <c r="H263" i="28"/>
  <c r="T263" i="28"/>
  <c r="L263" i="28"/>
  <c r="D263" i="28"/>
  <c r="Y263" i="28"/>
  <c r="I263" i="28"/>
  <c r="P263" i="28"/>
  <c r="W366" i="21"/>
  <c r="S366" i="21"/>
  <c r="O366" i="21"/>
  <c r="K366" i="21"/>
  <c r="G366" i="21"/>
  <c r="C366" i="21"/>
  <c r="V366" i="21"/>
  <c r="R366" i="21"/>
  <c r="N366" i="21"/>
  <c r="J366" i="21"/>
  <c r="F366" i="21"/>
  <c r="B366" i="21"/>
  <c r="U366" i="21"/>
  <c r="M366" i="21"/>
  <c r="E366" i="21"/>
  <c r="Y366" i="21"/>
  <c r="T366" i="21"/>
  <c r="L366" i="21"/>
  <c r="D366" i="21"/>
  <c r="Q366" i="21"/>
  <c r="I366" i="21"/>
  <c r="X366" i="21"/>
  <c r="P366" i="21"/>
  <c r="H366" i="21"/>
  <c r="Y39" i="21"/>
  <c r="U39" i="21"/>
  <c r="Q39" i="21"/>
  <c r="M39" i="21"/>
  <c r="I39" i="21"/>
  <c r="E39" i="21"/>
  <c r="X39" i="21"/>
  <c r="T39" i="21"/>
  <c r="P39" i="21"/>
  <c r="L39" i="21"/>
  <c r="H39" i="21"/>
  <c r="D39" i="21"/>
  <c r="S39" i="21"/>
  <c r="K39" i="21"/>
  <c r="C39" i="21"/>
  <c r="R39" i="21"/>
  <c r="J39" i="21"/>
  <c r="B39" i="21"/>
  <c r="O39" i="21"/>
  <c r="N39" i="21"/>
  <c r="W39" i="21"/>
  <c r="G39" i="21"/>
  <c r="F39" i="21"/>
  <c r="V39" i="21"/>
  <c r="Y101" i="21"/>
  <c r="U101" i="21"/>
  <c r="Q101" i="21"/>
  <c r="M101" i="21"/>
  <c r="I101" i="21"/>
  <c r="E101" i="21"/>
  <c r="X101" i="21"/>
  <c r="T101" i="21"/>
  <c r="P101" i="21"/>
  <c r="L101" i="21"/>
  <c r="H101" i="21"/>
  <c r="D101" i="21"/>
  <c r="S101" i="21"/>
  <c r="K101" i="21"/>
  <c r="C101" i="21"/>
  <c r="R101" i="21"/>
  <c r="J101" i="21"/>
  <c r="B101" i="21"/>
  <c r="O101" i="21"/>
  <c r="N101" i="21"/>
  <c r="G101" i="21"/>
  <c r="V101" i="21"/>
  <c r="F101" i="21"/>
  <c r="W101" i="21"/>
  <c r="Y165" i="21"/>
  <c r="U165" i="21"/>
  <c r="Q165" i="21"/>
  <c r="M165" i="21"/>
  <c r="I165" i="21"/>
  <c r="E165" i="21"/>
  <c r="W165" i="21"/>
  <c r="S165" i="21"/>
  <c r="O165" i="21"/>
  <c r="K165" i="21"/>
  <c r="G165" i="21"/>
  <c r="C165" i="21"/>
  <c r="T165" i="21"/>
  <c r="L165" i="21"/>
  <c r="D165" i="21"/>
  <c r="R165" i="21"/>
  <c r="J165" i="21"/>
  <c r="B165" i="21"/>
  <c r="P165" i="21"/>
  <c r="X165" i="21"/>
  <c r="H165" i="21"/>
  <c r="N165" i="21"/>
  <c r="F165" i="21"/>
  <c r="V165" i="21"/>
  <c r="W228" i="21"/>
  <c r="S228" i="21"/>
  <c r="O228" i="21"/>
  <c r="K228" i="21"/>
  <c r="G228" i="21"/>
  <c r="C228" i="21"/>
  <c r="V228" i="21"/>
  <c r="R228" i="21"/>
  <c r="N228" i="21"/>
  <c r="J228" i="21"/>
  <c r="F228" i="21"/>
  <c r="B228" i="21"/>
  <c r="U228" i="21"/>
  <c r="M228" i="21"/>
  <c r="E228" i="21"/>
  <c r="T228" i="21"/>
  <c r="L228" i="21"/>
  <c r="D228" i="21"/>
  <c r="Y228" i="21"/>
  <c r="Q228" i="21"/>
  <c r="I228" i="21"/>
  <c r="H228" i="21"/>
  <c r="X228" i="21"/>
  <c r="P228" i="21"/>
  <c r="W198" i="28"/>
  <c r="S198" i="28"/>
  <c r="O198" i="28"/>
  <c r="K198" i="28"/>
  <c r="G198" i="28"/>
  <c r="C198" i="28"/>
  <c r="V198" i="28"/>
  <c r="Q198" i="28"/>
  <c r="L198" i="28"/>
  <c r="F198" i="28"/>
  <c r="T198" i="28"/>
  <c r="M198" i="28"/>
  <c r="E198" i="28"/>
  <c r="Y198" i="28"/>
  <c r="R198" i="28"/>
  <c r="J198" i="28"/>
  <c r="D198" i="28"/>
  <c r="X198" i="28"/>
  <c r="I198" i="28"/>
  <c r="U198" i="28"/>
  <c r="H198" i="28"/>
  <c r="B198" i="28"/>
  <c r="P198" i="28"/>
  <c r="N198" i="28"/>
  <c r="V400" i="28"/>
  <c r="R400" i="28"/>
  <c r="N400" i="28"/>
  <c r="J400" i="28"/>
  <c r="F400" i="28"/>
  <c r="B400" i="28"/>
  <c r="W400" i="28"/>
  <c r="Q400" i="28"/>
  <c r="L400" i="28"/>
  <c r="G400" i="28"/>
  <c r="U400" i="28"/>
  <c r="P400" i="28"/>
  <c r="K400" i="28"/>
  <c r="E400" i="28"/>
  <c r="T400" i="28"/>
  <c r="I400" i="28"/>
  <c r="Y400" i="28"/>
  <c r="D400" i="28"/>
  <c r="M400" i="28"/>
  <c r="S400" i="28"/>
  <c r="H400" i="28"/>
  <c r="O400" i="28"/>
  <c r="X400" i="28"/>
  <c r="C400" i="28"/>
  <c r="W229" i="28"/>
  <c r="S229" i="28"/>
  <c r="O229" i="28"/>
  <c r="K229" i="28"/>
  <c r="G229" i="28"/>
  <c r="C229" i="28"/>
  <c r="V229" i="28"/>
  <c r="R229" i="28"/>
  <c r="N229" i="28"/>
  <c r="J229" i="28"/>
  <c r="F229" i="28"/>
  <c r="B229" i="28"/>
  <c r="U229" i="28"/>
  <c r="M229" i="28"/>
  <c r="E229" i="28"/>
  <c r="Y229" i="28"/>
  <c r="I229" i="28"/>
  <c r="X229" i="28"/>
  <c r="H229" i="28"/>
  <c r="T229" i="28"/>
  <c r="L229" i="28"/>
  <c r="D229" i="28"/>
  <c r="Q229" i="28"/>
  <c r="P229" i="28"/>
  <c r="W297" i="21"/>
  <c r="S297" i="21"/>
  <c r="O297" i="21"/>
  <c r="K297" i="21"/>
  <c r="G297" i="21"/>
  <c r="C297" i="21"/>
  <c r="V297" i="21"/>
  <c r="R297" i="21"/>
  <c r="N297" i="21"/>
  <c r="J297" i="21"/>
  <c r="F297" i="21"/>
  <c r="B297" i="21"/>
  <c r="U297" i="21"/>
  <c r="M297" i="21"/>
  <c r="E297" i="21"/>
  <c r="Y297" i="21"/>
  <c r="I297" i="21"/>
  <c r="T297" i="21"/>
  <c r="L297" i="21"/>
  <c r="D297" i="21"/>
  <c r="Q297" i="21"/>
  <c r="H297" i="21"/>
  <c r="P297" i="21"/>
  <c r="X297" i="21"/>
  <c r="V70" i="25"/>
  <c r="R70" i="25"/>
  <c r="N70" i="25"/>
  <c r="J70" i="25"/>
  <c r="F70" i="25"/>
  <c r="B70" i="25"/>
  <c r="Y70" i="25"/>
  <c r="U70" i="25"/>
  <c r="Q70" i="25"/>
  <c r="M70" i="25"/>
  <c r="I70" i="25"/>
  <c r="E70" i="25"/>
  <c r="X70" i="25"/>
  <c r="P70" i="25"/>
  <c r="H70" i="25"/>
  <c r="W70" i="25"/>
  <c r="O70" i="25"/>
  <c r="G70" i="25"/>
  <c r="L70" i="25"/>
  <c r="K70" i="25"/>
  <c r="T70" i="25"/>
  <c r="S70" i="25"/>
  <c r="D70" i="25"/>
  <c r="C70" i="25"/>
  <c r="Y133" i="21"/>
  <c r="U133" i="21"/>
  <c r="Q133" i="21"/>
  <c r="M133" i="21"/>
  <c r="I133" i="21"/>
  <c r="E133" i="21"/>
  <c r="X133" i="21"/>
  <c r="T133" i="21"/>
  <c r="P133" i="21"/>
  <c r="L133" i="21"/>
  <c r="H133" i="21"/>
  <c r="D133" i="21"/>
  <c r="S133" i="21"/>
  <c r="K133" i="21"/>
  <c r="C133" i="21"/>
  <c r="R133" i="21"/>
  <c r="J133" i="21"/>
  <c r="B133" i="21"/>
  <c r="O133" i="21"/>
  <c r="N133" i="21"/>
  <c r="W133" i="21"/>
  <c r="V133" i="21"/>
  <c r="G133" i="21"/>
  <c r="F133" i="21"/>
  <c r="X71" i="19"/>
  <c r="T71" i="19"/>
  <c r="P71" i="19"/>
  <c r="L71" i="19"/>
  <c r="H71" i="19"/>
  <c r="D71" i="19"/>
  <c r="V71" i="19"/>
  <c r="R71" i="19"/>
  <c r="N71" i="19"/>
  <c r="J71" i="19"/>
  <c r="F71" i="19"/>
  <c r="B71" i="19"/>
  <c r="Y71" i="19"/>
  <c r="Q71" i="19"/>
  <c r="I71" i="19"/>
  <c r="W71" i="19"/>
  <c r="O71" i="19"/>
  <c r="G71" i="19"/>
  <c r="U71" i="19"/>
  <c r="M71" i="19"/>
  <c r="E71" i="19"/>
  <c r="S71" i="19"/>
  <c r="K71" i="19"/>
  <c r="C71" i="19"/>
  <c r="W262" i="21"/>
  <c r="S262" i="21"/>
  <c r="O262" i="21"/>
  <c r="K262" i="21"/>
  <c r="G262" i="21"/>
  <c r="C262" i="21"/>
  <c r="V262" i="21"/>
  <c r="R262" i="21"/>
  <c r="N262" i="21"/>
  <c r="J262" i="21"/>
  <c r="F262" i="21"/>
  <c r="B262" i="21"/>
  <c r="U262" i="21"/>
  <c r="M262" i="21"/>
  <c r="E262" i="21"/>
  <c r="Y262" i="21"/>
  <c r="I262" i="21"/>
  <c r="T262" i="21"/>
  <c r="L262" i="21"/>
  <c r="D262" i="21"/>
  <c r="Q262" i="21"/>
  <c r="X262" i="21"/>
  <c r="P262" i="21"/>
  <c r="H262" i="21"/>
  <c r="Y103" i="28"/>
  <c r="U103" i="28"/>
  <c r="X103" i="28"/>
  <c r="T103" i="28"/>
  <c r="S103" i="28"/>
  <c r="O103" i="28"/>
  <c r="K103" i="28"/>
  <c r="G103" i="28"/>
  <c r="C103" i="28"/>
  <c r="R103" i="28"/>
  <c r="N103" i="28"/>
  <c r="J103" i="28"/>
  <c r="F103" i="28"/>
  <c r="B103" i="28"/>
  <c r="Q103" i="28"/>
  <c r="I103" i="28"/>
  <c r="P103" i="28"/>
  <c r="H103" i="28"/>
  <c r="W103" i="28"/>
  <c r="E103" i="28"/>
  <c r="M103" i="28"/>
  <c r="L103" i="28"/>
  <c r="V103" i="28"/>
  <c r="D103" i="28"/>
  <c r="Y135" i="28"/>
  <c r="U135" i="28"/>
  <c r="Q135" i="28"/>
  <c r="M135" i="28"/>
  <c r="I135" i="28"/>
  <c r="E135" i="28"/>
  <c r="X135" i="28"/>
  <c r="T135" i="28"/>
  <c r="P135" i="28"/>
  <c r="L135" i="28"/>
  <c r="H135" i="28"/>
  <c r="D135" i="28"/>
  <c r="S135" i="28"/>
  <c r="K135" i="28"/>
  <c r="C135" i="28"/>
  <c r="R135" i="28"/>
  <c r="J135" i="28"/>
  <c r="B135" i="28"/>
  <c r="O135" i="28"/>
  <c r="N135" i="28"/>
  <c r="G135" i="28"/>
  <c r="F135" i="28"/>
  <c r="W135" i="28"/>
  <c r="V135" i="28"/>
  <c r="W39" i="28"/>
  <c r="S39" i="28"/>
  <c r="O39" i="28"/>
  <c r="K39" i="28"/>
  <c r="G39" i="28"/>
  <c r="C39" i="28"/>
  <c r="V39" i="28"/>
  <c r="R39" i="28"/>
  <c r="N39" i="28"/>
  <c r="J39" i="28"/>
  <c r="F39" i="28"/>
  <c r="B39" i="28"/>
  <c r="Y39" i="28"/>
  <c r="Q39" i="28"/>
  <c r="I39" i="28"/>
  <c r="X39" i="28"/>
  <c r="P39" i="28"/>
  <c r="H39" i="28"/>
  <c r="U39" i="28"/>
  <c r="E39" i="28"/>
  <c r="M39" i="28"/>
  <c r="T39" i="28"/>
  <c r="D39" i="28"/>
  <c r="L39" i="28"/>
  <c r="W400" i="21"/>
  <c r="S400" i="21"/>
  <c r="O400" i="21"/>
  <c r="K400" i="21"/>
  <c r="G400" i="21"/>
  <c r="C400" i="21"/>
  <c r="V400" i="21"/>
  <c r="R400" i="21"/>
  <c r="N400" i="21"/>
  <c r="J400" i="21"/>
  <c r="F400" i="21"/>
  <c r="B400" i="21"/>
  <c r="U400" i="21"/>
  <c r="M400" i="21"/>
  <c r="E400" i="21"/>
  <c r="Q400" i="21"/>
  <c r="X400" i="21"/>
  <c r="H400" i="21"/>
  <c r="T400" i="21"/>
  <c r="L400" i="21"/>
  <c r="D400" i="21"/>
  <c r="Y400" i="21"/>
  <c r="I400" i="21"/>
  <c r="P400" i="21"/>
  <c r="V37" i="25"/>
  <c r="R37" i="25"/>
  <c r="N37" i="25"/>
  <c r="J37" i="25"/>
  <c r="F37" i="25"/>
  <c r="B37" i="25"/>
  <c r="Y37" i="25"/>
  <c r="U37" i="25"/>
  <c r="Q37" i="25"/>
  <c r="M37" i="25"/>
  <c r="I37" i="25"/>
  <c r="E37" i="25"/>
  <c r="X37" i="25"/>
  <c r="P37" i="25"/>
  <c r="H37" i="25"/>
  <c r="W37" i="25"/>
  <c r="O37" i="25"/>
  <c r="G37" i="25"/>
  <c r="T37" i="25"/>
  <c r="D37" i="25"/>
  <c r="S37" i="25"/>
  <c r="C37" i="25"/>
  <c r="L37" i="25"/>
  <c r="K37" i="25"/>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W135" i="19"/>
  <c r="S135" i="19"/>
  <c r="O135" i="19"/>
  <c r="K135" i="19"/>
  <c r="G135" i="19"/>
  <c r="C135" i="19"/>
  <c r="V135" i="19"/>
  <c r="R135" i="19"/>
  <c r="N135" i="19"/>
  <c r="J135" i="19"/>
  <c r="F135" i="19"/>
  <c r="B135" i="19"/>
  <c r="Y135" i="19"/>
  <c r="Q135" i="19"/>
  <c r="I135" i="19"/>
  <c r="U135" i="19"/>
  <c r="M135" i="19"/>
  <c r="E135" i="19"/>
  <c r="X135" i="19"/>
  <c r="H135" i="19"/>
  <c r="P135" i="19"/>
  <c r="L135" i="19"/>
  <c r="D135" i="19"/>
  <c r="T135" i="19"/>
  <c r="V104" i="19"/>
  <c r="R104" i="19"/>
  <c r="N104" i="19"/>
  <c r="J104" i="19"/>
  <c r="F104" i="19"/>
  <c r="B104" i="19"/>
  <c r="X104" i="19"/>
  <c r="T104" i="19"/>
  <c r="P104" i="19"/>
  <c r="L104" i="19"/>
  <c r="H104" i="19"/>
  <c r="D104" i="19"/>
  <c r="Y104" i="19"/>
  <c r="Q104" i="19"/>
  <c r="I104" i="19"/>
  <c r="U104" i="19"/>
  <c r="M104" i="19"/>
  <c r="E104" i="19"/>
  <c r="S104" i="19"/>
  <c r="C104" i="19"/>
  <c r="O104" i="19"/>
  <c r="K104" i="19"/>
  <c r="W104" i="19"/>
  <c r="G104" i="19"/>
  <c r="W332" i="28"/>
  <c r="S332" i="28"/>
  <c r="O332" i="28"/>
  <c r="K332" i="28"/>
  <c r="G332" i="28"/>
  <c r="C332" i="28"/>
  <c r="V332" i="28"/>
  <c r="R332" i="28"/>
  <c r="N332" i="28"/>
  <c r="J332" i="28"/>
  <c r="F332" i="28"/>
  <c r="B332" i="28"/>
  <c r="U332" i="28"/>
  <c r="M332" i="28"/>
  <c r="E332" i="28"/>
  <c r="Y332" i="28"/>
  <c r="I332" i="28"/>
  <c r="P332" i="28"/>
  <c r="T332" i="28"/>
  <c r="L332" i="28"/>
  <c r="D332" i="28"/>
  <c r="Q332" i="28"/>
  <c r="X332" i="28"/>
  <c r="H332" i="28"/>
  <c r="W71" i="28"/>
  <c r="S71" i="28"/>
  <c r="O71" i="28"/>
  <c r="K71" i="28"/>
  <c r="G71" i="28"/>
  <c r="C71" i="28"/>
  <c r="V71" i="28"/>
  <c r="R71" i="28"/>
  <c r="N71" i="28"/>
  <c r="J71" i="28"/>
  <c r="F71" i="28"/>
  <c r="B71" i="28"/>
  <c r="Y71" i="28"/>
  <c r="Q71" i="28"/>
  <c r="I71" i="28"/>
  <c r="X71" i="28"/>
  <c r="P71" i="28"/>
  <c r="H71" i="28"/>
  <c r="U71" i="28"/>
  <c r="E71" i="28"/>
  <c r="L71" i="28"/>
  <c r="T71" i="28"/>
  <c r="D71" i="28"/>
  <c r="M71" i="28"/>
  <c r="W298" i="28"/>
  <c r="S298" i="28"/>
  <c r="O298" i="28"/>
  <c r="K298" i="28"/>
  <c r="G298" i="28"/>
  <c r="C298" i="28"/>
  <c r="V298" i="28"/>
  <c r="R298" i="28"/>
  <c r="N298" i="28"/>
  <c r="J298" i="28"/>
  <c r="F298" i="28"/>
  <c r="B298" i="28"/>
  <c r="U298" i="28"/>
  <c r="M298" i="28"/>
  <c r="E298" i="28"/>
  <c r="Y298" i="28"/>
  <c r="I298" i="28"/>
  <c r="P298" i="28"/>
  <c r="T298" i="28"/>
  <c r="L298" i="28"/>
  <c r="D298" i="28"/>
  <c r="Q298" i="28"/>
  <c r="X298" i="28"/>
  <c r="H298" i="28"/>
  <c r="W332" i="21"/>
  <c r="S332" i="21"/>
  <c r="O332" i="21"/>
  <c r="K332" i="21"/>
  <c r="G332" i="21"/>
  <c r="C332" i="21"/>
  <c r="V332" i="21"/>
  <c r="R332" i="21"/>
  <c r="N332" i="21"/>
  <c r="J332" i="21"/>
  <c r="F332" i="21"/>
  <c r="B332" i="21"/>
  <c r="U332" i="21"/>
  <c r="M332" i="21"/>
  <c r="E332" i="21"/>
  <c r="Y332" i="21"/>
  <c r="I332" i="21"/>
  <c r="P332" i="21"/>
  <c r="T332" i="21"/>
  <c r="L332" i="21"/>
  <c r="D332" i="21"/>
  <c r="Q332" i="21"/>
  <c r="X332" i="21"/>
  <c r="H332" i="21"/>
  <c r="W399" i="21"/>
  <c r="S399" i="21"/>
  <c r="O399" i="21"/>
  <c r="K399" i="21"/>
  <c r="G399" i="21"/>
  <c r="C399" i="21"/>
  <c r="V399" i="21"/>
  <c r="R399" i="21"/>
  <c r="N399" i="21"/>
  <c r="J399" i="21"/>
  <c r="F399" i="21"/>
  <c r="B399" i="21"/>
  <c r="U399" i="21"/>
  <c r="M399" i="21"/>
  <c r="E399" i="21"/>
  <c r="Q399" i="21"/>
  <c r="P399" i="21"/>
  <c r="T399" i="21"/>
  <c r="L399" i="21"/>
  <c r="D399" i="21"/>
  <c r="Y399" i="21"/>
  <c r="I399" i="21"/>
  <c r="X399" i="21"/>
  <c r="H399" i="21"/>
  <c r="A367" i="21"/>
  <c r="A401" i="21"/>
  <c r="A333" i="21"/>
  <c r="A298" i="21"/>
  <c r="A72" i="28"/>
  <c r="A168" i="28"/>
  <c r="A230" i="28"/>
  <c r="A136" i="28"/>
  <c r="A299" i="28"/>
  <c r="A333" i="28"/>
  <c r="A367" i="28"/>
  <c r="A199" i="28"/>
  <c r="A104" i="28"/>
  <c r="A401" i="28"/>
  <c r="A264" i="28"/>
  <c r="A229" i="21"/>
  <c r="A263" i="21"/>
  <c r="A197" i="21"/>
  <c r="A105" i="19"/>
  <c r="A72" i="19"/>
  <c r="A71" i="25"/>
  <c r="A104" i="25"/>
  <c r="A39" i="19"/>
  <c r="A166" i="21"/>
  <c r="A102" i="21"/>
  <c r="A138" i="25"/>
  <c r="A136" i="19"/>
  <c r="A38" i="25"/>
  <c r="A70" i="21"/>
  <c r="A134" i="21"/>
  <c r="Y134" i="21" l="1"/>
  <c r="U134" i="21"/>
  <c r="Q134" i="21"/>
  <c r="M134" i="21"/>
  <c r="I134" i="21"/>
  <c r="E134" i="21"/>
  <c r="X134" i="21"/>
  <c r="T134" i="21"/>
  <c r="P134" i="21"/>
  <c r="L134" i="21"/>
  <c r="H134" i="21"/>
  <c r="D134" i="21"/>
  <c r="S134" i="21"/>
  <c r="K134" i="21"/>
  <c r="C134" i="21"/>
  <c r="R134" i="21"/>
  <c r="J134" i="21"/>
  <c r="B134" i="21"/>
  <c r="W134" i="21"/>
  <c r="G134" i="21"/>
  <c r="V134" i="21"/>
  <c r="F134" i="21"/>
  <c r="O134" i="21"/>
  <c r="N134" i="21"/>
  <c r="X39" i="19"/>
  <c r="T39" i="19"/>
  <c r="P39" i="19"/>
  <c r="L39" i="19"/>
  <c r="H39" i="19"/>
  <c r="D39" i="19"/>
  <c r="V39" i="19"/>
  <c r="R39" i="19"/>
  <c r="N39" i="19"/>
  <c r="J39" i="19"/>
  <c r="F39" i="19"/>
  <c r="B39" i="19"/>
  <c r="Y39" i="19"/>
  <c r="Q39" i="19"/>
  <c r="I39" i="19"/>
  <c r="O39" i="19"/>
  <c r="U39" i="19"/>
  <c r="M39" i="19"/>
  <c r="E39" i="19"/>
  <c r="S39" i="19"/>
  <c r="K39" i="19"/>
  <c r="C39" i="19"/>
  <c r="W39" i="19"/>
  <c r="G39" i="19"/>
  <c r="V105" i="19"/>
  <c r="R105" i="19"/>
  <c r="N105" i="19"/>
  <c r="J105" i="19"/>
  <c r="F105" i="19"/>
  <c r="B105" i="19"/>
  <c r="X105" i="19"/>
  <c r="T105" i="19"/>
  <c r="P105" i="19"/>
  <c r="L105" i="19"/>
  <c r="H105" i="19"/>
  <c r="D105" i="19"/>
  <c r="Y105" i="19"/>
  <c r="Q105" i="19"/>
  <c r="I105" i="19"/>
  <c r="U105" i="19"/>
  <c r="M105" i="19"/>
  <c r="E105" i="19"/>
  <c r="K105" i="19"/>
  <c r="W105" i="19"/>
  <c r="G105" i="19"/>
  <c r="S105" i="19"/>
  <c r="C105" i="19"/>
  <c r="O105" i="19"/>
  <c r="W264" i="28"/>
  <c r="S264" i="28"/>
  <c r="O264" i="28"/>
  <c r="K264" i="28"/>
  <c r="G264" i="28"/>
  <c r="C264" i="28"/>
  <c r="V264" i="28"/>
  <c r="R264" i="28"/>
  <c r="N264" i="28"/>
  <c r="J264" i="28"/>
  <c r="F264" i="28"/>
  <c r="B264" i="28"/>
  <c r="U264" i="28"/>
  <c r="M264" i="28"/>
  <c r="E264" i="28"/>
  <c r="Y264" i="28"/>
  <c r="I264" i="28"/>
  <c r="P264" i="28"/>
  <c r="T264" i="28"/>
  <c r="L264" i="28"/>
  <c r="D264" i="28"/>
  <c r="Q264" i="28"/>
  <c r="X264" i="28"/>
  <c r="H264" i="28"/>
  <c r="W367" i="28"/>
  <c r="S367" i="28"/>
  <c r="O367" i="28"/>
  <c r="K367" i="28"/>
  <c r="G367" i="28"/>
  <c r="C367" i="28"/>
  <c r="V367" i="28"/>
  <c r="R367" i="28"/>
  <c r="N367" i="28"/>
  <c r="J367" i="28"/>
  <c r="F367" i="28"/>
  <c r="B367" i="28"/>
  <c r="U367" i="28"/>
  <c r="M367" i="28"/>
  <c r="E367" i="28"/>
  <c r="Y367" i="28"/>
  <c r="I367" i="28"/>
  <c r="P367" i="28"/>
  <c r="T367" i="28"/>
  <c r="L367" i="28"/>
  <c r="D367" i="28"/>
  <c r="Q367" i="28"/>
  <c r="X367" i="28"/>
  <c r="H367" i="28"/>
  <c r="Y136" i="28"/>
  <c r="U136" i="28"/>
  <c r="Q136" i="28"/>
  <c r="M136" i="28"/>
  <c r="I136" i="28"/>
  <c r="E136" i="28"/>
  <c r="X136" i="28"/>
  <c r="T136" i="28"/>
  <c r="P136" i="28"/>
  <c r="L136" i="28"/>
  <c r="H136" i="28"/>
  <c r="D136" i="28"/>
  <c r="S136" i="28"/>
  <c r="K136" i="28"/>
  <c r="C136" i="28"/>
  <c r="R136" i="28"/>
  <c r="J136" i="28"/>
  <c r="B136" i="28"/>
  <c r="W136" i="28"/>
  <c r="G136" i="28"/>
  <c r="V136" i="28"/>
  <c r="F136" i="28"/>
  <c r="O136" i="28"/>
  <c r="N136" i="28"/>
  <c r="W298" i="21"/>
  <c r="S298" i="21"/>
  <c r="O298" i="21"/>
  <c r="K298" i="21"/>
  <c r="G298" i="21"/>
  <c r="C298" i="21"/>
  <c r="V298" i="21"/>
  <c r="R298" i="21"/>
  <c r="N298" i="21"/>
  <c r="J298" i="21"/>
  <c r="F298" i="21"/>
  <c r="B298" i="21"/>
  <c r="U298" i="21"/>
  <c r="M298" i="21"/>
  <c r="E298" i="21"/>
  <c r="Q298" i="21"/>
  <c r="T298" i="21"/>
  <c r="L298" i="21"/>
  <c r="D298" i="21"/>
  <c r="Y298" i="21"/>
  <c r="I298" i="21"/>
  <c r="P298" i="21"/>
  <c r="H298" i="21"/>
  <c r="X298" i="21"/>
  <c r="Y70" i="21"/>
  <c r="U70" i="21"/>
  <c r="Q70" i="21"/>
  <c r="M70" i="21"/>
  <c r="I70" i="21"/>
  <c r="E70" i="21"/>
  <c r="X70" i="21"/>
  <c r="T70" i="21"/>
  <c r="P70" i="21"/>
  <c r="L70" i="21"/>
  <c r="H70" i="21"/>
  <c r="D70" i="21"/>
  <c r="S70" i="21"/>
  <c r="K70" i="21"/>
  <c r="C70" i="21"/>
  <c r="R70" i="21"/>
  <c r="J70" i="21"/>
  <c r="B70" i="21"/>
  <c r="W70" i="21"/>
  <c r="G70" i="21"/>
  <c r="V70" i="21"/>
  <c r="F70" i="21"/>
  <c r="O70" i="21"/>
  <c r="N70" i="21"/>
  <c r="V138" i="25"/>
  <c r="R138" i="25"/>
  <c r="N138" i="25"/>
  <c r="J138" i="25"/>
  <c r="F138" i="25"/>
  <c r="B138" i="25"/>
  <c r="Y138" i="25"/>
  <c r="U138" i="25"/>
  <c r="Q138" i="25"/>
  <c r="M138" i="25"/>
  <c r="I138" i="25"/>
  <c r="E138" i="25"/>
  <c r="X138" i="25"/>
  <c r="P138" i="25"/>
  <c r="H138" i="25"/>
  <c r="W138" i="25"/>
  <c r="O138" i="25"/>
  <c r="G138" i="25"/>
  <c r="L138" i="25"/>
  <c r="K138" i="25"/>
  <c r="T138" i="25"/>
  <c r="S138" i="25"/>
  <c r="D138" i="25"/>
  <c r="C138" i="25"/>
  <c r="V104" i="25"/>
  <c r="R104" i="25"/>
  <c r="N104" i="25"/>
  <c r="J104" i="25"/>
  <c r="F104" i="25"/>
  <c r="B104" i="25"/>
  <c r="Y104" i="25"/>
  <c r="U104" i="25"/>
  <c r="Q104" i="25"/>
  <c r="M104" i="25"/>
  <c r="I104" i="25"/>
  <c r="E104" i="25"/>
  <c r="X104" i="25"/>
  <c r="P104" i="25"/>
  <c r="H104" i="25"/>
  <c r="W104" i="25"/>
  <c r="O104" i="25"/>
  <c r="G104" i="25"/>
  <c r="L104" i="25"/>
  <c r="K104" i="25"/>
  <c r="T104" i="25"/>
  <c r="S104" i="25"/>
  <c r="D104" i="25"/>
  <c r="C104" i="25"/>
  <c r="V197" i="21"/>
  <c r="R197" i="21"/>
  <c r="N197" i="21"/>
  <c r="J197" i="21"/>
  <c r="F197" i="21"/>
  <c r="B197" i="21"/>
  <c r="Y197" i="21"/>
  <c r="U197" i="21"/>
  <c r="Q197" i="21"/>
  <c r="M197" i="21"/>
  <c r="I197" i="21"/>
  <c r="E197" i="21"/>
  <c r="X197" i="21"/>
  <c r="P197" i="21"/>
  <c r="H197" i="21"/>
  <c r="T197" i="21"/>
  <c r="L197" i="21"/>
  <c r="D197" i="21"/>
  <c r="O197" i="21"/>
  <c r="W197" i="21"/>
  <c r="G197" i="21"/>
  <c r="K197" i="21"/>
  <c r="C197" i="21"/>
  <c r="S197" i="21"/>
  <c r="V401" i="28"/>
  <c r="R401" i="28"/>
  <c r="N401" i="28"/>
  <c r="J401" i="28"/>
  <c r="F401" i="28"/>
  <c r="B401" i="28"/>
  <c r="Y401" i="28"/>
  <c r="T401" i="28"/>
  <c r="O401" i="28"/>
  <c r="I401" i="28"/>
  <c r="D401" i="28"/>
  <c r="X401" i="28"/>
  <c r="S401" i="28"/>
  <c r="M401" i="28"/>
  <c r="H401" i="28"/>
  <c r="C401" i="28"/>
  <c r="Q401" i="28"/>
  <c r="G401" i="28"/>
  <c r="W401" i="28"/>
  <c r="K401" i="28"/>
  <c r="P401" i="28"/>
  <c r="E401" i="28"/>
  <c r="L401" i="28"/>
  <c r="U401" i="28"/>
  <c r="W333" i="28"/>
  <c r="S333" i="28"/>
  <c r="O333" i="28"/>
  <c r="K333" i="28"/>
  <c r="G333" i="28"/>
  <c r="C333" i="28"/>
  <c r="V333" i="28"/>
  <c r="R333" i="28"/>
  <c r="N333" i="28"/>
  <c r="J333" i="28"/>
  <c r="F333" i="28"/>
  <c r="B333" i="28"/>
  <c r="U333" i="28"/>
  <c r="M333" i="28"/>
  <c r="E333" i="28"/>
  <c r="Q333" i="28"/>
  <c r="X333" i="28"/>
  <c r="H333" i="28"/>
  <c r="T333" i="28"/>
  <c r="L333" i="28"/>
  <c r="D333" i="28"/>
  <c r="Y333" i="28"/>
  <c r="I333" i="28"/>
  <c r="P333" i="28"/>
  <c r="W230" i="28"/>
  <c r="S230" i="28"/>
  <c r="O230" i="28"/>
  <c r="K230" i="28"/>
  <c r="G230" i="28"/>
  <c r="C230" i="28"/>
  <c r="V230" i="28"/>
  <c r="R230" i="28"/>
  <c r="N230" i="28"/>
  <c r="J230" i="28"/>
  <c r="F230" i="28"/>
  <c r="B230" i="28"/>
  <c r="U230" i="28"/>
  <c r="M230" i="28"/>
  <c r="E230" i="28"/>
  <c r="Q230" i="28"/>
  <c r="P230" i="28"/>
  <c r="T230" i="28"/>
  <c r="L230" i="28"/>
  <c r="D230" i="28"/>
  <c r="Y230" i="28"/>
  <c r="I230" i="28"/>
  <c r="X230" i="28"/>
  <c r="H230" i="28"/>
  <c r="W333" i="21"/>
  <c r="S333" i="21"/>
  <c r="O333" i="21"/>
  <c r="K333" i="21"/>
  <c r="G333" i="21"/>
  <c r="C333" i="21"/>
  <c r="V333" i="21"/>
  <c r="R333" i="21"/>
  <c r="N333" i="21"/>
  <c r="J333" i="21"/>
  <c r="F333" i="21"/>
  <c r="B333" i="21"/>
  <c r="U333" i="21"/>
  <c r="M333" i="21"/>
  <c r="E333" i="21"/>
  <c r="Q333" i="21"/>
  <c r="P333" i="21"/>
  <c r="H333" i="21"/>
  <c r="T333" i="21"/>
  <c r="L333" i="21"/>
  <c r="D333" i="21"/>
  <c r="Y333" i="21"/>
  <c r="I333" i="21"/>
  <c r="X333" i="21"/>
  <c r="W136" i="19"/>
  <c r="S136" i="19"/>
  <c r="O136" i="19"/>
  <c r="K136" i="19"/>
  <c r="G136" i="19"/>
  <c r="C136" i="19"/>
  <c r="V136" i="19"/>
  <c r="R136" i="19"/>
  <c r="N136" i="19"/>
  <c r="J136" i="19"/>
  <c r="F136" i="19"/>
  <c r="B136" i="19"/>
  <c r="Y136" i="19"/>
  <c r="Q136" i="19"/>
  <c r="I136" i="19"/>
  <c r="U136" i="19"/>
  <c r="M136" i="19"/>
  <c r="E136" i="19"/>
  <c r="P136" i="19"/>
  <c r="X136" i="19"/>
  <c r="H136" i="19"/>
  <c r="T136" i="19"/>
  <c r="L136" i="19"/>
  <c r="D136" i="19"/>
  <c r="Y166" i="21"/>
  <c r="U166" i="21"/>
  <c r="Q166" i="21"/>
  <c r="M166" i="21"/>
  <c r="I166" i="21"/>
  <c r="E166" i="21"/>
  <c r="W166" i="21"/>
  <c r="S166" i="21"/>
  <c r="O166" i="21"/>
  <c r="K166" i="21"/>
  <c r="G166" i="21"/>
  <c r="C166" i="21"/>
  <c r="T166" i="21"/>
  <c r="L166" i="21"/>
  <c r="D166" i="21"/>
  <c r="R166" i="21"/>
  <c r="J166" i="21"/>
  <c r="B166" i="21"/>
  <c r="X166" i="21"/>
  <c r="H166" i="21"/>
  <c r="P166" i="21"/>
  <c r="F166" i="21"/>
  <c r="V166" i="21"/>
  <c r="N166" i="21"/>
  <c r="X72" i="19"/>
  <c r="T72" i="19"/>
  <c r="P72" i="19"/>
  <c r="L72" i="19"/>
  <c r="H72" i="19"/>
  <c r="D72" i="19"/>
  <c r="V72" i="19"/>
  <c r="R72" i="19"/>
  <c r="N72" i="19"/>
  <c r="J72" i="19"/>
  <c r="F72" i="19"/>
  <c r="B72" i="19"/>
  <c r="Y72" i="19"/>
  <c r="Q72" i="19"/>
  <c r="I72" i="19"/>
  <c r="W72" i="19"/>
  <c r="O72" i="19"/>
  <c r="G72" i="19"/>
  <c r="U72" i="19"/>
  <c r="M72" i="19"/>
  <c r="E72" i="19"/>
  <c r="S72" i="19"/>
  <c r="K72" i="19"/>
  <c r="C72" i="19"/>
  <c r="W229" i="21"/>
  <c r="S229" i="21"/>
  <c r="O229" i="21"/>
  <c r="K229" i="21"/>
  <c r="G229" i="21"/>
  <c r="C229" i="21"/>
  <c r="V229" i="21"/>
  <c r="R229" i="21"/>
  <c r="N229" i="21"/>
  <c r="J229" i="21"/>
  <c r="F229" i="21"/>
  <c r="B229" i="21"/>
  <c r="U229" i="21"/>
  <c r="M229" i="21"/>
  <c r="E229" i="21"/>
  <c r="T229" i="21"/>
  <c r="L229" i="21"/>
  <c r="D229" i="21"/>
  <c r="Y229" i="21"/>
  <c r="Q229" i="21"/>
  <c r="I229" i="21"/>
  <c r="P229" i="21"/>
  <c r="H229" i="21"/>
  <c r="X229" i="21"/>
  <c r="W199" i="28"/>
  <c r="S199" i="28"/>
  <c r="O199" i="28"/>
  <c r="K199" i="28"/>
  <c r="G199" i="28"/>
  <c r="C199" i="28"/>
  <c r="Y199" i="28"/>
  <c r="T199" i="28"/>
  <c r="N199" i="28"/>
  <c r="I199" i="28"/>
  <c r="D199" i="28"/>
  <c r="X199" i="28"/>
  <c r="Q199" i="28"/>
  <c r="J199" i="28"/>
  <c r="B199" i="28"/>
  <c r="V199" i="28"/>
  <c r="P199" i="28"/>
  <c r="H199" i="28"/>
  <c r="M199" i="28"/>
  <c r="L199" i="28"/>
  <c r="F199" i="28"/>
  <c r="E199" i="28"/>
  <c r="U199" i="28"/>
  <c r="R199" i="28"/>
  <c r="W299" i="28"/>
  <c r="S299" i="28"/>
  <c r="O299" i="28"/>
  <c r="K299" i="28"/>
  <c r="G299" i="28"/>
  <c r="C299" i="28"/>
  <c r="V299" i="28"/>
  <c r="R299" i="28"/>
  <c r="N299" i="28"/>
  <c r="J299" i="28"/>
  <c r="F299" i="28"/>
  <c r="B299" i="28"/>
  <c r="U299" i="28"/>
  <c r="M299" i="28"/>
  <c r="E299" i="28"/>
  <c r="Y299" i="28"/>
  <c r="X299" i="28"/>
  <c r="H299" i="28"/>
  <c r="T299" i="28"/>
  <c r="L299" i="28"/>
  <c r="D299" i="28"/>
  <c r="Q299" i="28"/>
  <c r="I299" i="28"/>
  <c r="P299" i="28"/>
  <c r="W72" i="28"/>
  <c r="S72" i="28"/>
  <c r="O72" i="28"/>
  <c r="K72" i="28"/>
  <c r="G72" i="28"/>
  <c r="C72" i="28"/>
  <c r="V72" i="28"/>
  <c r="R72" i="28"/>
  <c r="N72" i="28"/>
  <c r="J72" i="28"/>
  <c r="F72" i="28"/>
  <c r="B72" i="28"/>
  <c r="Y72" i="28"/>
  <c r="Q72" i="28"/>
  <c r="I72" i="28"/>
  <c r="X72" i="28"/>
  <c r="P72" i="28"/>
  <c r="H72" i="28"/>
  <c r="M72" i="28"/>
  <c r="E72" i="28"/>
  <c r="T72" i="28"/>
  <c r="L72" i="28"/>
  <c r="U72" i="28"/>
  <c r="D72" i="28"/>
  <c r="W367" i="21"/>
  <c r="S367" i="21"/>
  <c r="O367" i="21"/>
  <c r="K367" i="21"/>
  <c r="G367" i="21"/>
  <c r="C367" i="21"/>
  <c r="V367" i="21"/>
  <c r="R367" i="21"/>
  <c r="N367" i="21"/>
  <c r="J367" i="21"/>
  <c r="F367" i="21"/>
  <c r="B367" i="21"/>
  <c r="U367" i="21"/>
  <c r="M367" i="21"/>
  <c r="E367" i="21"/>
  <c r="Q367" i="21"/>
  <c r="P367" i="21"/>
  <c r="T367" i="21"/>
  <c r="L367" i="21"/>
  <c r="D367" i="21"/>
  <c r="Y367" i="21"/>
  <c r="I367" i="21"/>
  <c r="X367" i="21"/>
  <c r="H367" i="21"/>
  <c r="V38" i="25"/>
  <c r="R38" i="25"/>
  <c r="N38" i="25"/>
  <c r="J38" i="25"/>
  <c r="F38" i="25"/>
  <c r="B38" i="25"/>
  <c r="Y38" i="25"/>
  <c r="U38" i="25"/>
  <c r="Q38" i="25"/>
  <c r="M38" i="25"/>
  <c r="I38" i="25"/>
  <c r="E38" i="25"/>
  <c r="X38" i="25"/>
  <c r="P38" i="25"/>
  <c r="H38" i="25"/>
  <c r="W38" i="25"/>
  <c r="O38" i="25"/>
  <c r="G38" i="25"/>
  <c r="L38" i="25"/>
  <c r="K38" i="25"/>
  <c r="D38" i="25"/>
  <c r="C38" i="25"/>
  <c r="T38" i="25"/>
  <c r="S38" i="25"/>
  <c r="Y102" i="21"/>
  <c r="U102" i="21"/>
  <c r="Q102" i="21"/>
  <c r="M102" i="21"/>
  <c r="I102" i="21"/>
  <c r="E102" i="21"/>
  <c r="X102" i="21"/>
  <c r="T102" i="21"/>
  <c r="P102" i="21"/>
  <c r="L102" i="21"/>
  <c r="H102" i="21"/>
  <c r="D102" i="21"/>
  <c r="S102" i="21"/>
  <c r="K102" i="21"/>
  <c r="C102" i="21"/>
  <c r="R102" i="21"/>
  <c r="J102" i="21"/>
  <c r="B102" i="21"/>
  <c r="W102" i="21"/>
  <c r="G102" i="21"/>
  <c r="V102" i="21"/>
  <c r="F102" i="21"/>
  <c r="O102" i="21"/>
  <c r="N102" i="21"/>
  <c r="V71" i="25"/>
  <c r="R71" i="25"/>
  <c r="N71" i="25"/>
  <c r="J71" i="25"/>
  <c r="F71" i="25"/>
  <c r="B71" i="25"/>
  <c r="Y71" i="25"/>
  <c r="U71" i="25"/>
  <c r="Q71" i="25"/>
  <c r="M71" i="25"/>
  <c r="I71" i="25"/>
  <c r="E71" i="25"/>
  <c r="X71" i="25"/>
  <c r="P71" i="25"/>
  <c r="H71" i="25"/>
  <c r="W71" i="25"/>
  <c r="O71" i="25"/>
  <c r="G71" i="25"/>
  <c r="T71" i="25"/>
  <c r="D71" i="25"/>
  <c r="S71" i="25"/>
  <c r="C71" i="25"/>
  <c r="L71" i="25"/>
  <c r="K71" i="25"/>
  <c r="W263" i="21"/>
  <c r="S263" i="21"/>
  <c r="O263" i="21"/>
  <c r="K263" i="21"/>
  <c r="G263" i="21"/>
  <c r="C263" i="21"/>
  <c r="V263" i="21"/>
  <c r="R263" i="21"/>
  <c r="N263" i="21"/>
  <c r="J263" i="21"/>
  <c r="F263" i="21"/>
  <c r="B263" i="21"/>
  <c r="U263" i="21"/>
  <c r="M263" i="21"/>
  <c r="E263" i="21"/>
  <c r="Q263" i="21"/>
  <c r="T263" i="21"/>
  <c r="L263" i="21"/>
  <c r="D263" i="21"/>
  <c r="Y263" i="21"/>
  <c r="I263" i="21"/>
  <c r="P263" i="21"/>
  <c r="X263" i="21"/>
  <c r="H263" i="21"/>
  <c r="Y104" i="28"/>
  <c r="U104" i="28"/>
  <c r="Q104" i="28"/>
  <c r="M104" i="28"/>
  <c r="I104" i="28"/>
  <c r="E104" i="28"/>
  <c r="X104" i="28"/>
  <c r="T104" i="28"/>
  <c r="P104" i="28"/>
  <c r="L104" i="28"/>
  <c r="H104" i="28"/>
  <c r="D104" i="28"/>
  <c r="S104" i="28"/>
  <c r="K104" i="28"/>
  <c r="C104" i="28"/>
  <c r="R104" i="28"/>
  <c r="J104" i="28"/>
  <c r="B104" i="28"/>
  <c r="W104" i="28"/>
  <c r="G104" i="28"/>
  <c r="V104" i="28"/>
  <c r="F104" i="28"/>
  <c r="O104" i="28"/>
  <c r="N104" i="28"/>
  <c r="X168" i="28"/>
  <c r="T168" i="28"/>
  <c r="P168" i="28"/>
  <c r="L168" i="28"/>
  <c r="H168" i="28"/>
  <c r="D168" i="28"/>
  <c r="V168" i="28"/>
  <c r="Q168" i="28"/>
  <c r="K168" i="28"/>
  <c r="F168" i="28"/>
  <c r="Y168" i="28"/>
  <c r="S168" i="28"/>
  <c r="N168" i="28"/>
  <c r="I168" i="28"/>
  <c r="C168" i="28"/>
  <c r="U168" i="28"/>
  <c r="J168" i="28"/>
  <c r="R168" i="28"/>
  <c r="G168" i="28"/>
  <c r="E168" i="28"/>
  <c r="O168" i="28"/>
  <c r="B168" i="28"/>
  <c r="W168" i="28"/>
  <c r="M168" i="28"/>
  <c r="W401" i="21"/>
  <c r="S401" i="21"/>
  <c r="O401" i="21"/>
  <c r="K401" i="21"/>
  <c r="G401" i="21"/>
  <c r="C401" i="21"/>
  <c r="V401" i="21"/>
  <c r="R401" i="21"/>
  <c r="N401" i="21"/>
  <c r="J401" i="21"/>
  <c r="F401" i="21"/>
  <c r="B401" i="21"/>
  <c r="U401" i="21"/>
  <c r="M401" i="21"/>
  <c r="E401" i="21"/>
  <c r="Q401" i="21"/>
  <c r="I401" i="21"/>
  <c r="P401" i="21"/>
  <c r="T401" i="21"/>
  <c r="L401" i="21"/>
  <c r="D401" i="21"/>
  <c r="Y401" i="21"/>
  <c r="X401" i="21"/>
  <c r="H401" i="21"/>
  <c r="A402" i="21"/>
  <c r="A368" i="21"/>
  <c r="A299" i="21"/>
  <c r="A334" i="21"/>
  <c r="A265" i="28"/>
  <c r="A105" i="28"/>
  <c r="A334" i="28"/>
  <c r="A137" i="28"/>
  <c r="A368" i="28"/>
  <c r="A402" i="28"/>
  <c r="A200" i="28"/>
  <c r="A300" i="28"/>
  <c r="A231" i="28"/>
  <c r="A169" i="28"/>
  <c r="A264" i="21"/>
  <c r="A230" i="21"/>
  <c r="A198" i="21"/>
  <c r="A71" i="21"/>
  <c r="A103" i="21"/>
  <c r="A135" i="21"/>
  <c r="A39" i="25"/>
  <c r="A105" i="25"/>
  <c r="A137" i="19"/>
  <c r="A167" i="21"/>
  <c r="A72" i="25"/>
  <c r="Y167" i="21" l="1"/>
  <c r="U167" i="21"/>
  <c r="Q167" i="21"/>
  <c r="M167" i="21"/>
  <c r="I167" i="21"/>
  <c r="E167" i="21"/>
  <c r="W167" i="21"/>
  <c r="S167" i="21"/>
  <c r="O167" i="21"/>
  <c r="K167" i="21"/>
  <c r="G167" i="21"/>
  <c r="C167" i="21"/>
  <c r="T167" i="21"/>
  <c r="L167" i="21"/>
  <c r="D167" i="21"/>
  <c r="R167" i="21"/>
  <c r="J167" i="21"/>
  <c r="B167" i="21"/>
  <c r="P167" i="21"/>
  <c r="X167" i="21"/>
  <c r="H167" i="21"/>
  <c r="N167" i="21"/>
  <c r="V167" i="21"/>
  <c r="F167" i="21"/>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W103" i="21"/>
  <c r="G103" i="21"/>
  <c r="V103" i="21"/>
  <c r="F103" i="21"/>
  <c r="V198" i="21"/>
  <c r="R198" i="21"/>
  <c r="N198" i="21"/>
  <c r="J198" i="21"/>
  <c r="F198" i="21"/>
  <c r="B198" i="21"/>
  <c r="Y198" i="21"/>
  <c r="U198" i="21"/>
  <c r="Q198" i="21"/>
  <c r="M198" i="21"/>
  <c r="I198" i="21"/>
  <c r="E198" i="21"/>
  <c r="X198" i="21"/>
  <c r="P198" i="21"/>
  <c r="H198" i="21"/>
  <c r="T198" i="21"/>
  <c r="L198" i="21"/>
  <c r="D198" i="21"/>
  <c r="W198" i="21"/>
  <c r="G198" i="21"/>
  <c r="O198" i="21"/>
  <c r="S198" i="21"/>
  <c r="K198" i="21"/>
  <c r="C198" i="21"/>
  <c r="W231" i="28"/>
  <c r="S231" i="28"/>
  <c r="O231" i="28"/>
  <c r="K231" i="28"/>
  <c r="G231" i="28"/>
  <c r="C231" i="28"/>
  <c r="V231" i="28"/>
  <c r="R231" i="28"/>
  <c r="N231" i="28"/>
  <c r="J231" i="28"/>
  <c r="F231" i="28"/>
  <c r="B231" i="28"/>
  <c r="U231" i="28"/>
  <c r="M231" i="28"/>
  <c r="E231" i="28"/>
  <c r="Y231" i="28"/>
  <c r="I231" i="28"/>
  <c r="X231" i="28"/>
  <c r="H231" i="28"/>
  <c r="T231" i="28"/>
  <c r="L231" i="28"/>
  <c r="D231" i="28"/>
  <c r="Q231" i="28"/>
  <c r="P231" i="28"/>
  <c r="W334" i="28"/>
  <c r="S334" i="28"/>
  <c r="O334" i="28"/>
  <c r="K334" i="28"/>
  <c r="G334" i="28"/>
  <c r="C334" i="28"/>
  <c r="V334" i="28"/>
  <c r="R334" i="28"/>
  <c r="N334" i="28"/>
  <c r="J334" i="28"/>
  <c r="F334" i="28"/>
  <c r="B334" i="28"/>
  <c r="U334" i="28"/>
  <c r="M334" i="28"/>
  <c r="E334" i="28"/>
  <c r="Q334" i="28"/>
  <c r="I334" i="28"/>
  <c r="P334" i="28"/>
  <c r="T334" i="28"/>
  <c r="L334" i="28"/>
  <c r="D334" i="28"/>
  <c r="Y334" i="28"/>
  <c r="X334" i="28"/>
  <c r="H334" i="28"/>
  <c r="W299" i="21"/>
  <c r="S299" i="21"/>
  <c r="O299" i="21"/>
  <c r="K299" i="21"/>
  <c r="G299" i="21"/>
  <c r="C299" i="21"/>
  <c r="V299" i="21"/>
  <c r="R299" i="21"/>
  <c r="N299" i="21"/>
  <c r="J299" i="21"/>
  <c r="F299" i="21"/>
  <c r="B299" i="21"/>
  <c r="U299" i="21"/>
  <c r="M299" i="21"/>
  <c r="E299" i="21"/>
  <c r="Y299" i="21"/>
  <c r="I299" i="21"/>
  <c r="T299" i="21"/>
  <c r="L299" i="21"/>
  <c r="D299" i="21"/>
  <c r="Q299" i="21"/>
  <c r="X299" i="21"/>
  <c r="P299" i="21"/>
  <c r="H299" i="21"/>
  <c r="V72" i="25"/>
  <c r="R72" i="25"/>
  <c r="N72" i="25"/>
  <c r="J72" i="25"/>
  <c r="F72" i="25"/>
  <c r="B72" i="25"/>
  <c r="Y72" i="25"/>
  <c r="U72" i="25"/>
  <c r="Q72" i="25"/>
  <c r="M72" i="25"/>
  <c r="I72" i="25"/>
  <c r="E72" i="25"/>
  <c r="X72" i="25"/>
  <c r="P72" i="25"/>
  <c r="H72" i="25"/>
  <c r="W72" i="25"/>
  <c r="O72" i="25"/>
  <c r="G72" i="25"/>
  <c r="L72" i="25"/>
  <c r="K72" i="25"/>
  <c r="D72" i="25"/>
  <c r="C72" i="25"/>
  <c r="T72" i="25"/>
  <c r="S72" i="25"/>
  <c r="W137" i="19"/>
  <c r="S137" i="19"/>
  <c r="O137" i="19"/>
  <c r="K137" i="19"/>
  <c r="G137" i="19"/>
  <c r="C137" i="19"/>
  <c r="V137" i="19"/>
  <c r="R137" i="19"/>
  <c r="N137" i="19"/>
  <c r="J137" i="19"/>
  <c r="F137" i="19"/>
  <c r="B137" i="19"/>
  <c r="Y137" i="19"/>
  <c r="Q137" i="19"/>
  <c r="I137" i="19"/>
  <c r="U137" i="19"/>
  <c r="M137" i="19"/>
  <c r="E137" i="19"/>
  <c r="X137" i="19"/>
  <c r="H137" i="19"/>
  <c r="P137" i="19"/>
  <c r="T137" i="19"/>
  <c r="L137" i="19"/>
  <c r="D137" i="19"/>
  <c r="X169" i="28"/>
  <c r="T169" i="28"/>
  <c r="P169" i="28"/>
  <c r="L169" i="28"/>
  <c r="H169" i="28"/>
  <c r="D169" i="28"/>
  <c r="Y169" i="28"/>
  <c r="S169" i="28"/>
  <c r="N169" i="28"/>
  <c r="I169" i="28"/>
  <c r="C169" i="28"/>
  <c r="V169" i="28"/>
  <c r="Q169" i="28"/>
  <c r="K169" i="28"/>
  <c r="F169" i="28"/>
  <c r="R169" i="28"/>
  <c r="G169" i="28"/>
  <c r="O169" i="28"/>
  <c r="E169" i="28"/>
  <c r="W169" i="28"/>
  <c r="B169" i="28"/>
  <c r="M169" i="28"/>
  <c r="U169" i="28"/>
  <c r="J169" i="28"/>
  <c r="V402" i="28"/>
  <c r="R402" i="28"/>
  <c r="N402" i="28"/>
  <c r="J402" i="28"/>
  <c r="F402" i="28"/>
  <c r="B402" i="28"/>
  <c r="W402" i="28"/>
  <c r="Q402" i="28"/>
  <c r="L402" i="28"/>
  <c r="G402" i="28"/>
  <c r="U402" i="28"/>
  <c r="P402" i="28"/>
  <c r="K402" i="28"/>
  <c r="E402" i="28"/>
  <c r="Y402" i="28"/>
  <c r="O402" i="28"/>
  <c r="D402" i="28"/>
  <c r="T402" i="28"/>
  <c r="H402" i="28"/>
  <c r="X402" i="28"/>
  <c r="M402" i="28"/>
  <c r="C402" i="28"/>
  <c r="I402" i="28"/>
  <c r="S402" i="28"/>
  <c r="W334" i="21"/>
  <c r="S334" i="21"/>
  <c r="O334" i="21"/>
  <c r="K334" i="21"/>
  <c r="G334" i="21"/>
  <c r="C334" i="21"/>
  <c r="V334" i="21"/>
  <c r="R334" i="21"/>
  <c r="N334" i="21"/>
  <c r="J334" i="21"/>
  <c r="F334" i="21"/>
  <c r="B334" i="21"/>
  <c r="U334" i="21"/>
  <c r="M334" i="21"/>
  <c r="E334" i="21"/>
  <c r="I334" i="21"/>
  <c r="X334" i="21"/>
  <c r="H334" i="21"/>
  <c r="T334" i="21"/>
  <c r="L334" i="21"/>
  <c r="D334" i="21"/>
  <c r="Y334" i="21"/>
  <c r="Q334" i="21"/>
  <c r="P334" i="21"/>
  <c r="V39" i="25"/>
  <c r="R39" i="25"/>
  <c r="N39" i="25"/>
  <c r="J39" i="25"/>
  <c r="F39" i="25"/>
  <c r="B39" i="25"/>
  <c r="Y39" i="25"/>
  <c r="U39" i="25"/>
  <c r="Q39" i="25"/>
  <c r="M39" i="25"/>
  <c r="I39" i="25"/>
  <c r="E39" i="25"/>
  <c r="X39" i="25"/>
  <c r="P39" i="25"/>
  <c r="H39" i="25"/>
  <c r="W39" i="25"/>
  <c r="O39" i="25"/>
  <c r="G39" i="25"/>
  <c r="T39" i="25"/>
  <c r="D39" i="25"/>
  <c r="S39" i="25"/>
  <c r="C39" i="25"/>
  <c r="L39" i="25"/>
  <c r="K39" i="25"/>
  <c r="Y71" i="21"/>
  <c r="U71" i="21"/>
  <c r="Q71" i="21"/>
  <c r="M71" i="21"/>
  <c r="I71" i="21"/>
  <c r="E71" i="21"/>
  <c r="X71" i="21"/>
  <c r="T71" i="21"/>
  <c r="P71" i="21"/>
  <c r="L71" i="21"/>
  <c r="H71" i="21"/>
  <c r="D71" i="21"/>
  <c r="S71" i="21"/>
  <c r="K71" i="21"/>
  <c r="C71" i="21"/>
  <c r="R71" i="21"/>
  <c r="J71" i="21"/>
  <c r="B71" i="21"/>
  <c r="O71" i="21"/>
  <c r="N71" i="21"/>
  <c r="G71" i="21"/>
  <c r="F71" i="21"/>
  <c r="W71" i="21"/>
  <c r="V71" i="21"/>
  <c r="W230" i="21"/>
  <c r="S230" i="21"/>
  <c r="O230" i="21"/>
  <c r="K230" i="21"/>
  <c r="G230" i="21"/>
  <c r="C230" i="21"/>
  <c r="V230" i="21"/>
  <c r="R230" i="21"/>
  <c r="N230" i="21"/>
  <c r="J230" i="21"/>
  <c r="F230" i="21"/>
  <c r="B230" i="21"/>
  <c r="U230" i="21"/>
  <c r="M230" i="21"/>
  <c r="E230" i="21"/>
  <c r="T230" i="21"/>
  <c r="L230" i="21"/>
  <c r="D230" i="21"/>
  <c r="Y230" i="21"/>
  <c r="Q230" i="21"/>
  <c r="I230" i="21"/>
  <c r="X230" i="21"/>
  <c r="P230" i="21"/>
  <c r="H230" i="21"/>
  <c r="W300" i="28"/>
  <c r="S300" i="28"/>
  <c r="O300" i="28"/>
  <c r="K300" i="28"/>
  <c r="G300" i="28"/>
  <c r="C300" i="28"/>
  <c r="V300" i="28"/>
  <c r="R300" i="28"/>
  <c r="N300" i="28"/>
  <c r="J300" i="28"/>
  <c r="F300" i="28"/>
  <c r="B300" i="28"/>
  <c r="U300" i="28"/>
  <c r="M300" i="28"/>
  <c r="E300" i="28"/>
  <c r="Q300" i="28"/>
  <c r="P300" i="28"/>
  <c r="T300" i="28"/>
  <c r="L300" i="28"/>
  <c r="D300" i="28"/>
  <c r="Y300" i="28"/>
  <c r="I300" i="28"/>
  <c r="X300" i="28"/>
  <c r="H300" i="28"/>
  <c r="W368" i="28"/>
  <c r="S368" i="28"/>
  <c r="O368" i="28"/>
  <c r="K368" i="28"/>
  <c r="G368" i="28"/>
  <c r="C368" i="28"/>
  <c r="V368" i="28"/>
  <c r="R368" i="28"/>
  <c r="N368" i="28"/>
  <c r="J368" i="28"/>
  <c r="F368" i="28"/>
  <c r="B368" i="28"/>
  <c r="U368" i="28"/>
  <c r="M368" i="28"/>
  <c r="E368" i="28"/>
  <c r="Q368" i="28"/>
  <c r="H368" i="28"/>
  <c r="T368" i="28"/>
  <c r="L368" i="28"/>
  <c r="D368" i="28"/>
  <c r="Y368" i="28"/>
  <c r="I368" i="28"/>
  <c r="X368" i="28"/>
  <c r="P368" i="28"/>
  <c r="Y105" i="28"/>
  <c r="U105" i="28"/>
  <c r="Q105" i="28"/>
  <c r="M105" i="28"/>
  <c r="I105" i="28"/>
  <c r="E105" i="28"/>
  <c r="X105" i="28"/>
  <c r="T105" i="28"/>
  <c r="P105" i="28"/>
  <c r="L105" i="28"/>
  <c r="H105" i="28"/>
  <c r="D105" i="28"/>
  <c r="S105" i="28"/>
  <c r="K105" i="28"/>
  <c r="C105" i="28"/>
  <c r="R105" i="28"/>
  <c r="J105" i="28"/>
  <c r="B105" i="28"/>
  <c r="O105" i="28"/>
  <c r="N105" i="28"/>
  <c r="G105" i="28"/>
  <c r="W105" i="28"/>
  <c r="V105" i="28"/>
  <c r="F105" i="28"/>
  <c r="W368" i="21"/>
  <c r="S368" i="21"/>
  <c r="O368" i="21"/>
  <c r="K368" i="21"/>
  <c r="G368" i="21"/>
  <c r="C368" i="21"/>
  <c r="V368" i="21"/>
  <c r="R368" i="21"/>
  <c r="N368" i="21"/>
  <c r="J368" i="21"/>
  <c r="F368" i="21"/>
  <c r="B368" i="21"/>
  <c r="U368" i="21"/>
  <c r="M368" i="21"/>
  <c r="E368" i="21"/>
  <c r="Y368" i="21"/>
  <c r="I368" i="21"/>
  <c r="P368" i="21"/>
  <c r="T368" i="21"/>
  <c r="L368" i="21"/>
  <c r="D368" i="21"/>
  <c r="Q368" i="21"/>
  <c r="X368" i="21"/>
  <c r="H368" i="21"/>
  <c r="Y135" i="21"/>
  <c r="U135" i="21"/>
  <c r="Q135" i="21"/>
  <c r="M135" i="21"/>
  <c r="I135" i="21"/>
  <c r="E135" i="21"/>
  <c r="X135" i="21"/>
  <c r="T135" i="21"/>
  <c r="P135" i="21"/>
  <c r="L135" i="21"/>
  <c r="H135" i="21"/>
  <c r="D135" i="21"/>
  <c r="S135" i="21"/>
  <c r="K135" i="21"/>
  <c r="C135" i="21"/>
  <c r="R135" i="21"/>
  <c r="J135" i="21"/>
  <c r="B135" i="21"/>
  <c r="O135" i="21"/>
  <c r="N135" i="21"/>
  <c r="G135" i="21"/>
  <c r="F135" i="21"/>
  <c r="W135" i="21"/>
  <c r="V135" i="21"/>
  <c r="W264" i="21"/>
  <c r="S264" i="21"/>
  <c r="O264" i="21"/>
  <c r="K264" i="21"/>
  <c r="G264" i="21"/>
  <c r="C264" i="21"/>
  <c r="V264" i="21"/>
  <c r="R264" i="21"/>
  <c r="N264" i="21"/>
  <c r="J264" i="21"/>
  <c r="F264" i="21"/>
  <c r="B264" i="21"/>
  <c r="U264" i="21"/>
  <c r="M264" i="21"/>
  <c r="E264" i="21"/>
  <c r="Q264" i="21"/>
  <c r="T264" i="21"/>
  <c r="L264" i="21"/>
  <c r="D264" i="21"/>
  <c r="Y264" i="21"/>
  <c r="I264" i="21"/>
  <c r="H264" i="21"/>
  <c r="P264" i="21"/>
  <c r="X264" i="21"/>
  <c r="W200" i="28"/>
  <c r="S200" i="28"/>
  <c r="O200" i="28"/>
  <c r="K200" i="28"/>
  <c r="G200" i="28"/>
  <c r="C200" i="28"/>
  <c r="V200" i="28"/>
  <c r="Q200" i="28"/>
  <c r="L200" i="28"/>
  <c r="F200" i="28"/>
  <c r="U200" i="28"/>
  <c r="N200" i="28"/>
  <c r="H200" i="28"/>
  <c r="T200" i="28"/>
  <c r="M200" i="28"/>
  <c r="E200" i="28"/>
  <c r="R200" i="28"/>
  <c r="D200" i="28"/>
  <c r="P200" i="28"/>
  <c r="B200" i="28"/>
  <c r="J200" i="28"/>
  <c r="I200" i="28"/>
  <c r="Y200" i="28"/>
  <c r="X200" i="28"/>
  <c r="Y137" i="28"/>
  <c r="U137" i="28"/>
  <c r="Q137" i="28"/>
  <c r="M137" i="28"/>
  <c r="I137" i="28"/>
  <c r="E137" i="28"/>
  <c r="X137" i="28"/>
  <c r="T137" i="28"/>
  <c r="P137" i="28"/>
  <c r="L137" i="28"/>
  <c r="H137" i="28"/>
  <c r="D137" i="28"/>
  <c r="S137" i="28"/>
  <c r="K137" i="28"/>
  <c r="C137" i="28"/>
  <c r="R137" i="28"/>
  <c r="J137" i="28"/>
  <c r="B137" i="28"/>
  <c r="O137" i="28"/>
  <c r="N137" i="28"/>
  <c r="W137" i="28"/>
  <c r="G137" i="28"/>
  <c r="F137" i="28"/>
  <c r="V137" i="28"/>
  <c r="W265" i="28"/>
  <c r="S265" i="28"/>
  <c r="O265" i="28"/>
  <c r="K265" i="28"/>
  <c r="G265" i="28"/>
  <c r="C265" i="28"/>
  <c r="V265" i="28"/>
  <c r="R265" i="28"/>
  <c r="N265" i="28"/>
  <c r="J265" i="28"/>
  <c r="F265" i="28"/>
  <c r="B265" i="28"/>
  <c r="U265" i="28"/>
  <c r="M265" i="28"/>
  <c r="E265" i="28"/>
  <c r="Q265" i="28"/>
  <c r="X265" i="28"/>
  <c r="H265" i="28"/>
  <c r="T265" i="28"/>
  <c r="L265" i="28"/>
  <c r="D265" i="28"/>
  <c r="Y265" i="28"/>
  <c r="I265" i="28"/>
  <c r="P265" i="28"/>
  <c r="W402" i="21"/>
  <c r="S402" i="21"/>
  <c r="O402" i="21"/>
  <c r="K402" i="21"/>
  <c r="G402" i="21"/>
  <c r="C402" i="21"/>
  <c r="V402" i="21"/>
  <c r="R402" i="21"/>
  <c r="N402" i="21"/>
  <c r="J402" i="21"/>
  <c r="F402" i="21"/>
  <c r="B402" i="21"/>
  <c r="U402" i="21"/>
  <c r="M402" i="21"/>
  <c r="E402" i="21"/>
  <c r="Y402" i="21"/>
  <c r="I402" i="21"/>
  <c r="P402" i="21"/>
  <c r="T402" i="21"/>
  <c r="L402" i="21"/>
  <c r="D402" i="21"/>
  <c r="Q402" i="21"/>
  <c r="X402" i="21"/>
  <c r="H402" i="21"/>
  <c r="A335" i="21"/>
  <c r="A300" i="21"/>
  <c r="A369" i="21"/>
  <c r="A403" i="21"/>
  <c r="A232" i="28"/>
  <c r="A403" i="28"/>
  <c r="A201" i="28"/>
  <c r="A138" i="28"/>
  <c r="A266" i="28"/>
  <c r="A170" i="28"/>
  <c r="A369" i="28"/>
  <c r="A335" i="28"/>
  <c r="A301" i="28"/>
  <c r="A231" i="21"/>
  <c r="A265" i="21"/>
  <c r="A199" i="21"/>
  <c r="A138" i="19"/>
  <c r="A104" i="21"/>
  <c r="A136" i="21"/>
  <c r="A168" i="21"/>
  <c r="A72" i="21"/>
  <c r="Y72" i="21" l="1"/>
  <c r="U72" i="21"/>
  <c r="Q72" i="21"/>
  <c r="M72" i="21"/>
  <c r="I72" i="21"/>
  <c r="E72" i="21"/>
  <c r="X72" i="21"/>
  <c r="T72" i="21"/>
  <c r="P72" i="21"/>
  <c r="L72" i="21"/>
  <c r="H72" i="21"/>
  <c r="D72" i="21"/>
  <c r="S72" i="21"/>
  <c r="K72" i="21"/>
  <c r="C72" i="21"/>
  <c r="R72" i="21"/>
  <c r="J72" i="21"/>
  <c r="B72" i="21"/>
  <c r="W72" i="21"/>
  <c r="G72" i="21"/>
  <c r="V72" i="21"/>
  <c r="F72" i="21"/>
  <c r="O72" i="21"/>
  <c r="N72" i="21"/>
  <c r="W369" i="28"/>
  <c r="S369" i="28"/>
  <c r="O369" i="28"/>
  <c r="K369" i="28"/>
  <c r="G369" i="28"/>
  <c r="C369" i="28"/>
  <c r="V369" i="28"/>
  <c r="R369" i="28"/>
  <c r="N369" i="28"/>
  <c r="J369" i="28"/>
  <c r="F369" i="28"/>
  <c r="B369" i="28"/>
  <c r="U369" i="28"/>
  <c r="M369" i="28"/>
  <c r="E369" i="28"/>
  <c r="Y369" i="28"/>
  <c r="I369" i="28"/>
  <c r="X369" i="28"/>
  <c r="H369" i="28"/>
  <c r="T369" i="28"/>
  <c r="L369" i="28"/>
  <c r="D369" i="28"/>
  <c r="Q369" i="28"/>
  <c r="P369" i="28"/>
  <c r="W201" i="28"/>
  <c r="S201" i="28"/>
  <c r="O201" i="28"/>
  <c r="K201" i="28"/>
  <c r="G201" i="28"/>
  <c r="C201" i="28"/>
  <c r="Y201" i="28"/>
  <c r="T201" i="28"/>
  <c r="N201" i="28"/>
  <c r="I201" i="28"/>
  <c r="D201" i="28"/>
  <c r="R201" i="28"/>
  <c r="L201" i="28"/>
  <c r="E201" i="28"/>
  <c r="X201" i="28"/>
  <c r="Q201" i="28"/>
  <c r="J201" i="28"/>
  <c r="B201" i="28"/>
  <c r="V201" i="28"/>
  <c r="H201" i="28"/>
  <c r="U201" i="28"/>
  <c r="F201" i="28"/>
  <c r="P201" i="28"/>
  <c r="M201" i="28"/>
  <c r="W403" i="21"/>
  <c r="S403" i="21"/>
  <c r="O403" i="21"/>
  <c r="K403" i="21"/>
  <c r="G403" i="21"/>
  <c r="C403" i="21"/>
  <c r="V403" i="21"/>
  <c r="R403" i="21"/>
  <c r="N403" i="21"/>
  <c r="J403" i="21"/>
  <c r="F403" i="21"/>
  <c r="B403" i="21"/>
  <c r="U403" i="21"/>
  <c r="M403" i="21"/>
  <c r="E403" i="21"/>
  <c r="Q403" i="21"/>
  <c r="X403" i="21"/>
  <c r="H403" i="21"/>
  <c r="T403" i="21"/>
  <c r="L403" i="21"/>
  <c r="D403" i="21"/>
  <c r="Y403" i="21"/>
  <c r="I403" i="21"/>
  <c r="P403" i="21"/>
  <c r="Y168" i="21"/>
  <c r="U168" i="21"/>
  <c r="Q168" i="21"/>
  <c r="M168" i="21"/>
  <c r="I168" i="21"/>
  <c r="E168" i="21"/>
  <c r="W168" i="21"/>
  <c r="S168" i="21"/>
  <c r="O168" i="21"/>
  <c r="K168" i="21"/>
  <c r="G168" i="21"/>
  <c r="C168" i="21"/>
  <c r="T168" i="21"/>
  <c r="L168" i="21"/>
  <c r="D168" i="21"/>
  <c r="R168" i="21"/>
  <c r="J168" i="21"/>
  <c r="B168" i="21"/>
  <c r="X168" i="21"/>
  <c r="H168" i="21"/>
  <c r="P168" i="21"/>
  <c r="V168" i="21"/>
  <c r="F168" i="21"/>
  <c r="N168" i="21"/>
  <c r="Y136" i="21"/>
  <c r="U136" i="21"/>
  <c r="Q136" i="21"/>
  <c r="M136" i="21"/>
  <c r="I136" i="21"/>
  <c r="E136" i="21"/>
  <c r="X136" i="21"/>
  <c r="T136" i="21"/>
  <c r="P136" i="21"/>
  <c r="L136" i="21"/>
  <c r="H136" i="21"/>
  <c r="D136" i="21"/>
  <c r="S136" i="21"/>
  <c r="K136" i="21"/>
  <c r="C136" i="21"/>
  <c r="R136" i="21"/>
  <c r="J136" i="21"/>
  <c r="B136" i="21"/>
  <c r="W136" i="21"/>
  <c r="G136" i="21"/>
  <c r="V136" i="21"/>
  <c r="F136" i="21"/>
  <c r="O136" i="21"/>
  <c r="N136" i="21"/>
  <c r="W231" i="21"/>
  <c r="S231" i="21"/>
  <c r="O231" i="21"/>
  <c r="K231" i="21"/>
  <c r="G231" i="21"/>
  <c r="C231" i="21"/>
  <c r="V231" i="21"/>
  <c r="R231" i="21"/>
  <c r="N231" i="21"/>
  <c r="J231" i="21"/>
  <c r="F231" i="21"/>
  <c r="B231" i="21"/>
  <c r="U231" i="21"/>
  <c r="M231" i="21"/>
  <c r="E231" i="21"/>
  <c r="T231" i="21"/>
  <c r="L231" i="21"/>
  <c r="D231" i="21"/>
  <c r="Y231" i="21"/>
  <c r="Q231" i="21"/>
  <c r="I231" i="21"/>
  <c r="H231" i="21"/>
  <c r="X231" i="21"/>
  <c r="P231" i="21"/>
  <c r="W335" i="28"/>
  <c r="S335" i="28"/>
  <c r="O335" i="28"/>
  <c r="K335" i="28"/>
  <c r="G335" i="28"/>
  <c r="C335" i="28"/>
  <c r="V335" i="28"/>
  <c r="R335" i="28"/>
  <c r="N335" i="28"/>
  <c r="J335" i="28"/>
  <c r="F335" i="28"/>
  <c r="B335" i="28"/>
  <c r="U335" i="28"/>
  <c r="M335" i="28"/>
  <c r="E335" i="28"/>
  <c r="Y335" i="28"/>
  <c r="I335" i="28"/>
  <c r="X335" i="28"/>
  <c r="H335" i="28"/>
  <c r="T335" i="28"/>
  <c r="L335" i="28"/>
  <c r="D335" i="28"/>
  <c r="Q335" i="28"/>
  <c r="P335" i="28"/>
  <c r="Y138" i="28"/>
  <c r="U138" i="28"/>
  <c r="Q138" i="28"/>
  <c r="M138" i="28"/>
  <c r="I138" i="28"/>
  <c r="E138" i="28"/>
  <c r="X138" i="28"/>
  <c r="T138" i="28"/>
  <c r="P138" i="28"/>
  <c r="L138" i="28"/>
  <c r="H138" i="28"/>
  <c r="D138" i="28"/>
  <c r="S138" i="28"/>
  <c r="K138" i="28"/>
  <c r="C138" i="28"/>
  <c r="R138" i="28"/>
  <c r="J138" i="28"/>
  <c r="B138" i="28"/>
  <c r="W138" i="28"/>
  <c r="G138" i="28"/>
  <c r="V138" i="28"/>
  <c r="F138" i="28"/>
  <c r="O138" i="28"/>
  <c r="N138" i="28"/>
  <c r="W232" i="28"/>
  <c r="S232" i="28"/>
  <c r="O232" i="28"/>
  <c r="K232" i="28"/>
  <c r="G232" i="28"/>
  <c r="C232" i="28"/>
  <c r="V232" i="28"/>
  <c r="R232" i="28"/>
  <c r="N232" i="28"/>
  <c r="J232" i="28"/>
  <c r="F232" i="28"/>
  <c r="B232" i="28"/>
  <c r="U232" i="28"/>
  <c r="M232" i="28"/>
  <c r="E232" i="28"/>
  <c r="Q232" i="28"/>
  <c r="P232" i="28"/>
  <c r="T232" i="28"/>
  <c r="L232" i="28"/>
  <c r="D232" i="28"/>
  <c r="Y232" i="28"/>
  <c r="I232" i="28"/>
  <c r="X232" i="28"/>
  <c r="H232"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Y104" i="21"/>
  <c r="U104" i="21"/>
  <c r="Q104" i="21"/>
  <c r="M104" i="21"/>
  <c r="I104" i="21"/>
  <c r="E104" i="21"/>
  <c r="X104" i="21"/>
  <c r="T104" i="21"/>
  <c r="P104" i="21"/>
  <c r="L104" i="21"/>
  <c r="H104" i="21"/>
  <c r="D104" i="21"/>
  <c r="S104" i="21"/>
  <c r="K104" i="21"/>
  <c r="C104" i="21"/>
  <c r="R104" i="21"/>
  <c r="J104" i="21"/>
  <c r="B104" i="21"/>
  <c r="W104" i="21"/>
  <c r="G104" i="21"/>
  <c r="V104" i="21"/>
  <c r="F104" i="21"/>
  <c r="N104" i="21"/>
  <c r="O104" i="21"/>
  <c r="W199" i="21"/>
  <c r="S199" i="21"/>
  <c r="O199" i="21"/>
  <c r="K199" i="21"/>
  <c r="U199" i="21"/>
  <c r="P199" i="21"/>
  <c r="J199" i="21"/>
  <c r="F199" i="21"/>
  <c r="B199" i="21"/>
  <c r="Y199" i="21"/>
  <c r="T199" i="21"/>
  <c r="N199" i="21"/>
  <c r="I199" i="21"/>
  <c r="E199" i="21"/>
  <c r="R199" i="21"/>
  <c r="H199" i="21"/>
  <c r="X199" i="21"/>
  <c r="M199" i="21"/>
  <c r="D199" i="21"/>
  <c r="Q199" i="21"/>
  <c r="G199" i="21"/>
  <c r="V199" i="21"/>
  <c r="L199" i="21"/>
  <c r="C199" i="21"/>
  <c r="W301" i="28"/>
  <c r="S301" i="28"/>
  <c r="O301" i="28"/>
  <c r="K301" i="28"/>
  <c r="G301" i="28"/>
  <c r="C301" i="28"/>
  <c r="V301" i="28"/>
  <c r="R301" i="28"/>
  <c r="N301" i="28"/>
  <c r="J301" i="28"/>
  <c r="F301" i="28"/>
  <c r="B301" i="28"/>
  <c r="U301" i="28"/>
  <c r="M301" i="28"/>
  <c r="E301" i="28"/>
  <c r="Y301" i="28"/>
  <c r="I301" i="28"/>
  <c r="X301" i="28"/>
  <c r="H301" i="28"/>
  <c r="T301" i="28"/>
  <c r="L301" i="28"/>
  <c r="D301" i="28"/>
  <c r="Q301" i="28"/>
  <c r="P301" i="28"/>
  <c r="X170" i="28"/>
  <c r="T170" i="28"/>
  <c r="P170" i="28"/>
  <c r="L170" i="28"/>
  <c r="H170" i="28"/>
  <c r="D170" i="28"/>
  <c r="V170" i="28"/>
  <c r="Q170" i="28"/>
  <c r="K170" i="28"/>
  <c r="F170" i="28"/>
  <c r="Y170" i="28"/>
  <c r="S170" i="28"/>
  <c r="N170" i="28"/>
  <c r="I170" i="28"/>
  <c r="C170" i="28"/>
  <c r="O170" i="28"/>
  <c r="E170" i="28"/>
  <c r="W170" i="28"/>
  <c r="M170" i="28"/>
  <c r="B170" i="28"/>
  <c r="U170" i="28"/>
  <c r="J170" i="28"/>
  <c r="R170" i="28"/>
  <c r="G170" i="28"/>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W138" i="19"/>
  <c r="S138" i="19"/>
  <c r="O138" i="19"/>
  <c r="K138" i="19"/>
  <c r="G138" i="19"/>
  <c r="C138" i="19"/>
  <c r="V138" i="19"/>
  <c r="R138" i="19"/>
  <c r="N138" i="19"/>
  <c r="J138" i="19"/>
  <c r="F138" i="19"/>
  <c r="B138" i="19"/>
  <c r="Y138" i="19"/>
  <c r="Q138" i="19"/>
  <c r="I138" i="19"/>
  <c r="U138" i="19"/>
  <c r="M138" i="19"/>
  <c r="E138" i="19"/>
  <c r="P138" i="19"/>
  <c r="X138" i="19"/>
  <c r="H138" i="19"/>
  <c r="D138" i="19"/>
  <c r="T138" i="19"/>
  <c r="L138" i="19"/>
  <c r="W265" i="21"/>
  <c r="S265" i="21"/>
  <c r="O265" i="21"/>
  <c r="K265" i="21"/>
  <c r="G265" i="21"/>
  <c r="C265" i="21"/>
  <c r="V265" i="21"/>
  <c r="R265" i="21"/>
  <c r="N265" i="21"/>
  <c r="J265" i="21"/>
  <c r="F265" i="21"/>
  <c r="B265" i="21"/>
  <c r="U265" i="21"/>
  <c r="M265" i="21"/>
  <c r="E265" i="21"/>
  <c r="Y265" i="21"/>
  <c r="I265" i="21"/>
  <c r="T265" i="21"/>
  <c r="L265" i="21"/>
  <c r="D265" i="21"/>
  <c r="Q265" i="21"/>
  <c r="P265" i="21"/>
  <c r="H265" i="21"/>
  <c r="X265" i="21"/>
  <c r="W266" i="28"/>
  <c r="S266" i="28"/>
  <c r="O266" i="28"/>
  <c r="K266" i="28"/>
  <c r="G266" i="28"/>
  <c r="C266" i="28"/>
  <c r="V266" i="28"/>
  <c r="R266" i="28"/>
  <c r="N266" i="28"/>
  <c r="J266" i="28"/>
  <c r="F266" i="28"/>
  <c r="B266" i="28"/>
  <c r="U266" i="28"/>
  <c r="M266" i="28"/>
  <c r="E266" i="28"/>
  <c r="Y266" i="28"/>
  <c r="I266" i="28"/>
  <c r="P266" i="28"/>
  <c r="T266" i="28"/>
  <c r="L266" i="28"/>
  <c r="D266" i="28"/>
  <c r="Q266" i="28"/>
  <c r="X266" i="28"/>
  <c r="H266" i="28"/>
  <c r="V403" i="28"/>
  <c r="R403" i="28"/>
  <c r="N403" i="28"/>
  <c r="J403" i="28"/>
  <c r="F403" i="28"/>
  <c r="B403" i="28"/>
  <c r="Y403" i="28"/>
  <c r="T403" i="28"/>
  <c r="O403" i="28"/>
  <c r="I403" i="28"/>
  <c r="D403" i="28"/>
  <c r="X403" i="28"/>
  <c r="S403" i="28"/>
  <c r="M403" i="28"/>
  <c r="H403" i="28"/>
  <c r="C403" i="28"/>
  <c r="W403" i="28"/>
  <c r="L403" i="28"/>
  <c r="Q403" i="28"/>
  <c r="E403" i="28"/>
  <c r="U403" i="28"/>
  <c r="K403" i="28"/>
  <c r="G403" i="28"/>
  <c r="P403" i="28"/>
  <c r="W300" i="21"/>
  <c r="S300" i="21"/>
  <c r="O300" i="21"/>
  <c r="K300" i="21"/>
  <c r="G300" i="21"/>
  <c r="C300" i="21"/>
  <c r="V300" i="21"/>
  <c r="R300" i="21"/>
  <c r="N300" i="21"/>
  <c r="J300" i="21"/>
  <c r="F300" i="21"/>
  <c r="B300" i="21"/>
  <c r="U300" i="21"/>
  <c r="M300" i="21"/>
  <c r="E300" i="21"/>
  <c r="Q300" i="21"/>
  <c r="T300" i="21"/>
  <c r="L300" i="21"/>
  <c r="D300" i="21"/>
  <c r="Y300" i="21"/>
  <c r="I300" i="21"/>
  <c r="X300" i="21"/>
  <c r="P300" i="21"/>
  <c r="H300" i="21"/>
  <c r="A301" i="21"/>
  <c r="A404" i="21"/>
  <c r="A370" i="21"/>
  <c r="A336" i="21"/>
  <c r="A171" i="28"/>
  <c r="A302" i="28"/>
  <c r="A370" i="28"/>
  <c r="A267" i="28"/>
  <c r="A404" i="28"/>
  <c r="A336" i="28"/>
  <c r="A202" i="28"/>
  <c r="A233" i="28"/>
  <c r="A266" i="21"/>
  <c r="A232" i="21"/>
  <c r="A200" i="21"/>
  <c r="A169" i="21"/>
  <c r="A105" i="21"/>
  <c r="A137" i="21"/>
  <c r="Y169" i="21" l="1"/>
  <c r="U169" i="21"/>
  <c r="Q169" i="21"/>
  <c r="M169" i="21"/>
  <c r="I169" i="21"/>
  <c r="E169" i="21"/>
  <c r="W169" i="21"/>
  <c r="S169" i="21"/>
  <c r="O169" i="21"/>
  <c r="K169" i="21"/>
  <c r="G169" i="21"/>
  <c r="C169" i="21"/>
  <c r="T169" i="21"/>
  <c r="L169" i="21"/>
  <c r="D169" i="21"/>
  <c r="R169" i="21"/>
  <c r="J169" i="21"/>
  <c r="B169" i="21"/>
  <c r="P169" i="21"/>
  <c r="X169" i="21"/>
  <c r="H169" i="21"/>
  <c r="N169" i="21"/>
  <c r="V169" i="21"/>
  <c r="F169" i="21"/>
  <c r="W200" i="21"/>
  <c r="S200" i="21"/>
  <c r="O200" i="21"/>
  <c r="K200" i="21"/>
  <c r="G200" i="21"/>
  <c r="C200" i="21"/>
  <c r="X200" i="21"/>
  <c r="R200" i="21"/>
  <c r="M200" i="21"/>
  <c r="H200" i="21"/>
  <c r="B200" i="21"/>
  <c r="V200" i="21"/>
  <c r="Q200" i="21"/>
  <c r="L200" i="21"/>
  <c r="F200" i="21"/>
  <c r="P200" i="21"/>
  <c r="E200" i="21"/>
  <c r="U200" i="21"/>
  <c r="J200" i="21"/>
  <c r="N200" i="21"/>
  <c r="Y200" i="21"/>
  <c r="D200" i="21"/>
  <c r="I200" i="21"/>
  <c r="T200" i="21"/>
  <c r="W202" i="28"/>
  <c r="S202" i="28"/>
  <c r="O202" i="28"/>
  <c r="K202" i="28"/>
  <c r="G202" i="28"/>
  <c r="C202" i="28"/>
  <c r="V202" i="28"/>
  <c r="Q202" i="28"/>
  <c r="L202" i="28"/>
  <c r="F202" i="28"/>
  <c r="X202" i="28"/>
  <c r="P202" i="28"/>
  <c r="I202" i="28"/>
  <c r="B202" i="28"/>
  <c r="U202" i="28"/>
  <c r="N202" i="28"/>
  <c r="H202" i="28"/>
  <c r="M202" i="28"/>
  <c r="Y202" i="28"/>
  <c r="J202" i="28"/>
  <c r="T202" i="28"/>
  <c r="R202" i="28"/>
  <c r="E202" i="28"/>
  <c r="D202" i="28"/>
  <c r="W404" i="28"/>
  <c r="S404" i="28"/>
  <c r="V404" i="28"/>
  <c r="R404" i="28"/>
  <c r="N404" i="28"/>
  <c r="J404" i="28"/>
  <c r="F404" i="28"/>
  <c r="B404" i="28"/>
  <c r="Y404" i="28"/>
  <c r="Q404" i="28"/>
  <c r="L404" i="28"/>
  <c r="G404" i="28"/>
  <c r="X404" i="28"/>
  <c r="P404" i="28"/>
  <c r="K404" i="28"/>
  <c r="E404" i="28"/>
  <c r="U404" i="28"/>
  <c r="I404" i="28"/>
  <c r="O404" i="28"/>
  <c r="M404" i="28"/>
  <c r="C404" i="28"/>
  <c r="T404" i="28"/>
  <c r="H404" i="28"/>
  <c r="D404" i="28"/>
  <c r="W404" i="21"/>
  <c r="S404" i="21"/>
  <c r="O404" i="21"/>
  <c r="K404" i="21"/>
  <c r="G404" i="21"/>
  <c r="C404" i="21"/>
  <c r="V404" i="21"/>
  <c r="R404" i="21"/>
  <c r="N404" i="21"/>
  <c r="J404" i="21"/>
  <c r="F404" i="21"/>
  <c r="B404" i="21"/>
  <c r="U404" i="21"/>
  <c r="M404" i="21"/>
  <c r="E404" i="21"/>
  <c r="Y404" i="21"/>
  <c r="I404" i="21"/>
  <c r="X404" i="21"/>
  <c r="T404" i="21"/>
  <c r="L404" i="21"/>
  <c r="D404" i="21"/>
  <c r="Q404" i="21"/>
  <c r="P404" i="21"/>
  <c r="H404" i="21"/>
  <c r="Y105" i="21"/>
  <c r="U105" i="21"/>
  <c r="Q105" i="21"/>
  <c r="M105" i="21"/>
  <c r="I105" i="21"/>
  <c r="E105" i="21"/>
  <c r="X105" i="21"/>
  <c r="T105" i="21"/>
  <c r="P105" i="21"/>
  <c r="L105" i="21"/>
  <c r="H105" i="21"/>
  <c r="D105" i="21"/>
  <c r="S105" i="21"/>
  <c r="K105" i="21"/>
  <c r="C105" i="21"/>
  <c r="R105" i="21"/>
  <c r="J105" i="21"/>
  <c r="B105" i="21"/>
  <c r="O105" i="21"/>
  <c r="N105" i="21"/>
  <c r="G105" i="21"/>
  <c r="W105" i="21"/>
  <c r="F105" i="21"/>
  <c r="V105" i="21"/>
  <c r="W266" i="21"/>
  <c r="S266" i="21"/>
  <c r="O266" i="21"/>
  <c r="K266" i="21"/>
  <c r="G266" i="21"/>
  <c r="C266" i="21"/>
  <c r="V266" i="21"/>
  <c r="R266" i="21"/>
  <c r="N266" i="21"/>
  <c r="J266" i="21"/>
  <c r="F266" i="21"/>
  <c r="B266" i="21"/>
  <c r="U266" i="21"/>
  <c r="M266" i="21"/>
  <c r="E266" i="21"/>
  <c r="Q266" i="21"/>
  <c r="T266" i="21"/>
  <c r="L266" i="21"/>
  <c r="D266" i="21"/>
  <c r="Y266" i="21"/>
  <c r="I266" i="21"/>
  <c r="X266" i="21"/>
  <c r="P266" i="21"/>
  <c r="H266" i="21"/>
  <c r="W336" i="28"/>
  <c r="S336" i="28"/>
  <c r="O336" i="28"/>
  <c r="K336" i="28"/>
  <c r="G336" i="28"/>
  <c r="C336" i="28"/>
  <c r="V336" i="28"/>
  <c r="R336" i="28"/>
  <c r="N336" i="28"/>
  <c r="J336" i="28"/>
  <c r="F336" i="28"/>
  <c r="B336" i="28"/>
  <c r="U336" i="28"/>
  <c r="M336" i="28"/>
  <c r="E336" i="28"/>
  <c r="Q336" i="28"/>
  <c r="P336" i="28"/>
  <c r="T336" i="28"/>
  <c r="L336" i="28"/>
  <c r="D336" i="28"/>
  <c r="Y336" i="28"/>
  <c r="I336" i="28"/>
  <c r="X336" i="28"/>
  <c r="H336" i="28"/>
  <c r="W370" i="28"/>
  <c r="S370" i="28"/>
  <c r="O370" i="28"/>
  <c r="K370" i="28"/>
  <c r="G370" i="28"/>
  <c r="C370" i="28"/>
  <c r="V370" i="28"/>
  <c r="R370" i="28"/>
  <c r="N370" i="28"/>
  <c r="J370" i="28"/>
  <c r="F370" i="28"/>
  <c r="B370" i="28"/>
  <c r="U370" i="28"/>
  <c r="M370" i="28"/>
  <c r="E370" i="28"/>
  <c r="Q370" i="28"/>
  <c r="P370" i="28"/>
  <c r="T370" i="28"/>
  <c r="L370" i="28"/>
  <c r="D370" i="28"/>
  <c r="Y370" i="28"/>
  <c r="I370" i="28"/>
  <c r="X370" i="28"/>
  <c r="H370"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W233" i="28"/>
  <c r="S233" i="28"/>
  <c r="O233" i="28"/>
  <c r="K233" i="28"/>
  <c r="G233" i="28"/>
  <c r="C233" i="28"/>
  <c r="V233" i="28"/>
  <c r="R233" i="28"/>
  <c r="N233" i="28"/>
  <c r="J233" i="28"/>
  <c r="F233" i="28"/>
  <c r="B233" i="28"/>
  <c r="U233" i="28"/>
  <c r="M233" i="28"/>
  <c r="E233" i="28"/>
  <c r="Y233" i="28"/>
  <c r="I233" i="28"/>
  <c r="X233" i="28"/>
  <c r="H233" i="28"/>
  <c r="T233" i="28"/>
  <c r="L233" i="28"/>
  <c r="D233" i="28"/>
  <c r="Q233" i="28"/>
  <c r="P233" i="28"/>
  <c r="W302" i="28"/>
  <c r="S302" i="28"/>
  <c r="O302" i="28"/>
  <c r="K302" i="28"/>
  <c r="G302" i="28"/>
  <c r="C302" i="28"/>
  <c r="V302" i="28"/>
  <c r="R302" i="28"/>
  <c r="N302" i="28"/>
  <c r="J302" i="28"/>
  <c r="F302" i="28"/>
  <c r="B302" i="28"/>
  <c r="U302" i="28"/>
  <c r="M302" i="28"/>
  <c r="E302" i="28"/>
  <c r="Q302" i="28"/>
  <c r="P302" i="28"/>
  <c r="T302" i="28"/>
  <c r="L302" i="28"/>
  <c r="D302" i="28"/>
  <c r="Y302" i="28"/>
  <c r="I302" i="28"/>
  <c r="X302" i="28"/>
  <c r="H302" i="28"/>
  <c r="W370" i="21"/>
  <c r="S370" i="21"/>
  <c r="O370" i="21"/>
  <c r="K370" i="21"/>
  <c r="G370" i="21"/>
  <c r="C370" i="21"/>
  <c r="V370" i="21"/>
  <c r="R370" i="21"/>
  <c r="N370" i="21"/>
  <c r="J370" i="21"/>
  <c r="F370" i="21"/>
  <c r="B370" i="21"/>
  <c r="U370" i="21"/>
  <c r="M370" i="21"/>
  <c r="E370" i="21"/>
  <c r="Y370" i="21"/>
  <c r="I370" i="21"/>
  <c r="X370" i="21"/>
  <c r="H370" i="21"/>
  <c r="T370" i="21"/>
  <c r="L370" i="21"/>
  <c r="D370" i="21"/>
  <c r="Q370" i="21"/>
  <c r="P370" i="21"/>
  <c r="Y137" i="21"/>
  <c r="U137" i="21"/>
  <c r="Q137" i="21"/>
  <c r="M137" i="21"/>
  <c r="I137" i="21"/>
  <c r="E137" i="21"/>
  <c r="X137" i="21"/>
  <c r="T137" i="21"/>
  <c r="P137" i="21"/>
  <c r="L137" i="21"/>
  <c r="H137" i="21"/>
  <c r="D137" i="21"/>
  <c r="S137" i="21"/>
  <c r="K137" i="21"/>
  <c r="C137" i="21"/>
  <c r="R137" i="21"/>
  <c r="J137" i="21"/>
  <c r="B137" i="21"/>
  <c r="O137" i="21"/>
  <c r="N137" i="21"/>
  <c r="W137" i="21"/>
  <c r="G137" i="21"/>
  <c r="F137" i="21"/>
  <c r="V137" i="21"/>
  <c r="W232" i="21"/>
  <c r="S232" i="21"/>
  <c r="O232" i="21"/>
  <c r="K232" i="21"/>
  <c r="G232" i="21"/>
  <c r="C232" i="21"/>
  <c r="V232" i="21"/>
  <c r="R232" i="21"/>
  <c r="N232" i="21"/>
  <c r="J232" i="21"/>
  <c r="F232" i="21"/>
  <c r="B232" i="21"/>
  <c r="U232" i="21"/>
  <c r="M232" i="21"/>
  <c r="E232" i="21"/>
  <c r="Y232" i="21"/>
  <c r="I232" i="21"/>
  <c r="T232" i="21"/>
  <c r="L232" i="21"/>
  <c r="D232" i="21"/>
  <c r="Q232" i="21"/>
  <c r="H232" i="21"/>
  <c r="X232" i="21"/>
  <c r="P232" i="21"/>
  <c r="W267" i="28"/>
  <c r="S267" i="28"/>
  <c r="O267" i="28"/>
  <c r="K267" i="28"/>
  <c r="G267" i="28"/>
  <c r="C267" i="28"/>
  <c r="V267" i="28"/>
  <c r="R267" i="28"/>
  <c r="N267" i="28"/>
  <c r="J267" i="28"/>
  <c r="F267" i="28"/>
  <c r="B267" i="28"/>
  <c r="U267" i="28"/>
  <c r="M267" i="28"/>
  <c r="E267" i="28"/>
  <c r="Q267" i="28"/>
  <c r="X267" i="28"/>
  <c r="H267" i="28"/>
  <c r="T267" i="28"/>
  <c r="L267" i="28"/>
  <c r="D267" i="28"/>
  <c r="Y267" i="28"/>
  <c r="I267" i="28"/>
  <c r="P267" i="28"/>
  <c r="V171" i="28"/>
  <c r="R171" i="28"/>
  <c r="N171" i="28"/>
  <c r="J171" i="28"/>
  <c r="F171" i="28"/>
  <c r="B171" i="28"/>
  <c r="X171" i="28"/>
  <c r="T171" i="28"/>
  <c r="P171" i="28"/>
  <c r="L171" i="28"/>
  <c r="H171" i="28"/>
  <c r="D171" i="28"/>
  <c r="U171" i="28"/>
  <c r="M171" i="28"/>
  <c r="E171" i="28"/>
  <c r="Y171" i="28"/>
  <c r="Q171" i="28"/>
  <c r="I171" i="28"/>
  <c r="S171" i="28"/>
  <c r="C171" i="28"/>
  <c r="O171" i="28"/>
  <c r="K171" i="28"/>
  <c r="W171" i="28"/>
  <c r="G171" i="28"/>
  <c r="W301" i="21"/>
  <c r="S301" i="21"/>
  <c r="O301" i="21"/>
  <c r="K301" i="21"/>
  <c r="G301" i="21"/>
  <c r="C301" i="21"/>
  <c r="V301" i="21"/>
  <c r="R301" i="21"/>
  <c r="N301" i="21"/>
  <c r="J301" i="21"/>
  <c r="F301" i="21"/>
  <c r="B301" i="21"/>
  <c r="U301" i="21"/>
  <c r="M301" i="21"/>
  <c r="E301" i="21"/>
  <c r="Q301" i="21"/>
  <c r="T301" i="21"/>
  <c r="L301" i="21"/>
  <c r="D301" i="21"/>
  <c r="Y301" i="21"/>
  <c r="I301" i="21"/>
  <c r="H301" i="21"/>
  <c r="X301" i="21"/>
  <c r="P301" i="21"/>
  <c r="A405" i="21"/>
  <c r="A302" i="21"/>
  <c r="A337" i="21"/>
  <c r="A371" i="21"/>
  <c r="A268" i="28"/>
  <c r="A371" i="28"/>
  <c r="A337" i="28"/>
  <c r="A234" i="28"/>
  <c r="A203" i="28"/>
  <c r="A405" i="28"/>
  <c r="A303" i="28"/>
  <c r="A233" i="21"/>
  <c r="A267" i="21"/>
  <c r="A201" i="21"/>
  <c r="A138" i="21"/>
  <c r="A170" i="21"/>
  <c r="W267" i="21" l="1"/>
  <c r="S267" i="21"/>
  <c r="O267" i="21"/>
  <c r="K267" i="21"/>
  <c r="G267" i="21"/>
  <c r="C267" i="21"/>
  <c r="V267" i="21"/>
  <c r="R267" i="21"/>
  <c r="N267" i="21"/>
  <c r="J267" i="21"/>
  <c r="F267" i="21"/>
  <c r="B267" i="21"/>
  <c r="U267" i="21"/>
  <c r="M267" i="21"/>
  <c r="E267" i="21"/>
  <c r="Y267" i="21"/>
  <c r="I267" i="21"/>
  <c r="T267" i="21"/>
  <c r="L267" i="21"/>
  <c r="D267" i="21"/>
  <c r="Q267" i="21"/>
  <c r="H267" i="21"/>
  <c r="X267" i="21"/>
  <c r="P267" i="21"/>
  <c r="W371" i="21"/>
  <c r="S371" i="21"/>
  <c r="O371" i="21"/>
  <c r="K371" i="21"/>
  <c r="G371" i="21"/>
  <c r="C371" i="21"/>
  <c r="V371" i="21"/>
  <c r="R371" i="21"/>
  <c r="N371" i="21"/>
  <c r="J371" i="21"/>
  <c r="F371" i="21"/>
  <c r="B371" i="21"/>
  <c r="U371" i="21"/>
  <c r="M371" i="21"/>
  <c r="E371" i="21"/>
  <c r="Q371" i="21"/>
  <c r="P371" i="21"/>
  <c r="T371" i="21"/>
  <c r="L371" i="21"/>
  <c r="D371" i="21"/>
  <c r="Y371" i="21"/>
  <c r="I371" i="21"/>
  <c r="X371" i="21"/>
  <c r="H371" i="21"/>
  <c r="W303" i="28"/>
  <c r="S303" i="28"/>
  <c r="O303" i="28"/>
  <c r="K303" i="28"/>
  <c r="G303" i="28"/>
  <c r="C303" i="28"/>
  <c r="V303" i="28"/>
  <c r="R303" i="28"/>
  <c r="N303" i="28"/>
  <c r="J303" i="28"/>
  <c r="F303" i="28"/>
  <c r="B303" i="28"/>
  <c r="U303" i="28"/>
  <c r="M303" i="28"/>
  <c r="E303" i="28"/>
  <c r="Y303" i="28"/>
  <c r="I303" i="28"/>
  <c r="X303" i="28"/>
  <c r="H303" i="28"/>
  <c r="T303" i="28"/>
  <c r="L303" i="28"/>
  <c r="D303" i="28"/>
  <c r="Q303" i="28"/>
  <c r="P303" i="28"/>
  <c r="W234" i="28"/>
  <c r="S234" i="28"/>
  <c r="O234" i="28"/>
  <c r="K234" i="28"/>
  <c r="G234" i="28"/>
  <c r="C234" i="28"/>
  <c r="V234" i="28"/>
  <c r="R234" i="28"/>
  <c r="N234" i="28"/>
  <c r="J234" i="28"/>
  <c r="F234" i="28"/>
  <c r="B234" i="28"/>
  <c r="U234" i="28"/>
  <c r="M234" i="28"/>
  <c r="E234" i="28"/>
  <c r="Q234" i="28"/>
  <c r="P234" i="28"/>
  <c r="T234" i="28"/>
  <c r="L234" i="28"/>
  <c r="D234" i="28"/>
  <c r="Y234" i="28"/>
  <c r="I234" i="28"/>
  <c r="X234" i="28"/>
  <c r="H234" i="28"/>
  <c r="W371" i="28"/>
  <c r="S371" i="28"/>
  <c r="O371" i="28"/>
  <c r="K371" i="28"/>
  <c r="G371" i="28"/>
  <c r="C371" i="28"/>
  <c r="V371" i="28"/>
  <c r="R371" i="28"/>
  <c r="N371" i="28"/>
  <c r="J371" i="28"/>
  <c r="F371" i="28"/>
  <c r="B371" i="28"/>
  <c r="U371" i="28"/>
  <c r="M371" i="28"/>
  <c r="E371" i="28"/>
  <c r="Y371" i="28"/>
  <c r="I371" i="28"/>
  <c r="X371" i="28"/>
  <c r="H371" i="28"/>
  <c r="T371" i="28"/>
  <c r="L371" i="28"/>
  <c r="D371" i="28"/>
  <c r="Q371" i="28"/>
  <c r="P371" i="28"/>
  <c r="W302" i="21"/>
  <c r="S302" i="21"/>
  <c r="O302" i="21"/>
  <c r="K302" i="21"/>
  <c r="G302" i="21"/>
  <c r="C302" i="21"/>
  <c r="V302" i="21"/>
  <c r="R302" i="21"/>
  <c r="N302" i="21"/>
  <c r="J302" i="21"/>
  <c r="F302" i="21"/>
  <c r="B302" i="21"/>
  <c r="U302" i="21"/>
  <c r="M302" i="21"/>
  <c r="E302" i="21"/>
  <c r="Y302" i="21"/>
  <c r="I302" i="21"/>
  <c r="T302" i="21"/>
  <c r="L302" i="21"/>
  <c r="D302" i="21"/>
  <c r="Q302" i="21"/>
  <c r="P302" i="21"/>
  <c r="H302" i="21"/>
  <c r="X302" i="21"/>
  <c r="Y138" i="21"/>
  <c r="U138" i="21"/>
  <c r="Q138" i="21"/>
  <c r="M138" i="21"/>
  <c r="I138" i="21"/>
  <c r="E138" i="21"/>
  <c r="X138" i="21"/>
  <c r="T138" i="21"/>
  <c r="P138" i="21"/>
  <c r="L138" i="21"/>
  <c r="H138" i="21"/>
  <c r="D138" i="21"/>
  <c r="S138" i="21"/>
  <c r="K138" i="21"/>
  <c r="C138" i="21"/>
  <c r="R138" i="21"/>
  <c r="J138" i="21"/>
  <c r="B138" i="21"/>
  <c r="W138" i="21"/>
  <c r="G138" i="21"/>
  <c r="V138" i="21"/>
  <c r="F138" i="21"/>
  <c r="O138" i="21"/>
  <c r="N138" i="21"/>
  <c r="W233" i="21"/>
  <c r="S233" i="21"/>
  <c r="O233" i="21"/>
  <c r="K233" i="21"/>
  <c r="G233" i="21"/>
  <c r="C233" i="21"/>
  <c r="V233" i="21"/>
  <c r="R233" i="21"/>
  <c r="N233" i="21"/>
  <c r="J233" i="21"/>
  <c r="F233" i="21"/>
  <c r="B233" i="21"/>
  <c r="U233" i="21"/>
  <c r="M233" i="21"/>
  <c r="E233" i="21"/>
  <c r="Q233" i="21"/>
  <c r="T233" i="21"/>
  <c r="L233" i="21"/>
  <c r="D233" i="21"/>
  <c r="Y233" i="21"/>
  <c r="I233" i="21"/>
  <c r="P233" i="21"/>
  <c r="H233" i="21"/>
  <c r="X233" i="21"/>
  <c r="W203" i="28"/>
  <c r="S203" i="28"/>
  <c r="O203" i="28"/>
  <c r="K203" i="28"/>
  <c r="G203" i="28"/>
  <c r="C203" i="28"/>
  <c r="Y203" i="28"/>
  <c r="T203" i="28"/>
  <c r="N203" i="28"/>
  <c r="I203" i="28"/>
  <c r="D203" i="28"/>
  <c r="U203" i="28"/>
  <c r="M203" i="28"/>
  <c r="F203" i="28"/>
  <c r="R203" i="28"/>
  <c r="L203" i="28"/>
  <c r="E203" i="28"/>
  <c r="Q203" i="28"/>
  <c r="B203" i="28"/>
  <c r="P203" i="28"/>
  <c r="X203" i="28"/>
  <c r="V203" i="28"/>
  <c r="J203" i="28"/>
  <c r="H203"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Y170" i="21"/>
  <c r="U170" i="21"/>
  <c r="Q170" i="21"/>
  <c r="M170" i="21"/>
  <c r="I170" i="21"/>
  <c r="E170" i="21"/>
  <c r="W170" i="21"/>
  <c r="S170" i="21"/>
  <c r="O170" i="21"/>
  <c r="K170" i="21"/>
  <c r="G170" i="21"/>
  <c r="C170" i="21"/>
  <c r="T170" i="21"/>
  <c r="L170" i="21"/>
  <c r="D170" i="21"/>
  <c r="R170" i="21"/>
  <c r="J170" i="21"/>
  <c r="B170" i="21"/>
  <c r="X170" i="21"/>
  <c r="H170" i="21"/>
  <c r="P170" i="21"/>
  <c r="F170" i="21"/>
  <c r="V170" i="21"/>
  <c r="N170" i="21"/>
  <c r="W201" i="21"/>
  <c r="S201" i="21"/>
  <c r="O201" i="21"/>
  <c r="K201" i="21"/>
  <c r="G201" i="21"/>
  <c r="C201" i="21"/>
  <c r="U201" i="21"/>
  <c r="P201" i="21"/>
  <c r="J201" i="21"/>
  <c r="E201" i="21"/>
  <c r="Y201" i="21"/>
  <c r="T201" i="21"/>
  <c r="N201" i="21"/>
  <c r="I201" i="21"/>
  <c r="D201" i="21"/>
  <c r="X201" i="21"/>
  <c r="M201" i="21"/>
  <c r="B201" i="21"/>
  <c r="R201" i="21"/>
  <c r="H201" i="21"/>
  <c r="L201" i="21"/>
  <c r="V201" i="21"/>
  <c r="Q201" i="21"/>
  <c r="F201" i="21"/>
  <c r="W405" i="28"/>
  <c r="S405" i="28"/>
  <c r="O405" i="28"/>
  <c r="K405" i="28"/>
  <c r="G405" i="28"/>
  <c r="C405" i="28"/>
  <c r="V405" i="28"/>
  <c r="R405" i="28"/>
  <c r="N405" i="28"/>
  <c r="J405" i="28"/>
  <c r="F405" i="28"/>
  <c r="B405" i="28"/>
  <c r="Y405" i="28"/>
  <c r="Q405" i="28"/>
  <c r="I405" i="28"/>
  <c r="X405" i="28"/>
  <c r="P405" i="28"/>
  <c r="H405" i="28"/>
  <c r="M405" i="28"/>
  <c r="U405" i="28"/>
  <c r="T405" i="28"/>
  <c r="L405" i="28"/>
  <c r="E405" i="28"/>
  <c r="D405" i="28"/>
  <c r="W337" i="28"/>
  <c r="S337" i="28"/>
  <c r="O337" i="28"/>
  <c r="K337" i="28"/>
  <c r="G337" i="28"/>
  <c r="C337" i="28"/>
  <c r="V337" i="28"/>
  <c r="R337" i="28"/>
  <c r="N337" i="28"/>
  <c r="J337" i="28"/>
  <c r="F337" i="28"/>
  <c r="B337" i="28"/>
  <c r="U337" i="28"/>
  <c r="M337" i="28"/>
  <c r="E337" i="28"/>
  <c r="Y337" i="28"/>
  <c r="I337" i="28"/>
  <c r="X337" i="28"/>
  <c r="H337" i="28"/>
  <c r="T337" i="28"/>
  <c r="L337" i="28"/>
  <c r="D337" i="28"/>
  <c r="Q337" i="28"/>
  <c r="P337" i="28"/>
  <c r="W268" i="28"/>
  <c r="S268" i="28"/>
  <c r="O268" i="28"/>
  <c r="K268" i="28"/>
  <c r="G268" i="28"/>
  <c r="C268" i="28"/>
  <c r="V268" i="28"/>
  <c r="R268" i="28"/>
  <c r="N268" i="28"/>
  <c r="J268" i="28"/>
  <c r="F268" i="28"/>
  <c r="B268" i="28"/>
  <c r="U268" i="28"/>
  <c r="M268" i="28"/>
  <c r="E268" i="28"/>
  <c r="Y268" i="28"/>
  <c r="I268" i="28"/>
  <c r="X268" i="28"/>
  <c r="T268" i="28"/>
  <c r="L268" i="28"/>
  <c r="D268" i="28"/>
  <c r="Q268" i="28"/>
  <c r="P268" i="28"/>
  <c r="H268" i="28"/>
  <c r="W405" i="21"/>
  <c r="S405" i="21"/>
  <c r="O405" i="21"/>
  <c r="K405" i="21"/>
  <c r="G405" i="21"/>
  <c r="C405" i="21"/>
  <c r="V405" i="21"/>
  <c r="R405" i="21"/>
  <c r="N405" i="21"/>
  <c r="J405" i="21"/>
  <c r="F405" i="21"/>
  <c r="B405" i="21"/>
  <c r="U405" i="21"/>
  <c r="M405" i="21"/>
  <c r="E405" i="21"/>
  <c r="Q405" i="21"/>
  <c r="P405" i="21"/>
  <c r="T405" i="21"/>
  <c r="L405" i="21"/>
  <c r="D405" i="21"/>
  <c r="Y405" i="21"/>
  <c r="I405" i="21"/>
  <c r="X405" i="21"/>
  <c r="H405" i="21"/>
  <c r="A303" i="21"/>
  <c r="A338" i="21"/>
  <c r="A406" i="21"/>
  <c r="A372" i="21"/>
  <c r="A406" i="28"/>
  <c r="A304" i="28"/>
  <c r="A269" i="28"/>
  <c r="A235" i="28"/>
  <c r="A338" i="28"/>
  <c r="A372" i="28"/>
  <c r="A268" i="21"/>
  <c r="A234" i="21"/>
  <c r="A202" i="21"/>
  <c r="A171" i="21"/>
  <c r="W234" i="21" l="1"/>
  <c r="S234" i="21"/>
  <c r="O234" i="21"/>
  <c r="K234" i="21"/>
  <c r="G234" i="21"/>
  <c r="C234" i="21"/>
  <c r="V234" i="21"/>
  <c r="R234" i="21"/>
  <c r="N234" i="21"/>
  <c r="J234" i="21"/>
  <c r="F234" i="21"/>
  <c r="B234" i="21"/>
  <c r="U234" i="21"/>
  <c r="M234" i="21"/>
  <c r="E234" i="21"/>
  <c r="Y234" i="21"/>
  <c r="I234" i="21"/>
  <c r="T234" i="21"/>
  <c r="L234" i="21"/>
  <c r="D234" i="21"/>
  <c r="Q234" i="21"/>
  <c r="X234" i="21"/>
  <c r="P234" i="21"/>
  <c r="H234" i="21"/>
  <c r="W235" i="28"/>
  <c r="S235" i="28"/>
  <c r="O235" i="28"/>
  <c r="K235" i="28"/>
  <c r="G235" i="28"/>
  <c r="C235" i="28"/>
  <c r="V235" i="28"/>
  <c r="R235" i="28"/>
  <c r="N235" i="28"/>
  <c r="J235" i="28"/>
  <c r="F235" i="28"/>
  <c r="B235" i="28"/>
  <c r="U235" i="28"/>
  <c r="M235" i="28"/>
  <c r="E235" i="28"/>
  <c r="Y235" i="28"/>
  <c r="I235" i="28"/>
  <c r="X235" i="28"/>
  <c r="H235" i="28"/>
  <c r="T235" i="28"/>
  <c r="L235" i="28"/>
  <c r="D235" i="28"/>
  <c r="Q235" i="28"/>
  <c r="P235" i="28"/>
  <c r="W406" i="21"/>
  <c r="S406" i="21"/>
  <c r="O406" i="21"/>
  <c r="K406" i="21"/>
  <c r="G406" i="21"/>
  <c r="C406" i="21"/>
  <c r="V406" i="21"/>
  <c r="R406" i="21"/>
  <c r="N406" i="21"/>
  <c r="J406" i="21"/>
  <c r="F406" i="21"/>
  <c r="B406" i="21"/>
  <c r="U406" i="21"/>
  <c r="M406" i="21"/>
  <c r="E406" i="21"/>
  <c r="Y406" i="21"/>
  <c r="I406" i="21"/>
  <c r="X406" i="21"/>
  <c r="H406" i="21"/>
  <c r="T406" i="21"/>
  <c r="L406" i="21"/>
  <c r="D406" i="21"/>
  <c r="Q406" i="21"/>
  <c r="P406" i="21"/>
  <c r="Y171" i="21"/>
  <c r="U171" i="21"/>
  <c r="Q171" i="21"/>
  <c r="M171" i="21"/>
  <c r="I171" i="21"/>
  <c r="E171" i="21"/>
  <c r="W171" i="21"/>
  <c r="S171" i="21"/>
  <c r="O171" i="21"/>
  <c r="K171" i="21"/>
  <c r="G171" i="21"/>
  <c r="C171" i="21"/>
  <c r="T171" i="21"/>
  <c r="L171" i="21"/>
  <c r="D171" i="21"/>
  <c r="R171" i="21"/>
  <c r="J171" i="21"/>
  <c r="B171" i="21"/>
  <c r="P171" i="21"/>
  <c r="X171" i="21"/>
  <c r="H171" i="21"/>
  <c r="N171" i="21"/>
  <c r="V171" i="21"/>
  <c r="F171" i="21"/>
  <c r="W372" i="28"/>
  <c r="S372" i="28"/>
  <c r="O372" i="28"/>
  <c r="K372" i="28"/>
  <c r="G372" i="28"/>
  <c r="C372" i="28"/>
  <c r="V372" i="28"/>
  <c r="R372" i="28"/>
  <c r="N372" i="28"/>
  <c r="J372" i="28"/>
  <c r="F372" i="28"/>
  <c r="B372" i="28"/>
  <c r="U372" i="28"/>
  <c r="M372" i="28"/>
  <c r="E372" i="28"/>
  <c r="Y372" i="28"/>
  <c r="Q372" i="28"/>
  <c r="X372" i="28"/>
  <c r="H372" i="28"/>
  <c r="T372" i="28"/>
  <c r="L372" i="28"/>
  <c r="D372" i="28"/>
  <c r="I372" i="28"/>
  <c r="P372" i="28"/>
  <c r="W303" i="21"/>
  <c r="S303" i="21"/>
  <c r="O303" i="21"/>
  <c r="K303" i="21"/>
  <c r="G303" i="21"/>
  <c r="C303" i="21"/>
  <c r="V303" i="21"/>
  <c r="R303" i="21"/>
  <c r="N303" i="21"/>
  <c r="J303" i="21"/>
  <c r="F303" i="21"/>
  <c r="B303" i="21"/>
  <c r="U303" i="21"/>
  <c r="M303" i="21"/>
  <c r="E303" i="21"/>
  <c r="Q303" i="21"/>
  <c r="T303" i="21"/>
  <c r="L303" i="21"/>
  <c r="D303" i="21"/>
  <c r="Y303" i="21"/>
  <c r="I303" i="21"/>
  <c r="X303" i="21"/>
  <c r="P303" i="21"/>
  <c r="H303" i="21"/>
  <c r="W202" i="21"/>
  <c r="S202" i="21"/>
  <c r="O202" i="21"/>
  <c r="K202" i="21"/>
  <c r="G202" i="21"/>
  <c r="C202" i="21"/>
  <c r="X202" i="21"/>
  <c r="R202" i="21"/>
  <c r="M202" i="21"/>
  <c r="H202" i="21"/>
  <c r="B202" i="21"/>
  <c r="V202" i="21"/>
  <c r="Q202" i="21"/>
  <c r="L202" i="21"/>
  <c r="F202" i="21"/>
  <c r="U202" i="21"/>
  <c r="J202" i="21"/>
  <c r="P202" i="21"/>
  <c r="E202" i="21"/>
  <c r="I202" i="21"/>
  <c r="T202" i="21"/>
  <c r="D202" i="21"/>
  <c r="Y202" i="21"/>
  <c r="N202" i="21"/>
  <c r="W338" i="28"/>
  <c r="S338" i="28"/>
  <c r="O338" i="28"/>
  <c r="K338" i="28"/>
  <c r="G338" i="28"/>
  <c r="C338" i="28"/>
  <c r="V338" i="28"/>
  <c r="R338" i="28"/>
  <c r="N338" i="28"/>
  <c r="J338" i="28"/>
  <c r="F338" i="28"/>
  <c r="B338" i="28"/>
  <c r="U338" i="28"/>
  <c r="M338" i="28"/>
  <c r="E338" i="28"/>
  <c r="Y338" i="28"/>
  <c r="Q338" i="28"/>
  <c r="P338" i="28"/>
  <c r="T338" i="28"/>
  <c r="L338" i="28"/>
  <c r="D338" i="28"/>
  <c r="I338" i="28"/>
  <c r="X338" i="28"/>
  <c r="H338" i="28"/>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W372" i="21"/>
  <c r="S372" i="21"/>
  <c r="O372" i="21"/>
  <c r="K372" i="21"/>
  <c r="G372" i="21"/>
  <c r="C372" i="21"/>
  <c r="V372" i="21"/>
  <c r="R372" i="21"/>
  <c r="N372" i="21"/>
  <c r="J372" i="21"/>
  <c r="F372" i="21"/>
  <c r="B372" i="21"/>
  <c r="U372" i="21"/>
  <c r="M372" i="21"/>
  <c r="E372" i="21"/>
  <c r="I372" i="21"/>
  <c r="H372" i="21"/>
  <c r="T372" i="21"/>
  <c r="L372" i="21"/>
  <c r="D372" i="21"/>
  <c r="Y372" i="21"/>
  <c r="Q372" i="21"/>
  <c r="X372" i="21"/>
  <c r="P372" i="21"/>
  <c r="W268" i="21"/>
  <c r="S268" i="21"/>
  <c r="O268" i="21"/>
  <c r="K268" i="21"/>
  <c r="G268" i="21"/>
  <c r="C268" i="21"/>
  <c r="V268" i="21"/>
  <c r="R268" i="21"/>
  <c r="N268" i="21"/>
  <c r="J268" i="21"/>
  <c r="F268" i="21"/>
  <c r="B268" i="21"/>
  <c r="U268" i="21"/>
  <c r="M268" i="21"/>
  <c r="E268" i="21"/>
  <c r="Y268" i="21"/>
  <c r="I268" i="21"/>
  <c r="T268" i="21"/>
  <c r="L268" i="21"/>
  <c r="D268" i="21"/>
  <c r="Q268" i="21"/>
  <c r="H268" i="21"/>
  <c r="X268" i="21"/>
  <c r="P268" i="21"/>
  <c r="W406" i="28"/>
  <c r="S406" i="28"/>
  <c r="O406" i="28"/>
  <c r="K406" i="28"/>
  <c r="G406" i="28"/>
  <c r="C406" i="28"/>
  <c r="V406" i="28"/>
  <c r="R406" i="28"/>
  <c r="N406" i="28"/>
  <c r="J406" i="28"/>
  <c r="F406" i="28"/>
  <c r="B406" i="28"/>
  <c r="Y406" i="28"/>
  <c r="Q406" i="28"/>
  <c r="I406" i="28"/>
  <c r="X406" i="28"/>
  <c r="P406" i="28"/>
  <c r="H406" i="28"/>
  <c r="U406" i="28"/>
  <c r="E406" i="28"/>
  <c r="T406" i="28"/>
  <c r="D406" i="28"/>
  <c r="M406" i="28"/>
  <c r="L406"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W269" i="28"/>
  <c r="S269" i="28"/>
  <c r="O269" i="28"/>
  <c r="K269" i="28"/>
  <c r="G269" i="28"/>
  <c r="C269" i="28"/>
  <c r="V269" i="28"/>
  <c r="R269" i="28"/>
  <c r="N269" i="28"/>
  <c r="J269" i="28"/>
  <c r="F269" i="28"/>
  <c r="B269" i="28"/>
  <c r="U269" i="28"/>
  <c r="M269" i="28"/>
  <c r="E269" i="28"/>
  <c r="Q269" i="28"/>
  <c r="P269" i="28"/>
  <c r="T269" i="28"/>
  <c r="L269" i="28"/>
  <c r="D269" i="28"/>
  <c r="Y269" i="28"/>
  <c r="I269" i="28"/>
  <c r="X269" i="28"/>
  <c r="H269" i="28"/>
  <c r="A373" i="21"/>
  <c r="A339" i="21"/>
  <c r="A407" i="21"/>
  <c r="A304" i="21"/>
  <c r="A270" i="28"/>
  <c r="A407" i="28"/>
  <c r="A339" i="28"/>
  <c r="A236" i="28"/>
  <c r="A373" i="28"/>
  <c r="A305" i="28"/>
  <c r="A235" i="21"/>
  <c r="A269" i="21"/>
  <c r="A203" i="21"/>
  <c r="W203" i="21" l="1"/>
  <c r="S203" i="21"/>
  <c r="O203" i="21"/>
  <c r="K203" i="21"/>
  <c r="G203" i="21"/>
  <c r="C203" i="21"/>
  <c r="U203" i="21"/>
  <c r="P203" i="21"/>
  <c r="J203" i="21"/>
  <c r="E203" i="21"/>
  <c r="Y203" i="21"/>
  <c r="T203" i="21"/>
  <c r="N203" i="21"/>
  <c r="I203" i="21"/>
  <c r="D203" i="21"/>
  <c r="R203" i="21"/>
  <c r="H203" i="21"/>
  <c r="X203" i="21"/>
  <c r="M203" i="21"/>
  <c r="B203" i="21"/>
  <c r="F203" i="21"/>
  <c r="Q203" i="21"/>
  <c r="V203" i="21"/>
  <c r="L203" i="21"/>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39" i="28"/>
  <c r="S339" i="28"/>
  <c r="O339" i="28"/>
  <c r="K339" i="28"/>
  <c r="G339" i="28"/>
  <c r="C339" i="28"/>
  <c r="V339" i="28"/>
  <c r="R339" i="28"/>
  <c r="N339" i="28"/>
  <c r="J339" i="28"/>
  <c r="F339" i="28"/>
  <c r="B339" i="28"/>
  <c r="U339" i="28"/>
  <c r="M339" i="28"/>
  <c r="E339" i="28"/>
  <c r="Q339" i="28"/>
  <c r="X339" i="28"/>
  <c r="H339" i="28"/>
  <c r="T339" i="28"/>
  <c r="L339" i="28"/>
  <c r="D339" i="28"/>
  <c r="Y339" i="28"/>
  <c r="I339" i="28"/>
  <c r="P339" i="28"/>
  <c r="W407" i="21"/>
  <c r="S407" i="21"/>
  <c r="O407" i="21"/>
  <c r="K407" i="21"/>
  <c r="G407" i="21"/>
  <c r="C407" i="21"/>
  <c r="V407" i="21"/>
  <c r="R407" i="21"/>
  <c r="N407" i="21"/>
  <c r="J407" i="21"/>
  <c r="F407" i="21"/>
  <c r="B407" i="21"/>
  <c r="U407" i="21"/>
  <c r="M407" i="21"/>
  <c r="E407" i="21"/>
  <c r="Q407" i="21"/>
  <c r="X407" i="21"/>
  <c r="T407" i="21"/>
  <c r="L407" i="21"/>
  <c r="D407" i="21"/>
  <c r="Y407" i="21"/>
  <c r="I407" i="21"/>
  <c r="P407" i="21"/>
  <c r="H407" i="21"/>
  <c r="W269" i="21"/>
  <c r="S269" i="21"/>
  <c r="O269" i="21"/>
  <c r="K269" i="21"/>
  <c r="G269" i="21"/>
  <c r="C269" i="21"/>
  <c r="V269" i="21"/>
  <c r="R269" i="21"/>
  <c r="N269" i="21"/>
  <c r="J269" i="21"/>
  <c r="F269" i="21"/>
  <c r="B269" i="21"/>
  <c r="U269" i="21"/>
  <c r="M269" i="21"/>
  <c r="E269" i="21"/>
  <c r="Q269" i="21"/>
  <c r="T269" i="21"/>
  <c r="L269" i="21"/>
  <c r="D269" i="21"/>
  <c r="Y269" i="21"/>
  <c r="I269" i="21"/>
  <c r="P269" i="21"/>
  <c r="H269" i="21"/>
  <c r="X269" i="21"/>
  <c r="W407" i="28"/>
  <c r="S407" i="28"/>
  <c r="O407" i="28"/>
  <c r="K407" i="28"/>
  <c r="G407" i="28"/>
  <c r="C407" i="28"/>
  <c r="V407" i="28"/>
  <c r="R407" i="28"/>
  <c r="N407" i="28"/>
  <c r="J407" i="28"/>
  <c r="F407" i="28"/>
  <c r="B407" i="28"/>
  <c r="Y407" i="28"/>
  <c r="Q407" i="28"/>
  <c r="I407" i="28"/>
  <c r="X407" i="28"/>
  <c r="P407" i="28"/>
  <c r="H407" i="28"/>
  <c r="M407" i="28"/>
  <c r="E407" i="28"/>
  <c r="D407" i="28"/>
  <c r="L407" i="28"/>
  <c r="U407" i="28"/>
  <c r="T407"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W235" i="21"/>
  <c r="S235" i="21"/>
  <c r="O235" i="21"/>
  <c r="K235" i="21"/>
  <c r="G235" i="21"/>
  <c r="C235" i="21"/>
  <c r="V235" i="21"/>
  <c r="R235" i="21"/>
  <c r="N235" i="21"/>
  <c r="J235" i="21"/>
  <c r="F235" i="21"/>
  <c r="B235" i="21"/>
  <c r="U235" i="21"/>
  <c r="M235" i="21"/>
  <c r="E235" i="21"/>
  <c r="Q235" i="21"/>
  <c r="T235" i="21"/>
  <c r="L235" i="21"/>
  <c r="D235" i="21"/>
  <c r="Y235" i="21"/>
  <c r="I235" i="21"/>
  <c r="P235" i="21"/>
  <c r="H235" i="21"/>
  <c r="X235" i="21"/>
  <c r="W270" i="28"/>
  <c r="S270" i="28"/>
  <c r="O270" i="28"/>
  <c r="K270" i="28"/>
  <c r="G270" i="28"/>
  <c r="C270" i="28"/>
  <c r="V270" i="28"/>
  <c r="R270" i="28"/>
  <c r="N270" i="28"/>
  <c r="J270" i="28"/>
  <c r="F270" i="28"/>
  <c r="B270" i="28"/>
  <c r="U270" i="28"/>
  <c r="M270" i="28"/>
  <c r="E270" i="28"/>
  <c r="Y270" i="28"/>
  <c r="I270" i="28"/>
  <c r="X270" i="28"/>
  <c r="H270" i="28"/>
  <c r="T270" i="28"/>
  <c r="L270" i="28"/>
  <c r="D270" i="28"/>
  <c r="Q270" i="28"/>
  <c r="P270" i="28"/>
  <c r="W373" i="21"/>
  <c r="S373" i="21"/>
  <c r="O373" i="21"/>
  <c r="K373" i="21"/>
  <c r="G373" i="21"/>
  <c r="C373" i="21"/>
  <c r="V373" i="21"/>
  <c r="R373" i="21"/>
  <c r="N373" i="21"/>
  <c r="J373" i="21"/>
  <c r="F373" i="21"/>
  <c r="B373" i="21"/>
  <c r="U373" i="21"/>
  <c r="M373" i="21"/>
  <c r="E373" i="21"/>
  <c r="Y373" i="21"/>
  <c r="I373" i="21"/>
  <c r="X373" i="21"/>
  <c r="H373" i="21"/>
  <c r="T373" i="21"/>
  <c r="L373" i="21"/>
  <c r="D373" i="21"/>
  <c r="Q373" i="21"/>
  <c r="P373" i="21"/>
  <c r="W305" i="28"/>
  <c r="S305" i="28"/>
  <c r="O305" i="28"/>
  <c r="K305" i="28"/>
  <c r="G305" i="28"/>
  <c r="C305" i="28"/>
  <c r="V305" i="28"/>
  <c r="R305" i="28"/>
  <c r="N305" i="28"/>
  <c r="J305" i="28"/>
  <c r="F305" i="28"/>
  <c r="B305" i="28"/>
  <c r="U305" i="28"/>
  <c r="M305" i="28"/>
  <c r="E305" i="28"/>
  <c r="Y305" i="28"/>
  <c r="I305" i="28"/>
  <c r="X305" i="28"/>
  <c r="H305" i="28"/>
  <c r="T305" i="28"/>
  <c r="L305" i="28"/>
  <c r="D305" i="28"/>
  <c r="Q305" i="28"/>
  <c r="P305" i="28"/>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04" i="21"/>
  <c r="S304" i="21"/>
  <c r="O304" i="21"/>
  <c r="K304" i="21"/>
  <c r="G304" i="21"/>
  <c r="C304" i="21"/>
  <c r="V304" i="21"/>
  <c r="R304" i="21"/>
  <c r="N304" i="21"/>
  <c r="J304" i="21"/>
  <c r="F304" i="21"/>
  <c r="B304" i="21"/>
  <c r="U304" i="21"/>
  <c r="M304" i="21"/>
  <c r="E304" i="21"/>
  <c r="Y304" i="21"/>
  <c r="I304" i="21"/>
  <c r="T304" i="21"/>
  <c r="L304" i="21"/>
  <c r="D304" i="21"/>
  <c r="Q304" i="21"/>
  <c r="X304" i="21"/>
  <c r="P304" i="21"/>
  <c r="H304" i="21"/>
  <c r="A305" i="21"/>
  <c r="A340" i="21"/>
  <c r="A408" i="21"/>
  <c r="A374" i="21"/>
  <c r="A237" i="28"/>
  <c r="A306" i="28"/>
  <c r="A340" i="28"/>
  <c r="A374" i="28"/>
  <c r="A408" i="28"/>
  <c r="A271" i="28"/>
  <c r="A270" i="21"/>
  <c r="A236" i="21"/>
  <c r="W270" i="21" l="1"/>
  <c r="S270" i="21"/>
  <c r="O270" i="21"/>
  <c r="K270" i="21"/>
  <c r="G270" i="21"/>
  <c r="C270" i="21"/>
  <c r="V270" i="21"/>
  <c r="R270" i="21"/>
  <c r="N270" i="21"/>
  <c r="J270" i="21"/>
  <c r="F270" i="21"/>
  <c r="B270" i="21"/>
  <c r="U270" i="21"/>
  <c r="M270" i="21"/>
  <c r="E270" i="21"/>
  <c r="Y270" i="21"/>
  <c r="I270" i="21"/>
  <c r="T270" i="21"/>
  <c r="L270" i="21"/>
  <c r="D270" i="21"/>
  <c r="Q270" i="21"/>
  <c r="X270" i="21"/>
  <c r="P270" i="21"/>
  <c r="H270" i="21"/>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W374" i="21"/>
  <c r="S374" i="21"/>
  <c r="O374" i="21"/>
  <c r="K374" i="21"/>
  <c r="G374" i="21"/>
  <c r="C374" i="21"/>
  <c r="V374" i="21"/>
  <c r="R374" i="21"/>
  <c r="N374" i="21"/>
  <c r="J374" i="21"/>
  <c r="F374" i="21"/>
  <c r="B374" i="21"/>
  <c r="U374" i="21"/>
  <c r="M374" i="21"/>
  <c r="E374" i="21"/>
  <c r="Q374" i="21"/>
  <c r="P374" i="21"/>
  <c r="T374" i="21"/>
  <c r="L374" i="21"/>
  <c r="D374" i="21"/>
  <c r="Y374" i="21"/>
  <c r="I374" i="21"/>
  <c r="X374" i="21"/>
  <c r="H374" i="21"/>
  <c r="W271" i="28"/>
  <c r="S271" i="28"/>
  <c r="O271" i="28"/>
  <c r="K271" i="28"/>
  <c r="G271" i="28"/>
  <c r="C271" i="28"/>
  <c r="V271" i="28"/>
  <c r="R271" i="28"/>
  <c r="N271" i="28"/>
  <c r="J271" i="28"/>
  <c r="F271" i="28"/>
  <c r="B271" i="28"/>
  <c r="U271" i="28"/>
  <c r="M271" i="28"/>
  <c r="E271" i="28"/>
  <c r="Q271" i="28"/>
  <c r="P271" i="28"/>
  <c r="T271" i="28"/>
  <c r="L271" i="28"/>
  <c r="D271" i="28"/>
  <c r="Y271" i="28"/>
  <c r="I271" i="28"/>
  <c r="X271" i="28"/>
  <c r="H271" i="28"/>
  <c r="W408" i="21"/>
  <c r="S408" i="21"/>
  <c r="O408" i="21"/>
  <c r="K408" i="21"/>
  <c r="G408" i="21"/>
  <c r="C408" i="21"/>
  <c r="V408" i="21"/>
  <c r="R408" i="21"/>
  <c r="N408" i="21"/>
  <c r="J408" i="21"/>
  <c r="F408" i="21"/>
  <c r="B408" i="21"/>
  <c r="U408" i="21"/>
  <c r="M408" i="21"/>
  <c r="E408" i="21"/>
  <c r="Y408" i="21"/>
  <c r="I408" i="21"/>
  <c r="P408" i="21"/>
  <c r="T408" i="21"/>
  <c r="L408" i="21"/>
  <c r="D408" i="21"/>
  <c r="Q408" i="21"/>
  <c r="X408" i="21"/>
  <c r="H408" i="21"/>
  <c r="W408" i="28"/>
  <c r="S408" i="28"/>
  <c r="O408" i="28"/>
  <c r="K408" i="28"/>
  <c r="G408" i="28"/>
  <c r="C408" i="28"/>
  <c r="V408" i="28"/>
  <c r="R408" i="28"/>
  <c r="N408" i="28"/>
  <c r="J408" i="28"/>
  <c r="F408" i="28"/>
  <c r="B408" i="28"/>
  <c r="Y408" i="28"/>
  <c r="Q408" i="28"/>
  <c r="I408" i="28"/>
  <c r="X408" i="28"/>
  <c r="P408" i="28"/>
  <c r="H408" i="28"/>
  <c r="U408" i="28"/>
  <c r="E408" i="28"/>
  <c r="M408" i="28"/>
  <c r="L408" i="28"/>
  <c r="T408" i="28"/>
  <c r="D408" i="28"/>
  <c r="W306" i="28"/>
  <c r="S306" i="28"/>
  <c r="O306" i="28"/>
  <c r="K306" i="28"/>
  <c r="G306" i="28"/>
  <c r="C306" i="28"/>
  <c r="V306" i="28"/>
  <c r="R306" i="28"/>
  <c r="N306" i="28"/>
  <c r="J306" i="28"/>
  <c r="F306" i="28"/>
  <c r="B306" i="28"/>
  <c r="U306" i="28"/>
  <c r="M306" i="28"/>
  <c r="E306" i="28"/>
  <c r="Q306" i="28"/>
  <c r="P306" i="28"/>
  <c r="T306" i="28"/>
  <c r="L306" i="28"/>
  <c r="D306" i="28"/>
  <c r="Y306" i="28"/>
  <c r="I306" i="28"/>
  <c r="X306" i="28"/>
  <c r="H306" i="28"/>
  <c r="W340" i="21"/>
  <c r="S340" i="21"/>
  <c r="O340" i="21"/>
  <c r="K340" i="21"/>
  <c r="G340" i="21"/>
  <c r="C340" i="21"/>
  <c r="V340" i="21"/>
  <c r="R340" i="21"/>
  <c r="N340" i="21"/>
  <c r="J340" i="21"/>
  <c r="F340" i="21"/>
  <c r="B340" i="21"/>
  <c r="U340" i="21"/>
  <c r="M340" i="21"/>
  <c r="E340" i="21"/>
  <c r="Y340" i="21"/>
  <c r="X340" i="21"/>
  <c r="H340" i="21"/>
  <c r="T340" i="21"/>
  <c r="L340" i="21"/>
  <c r="D340" i="21"/>
  <c r="Q340" i="21"/>
  <c r="I340" i="21"/>
  <c r="P340" i="21"/>
  <c r="W236" i="21"/>
  <c r="S236" i="21"/>
  <c r="O236" i="21"/>
  <c r="K236" i="21"/>
  <c r="G236" i="21"/>
  <c r="C236" i="21"/>
  <c r="V236" i="21"/>
  <c r="R236" i="21"/>
  <c r="N236" i="21"/>
  <c r="J236" i="21"/>
  <c r="F236" i="21"/>
  <c r="B236" i="21"/>
  <c r="U236" i="21"/>
  <c r="M236" i="21"/>
  <c r="E236" i="21"/>
  <c r="Y236" i="21"/>
  <c r="I236" i="21"/>
  <c r="T236" i="21"/>
  <c r="L236" i="21"/>
  <c r="D236" i="21"/>
  <c r="Q236" i="21"/>
  <c r="H236" i="21"/>
  <c r="X236" i="21"/>
  <c r="P236" i="21"/>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W305" i="21"/>
  <c r="S305" i="21"/>
  <c r="O305" i="21"/>
  <c r="K305" i="21"/>
  <c r="G305" i="21"/>
  <c r="C305" i="21"/>
  <c r="V305" i="21"/>
  <c r="R305" i="21"/>
  <c r="N305" i="21"/>
  <c r="J305" i="21"/>
  <c r="F305" i="21"/>
  <c r="B305" i="21"/>
  <c r="U305" i="21"/>
  <c r="M305" i="21"/>
  <c r="E305" i="21"/>
  <c r="Q305" i="21"/>
  <c r="T305" i="21"/>
  <c r="L305" i="21"/>
  <c r="D305" i="21"/>
  <c r="Y305" i="21"/>
  <c r="I305" i="21"/>
  <c r="H305" i="21"/>
  <c r="X305" i="21"/>
  <c r="P305" i="21"/>
  <c r="A375" i="21"/>
  <c r="A341" i="21"/>
  <c r="A409" i="21"/>
  <c r="A306" i="21"/>
  <c r="A409" i="28"/>
  <c r="A307" i="28"/>
  <c r="A341" i="28"/>
  <c r="A238" i="28"/>
  <c r="A272" i="28"/>
  <c r="A375" i="28"/>
  <c r="A237" i="21"/>
  <c r="A271" i="21"/>
  <c r="W237" i="21" l="1"/>
  <c r="S237" i="21"/>
  <c r="O237" i="21"/>
  <c r="K237" i="21"/>
  <c r="G237" i="21"/>
  <c r="C237" i="21"/>
  <c r="V237" i="21"/>
  <c r="R237" i="21"/>
  <c r="N237" i="21"/>
  <c r="J237" i="21"/>
  <c r="F237" i="21"/>
  <c r="B237" i="21"/>
  <c r="U237" i="21"/>
  <c r="M237" i="21"/>
  <c r="E237" i="21"/>
  <c r="Q237" i="21"/>
  <c r="T237" i="21"/>
  <c r="L237" i="21"/>
  <c r="D237" i="21"/>
  <c r="Y237" i="21"/>
  <c r="I237" i="21"/>
  <c r="P237" i="21"/>
  <c r="X237" i="21"/>
  <c r="H237"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409" i="21"/>
  <c r="S409" i="21"/>
  <c r="O409" i="21"/>
  <c r="K409" i="21"/>
  <c r="G409" i="21"/>
  <c r="C409" i="21"/>
  <c r="V409" i="21"/>
  <c r="R409" i="21"/>
  <c r="N409" i="21"/>
  <c r="J409" i="21"/>
  <c r="F409" i="21"/>
  <c r="B409" i="21"/>
  <c r="U409" i="21"/>
  <c r="M409" i="21"/>
  <c r="E409" i="21"/>
  <c r="Q409" i="21"/>
  <c r="X409" i="21"/>
  <c r="H409" i="21"/>
  <c r="T409" i="21"/>
  <c r="L409" i="21"/>
  <c r="D409" i="21"/>
  <c r="Y409" i="21"/>
  <c r="I409" i="21"/>
  <c r="P409" i="21"/>
  <c r="W271" i="21"/>
  <c r="S271" i="21"/>
  <c r="O271" i="21"/>
  <c r="K271" i="21"/>
  <c r="G271" i="21"/>
  <c r="C271" i="21"/>
  <c r="V271" i="21"/>
  <c r="R271" i="21"/>
  <c r="N271" i="21"/>
  <c r="J271" i="21"/>
  <c r="F271" i="21"/>
  <c r="B271" i="21"/>
  <c r="U271" i="21"/>
  <c r="M271" i="21"/>
  <c r="E271" i="21"/>
  <c r="Q271" i="21"/>
  <c r="T271" i="21"/>
  <c r="L271" i="21"/>
  <c r="D271" i="21"/>
  <c r="Y271" i="21"/>
  <c r="I271" i="21"/>
  <c r="H271" i="21"/>
  <c r="X271" i="21"/>
  <c r="P271" i="21"/>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W306" i="21"/>
  <c r="S306" i="21"/>
  <c r="O306" i="21"/>
  <c r="K306" i="21"/>
  <c r="G306" i="21"/>
  <c r="C306" i="21"/>
  <c r="V306" i="21"/>
  <c r="R306" i="21"/>
  <c r="N306" i="21"/>
  <c r="J306" i="21"/>
  <c r="F306" i="21"/>
  <c r="B306" i="21"/>
  <c r="U306" i="21"/>
  <c r="M306" i="21"/>
  <c r="E306" i="21"/>
  <c r="Y306" i="21"/>
  <c r="I306" i="21"/>
  <c r="T306" i="21"/>
  <c r="L306" i="21"/>
  <c r="D306" i="21"/>
  <c r="Q306" i="21"/>
  <c r="P306" i="21"/>
  <c r="H306" i="21"/>
  <c r="X306" i="21"/>
  <c r="W375" i="28"/>
  <c r="S375" i="28"/>
  <c r="O375" i="28"/>
  <c r="K375" i="28"/>
  <c r="G375" i="28"/>
  <c r="C375" i="28"/>
  <c r="V375" i="28"/>
  <c r="R375" i="28"/>
  <c r="N375" i="28"/>
  <c r="J375" i="28"/>
  <c r="F375" i="28"/>
  <c r="B375" i="28"/>
  <c r="U375" i="28"/>
  <c r="M375" i="28"/>
  <c r="E375" i="28"/>
  <c r="Q375" i="28"/>
  <c r="P375" i="28"/>
  <c r="T375" i="28"/>
  <c r="L375" i="28"/>
  <c r="D375" i="28"/>
  <c r="Y375" i="28"/>
  <c r="I375" i="28"/>
  <c r="X375" i="28"/>
  <c r="H375" i="28"/>
  <c r="W307" i="28"/>
  <c r="S307" i="28"/>
  <c r="O307" i="28"/>
  <c r="K307" i="28"/>
  <c r="G307" i="28"/>
  <c r="C307" i="28"/>
  <c r="V307" i="28"/>
  <c r="R307" i="28"/>
  <c r="N307" i="28"/>
  <c r="J307" i="28"/>
  <c r="F307" i="28"/>
  <c r="B307" i="28"/>
  <c r="U307" i="28"/>
  <c r="M307" i="28"/>
  <c r="E307" i="28"/>
  <c r="Y307" i="28"/>
  <c r="I307" i="28"/>
  <c r="X307" i="28"/>
  <c r="H307" i="28"/>
  <c r="T307" i="28"/>
  <c r="L307" i="28"/>
  <c r="D307" i="28"/>
  <c r="Q307" i="28"/>
  <c r="P307" i="28"/>
  <c r="W341" i="21"/>
  <c r="S341" i="21"/>
  <c r="O341" i="21"/>
  <c r="K341" i="21"/>
  <c r="G341" i="21"/>
  <c r="C341" i="21"/>
  <c r="V341" i="21"/>
  <c r="R341" i="21"/>
  <c r="N341" i="21"/>
  <c r="J341" i="21"/>
  <c r="F341" i="21"/>
  <c r="B341" i="21"/>
  <c r="U341" i="21"/>
  <c r="M341" i="21"/>
  <c r="E341" i="21"/>
  <c r="Q341" i="21"/>
  <c r="P341" i="21"/>
  <c r="T341" i="21"/>
  <c r="L341" i="21"/>
  <c r="D341" i="21"/>
  <c r="Y341" i="21"/>
  <c r="I341" i="21"/>
  <c r="X341" i="21"/>
  <c r="H341" i="21"/>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409" i="28"/>
  <c r="S409" i="28"/>
  <c r="O409" i="28"/>
  <c r="K409" i="28"/>
  <c r="G409" i="28"/>
  <c r="C409" i="28"/>
  <c r="V409" i="28"/>
  <c r="R409" i="28"/>
  <c r="N409" i="28"/>
  <c r="J409" i="28"/>
  <c r="F409" i="28"/>
  <c r="B409" i="28"/>
  <c r="Y409" i="28"/>
  <c r="Q409" i="28"/>
  <c r="I409" i="28"/>
  <c r="X409" i="28"/>
  <c r="P409" i="28"/>
  <c r="H409" i="28"/>
  <c r="M409" i="28"/>
  <c r="E409" i="28"/>
  <c r="T409" i="28"/>
  <c r="L409" i="28"/>
  <c r="U409" i="28"/>
  <c r="D409" i="28"/>
  <c r="W375" i="21"/>
  <c r="S375" i="21"/>
  <c r="O375" i="21"/>
  <c r="K375" i="21"/>
  <c r="G375" i="21"/>
  <c r="C375" i="21"/>
  <c r="V375" i="21"/>
  <c r="R375" i="21"/>
  <c r="N375" i="21"/>
  <c r="J375" i="21"/>
  <c r="F375" i="21"/>
  <c r="B375" i="21"/>
  <c r="U375" i="21"/>
  <c r="M375" i="21"/>
  <c r="E375" i="21"/>
  <c r="Y375" i="21"/>
  <c r="I375" i="21"/>
  <c r="X375" i="21"/>
  <c r="H375" i="21"/>
  <c r="T375" i="21"/>
  <c r="L375" i="21"/>
  <c r="D375" i="21"/>
  <c r="Q375" i="21"/>
  <c r="P375" i="21"/>
  <c r="A376" i="21"/>
  <c r="A307" i="21"/>
  <c r="A342" i="21"/>
  <c r="A410" i="21"/>
  <c r="A376" i="28"/>
  <c r="A273" i="28"/>
  <c r="A342" i="28"/>
  <c r="A308" i="28"/>
  <c r="A410" i="28"/>
  <c r="A272" i="21"/>
  <c r="A238" i="21"/>
  <c r="W308" i="28" l="1"/>
  <c r="S308" i="28"/>
  <c r="O308" i="28"/>
  <c r="K308" i="28"/>
  <c r="G308" i="28"/>
  <c r="C308" i="28"/>
  <c r="V308" i="28"/>
  <c r="R308" i="28"/>
  <c r="N308" i="28"/>
  <c r="J308" i="28"/>
  <c r="F308" i="28"/>
  <c r="B308" i="28"/>
  <c r="U308" i="28"/>
  <c r="M308" i="28"/>
  <c r="E308" i="28"/>
  <c r="Q308" i="28"/>
  <c r="P308" i="28"/>
  <c r="T308" i="28"/>
  <c r="L308" i="28"/>
  <c r="D308" i="28"/>
  <c r="Y308" i="28"/>
  <c r="I308" i="28"/>
  <c r="X308" i="28"/>
  <c r="H308" i="28"/>
  <c r="W410" i="21"/>
  <c r="S410" i="21"/>
  <c r="O410" i="21"/>
  <c r="K410" i="21"/>
  <c r="G410" i="21"/>
  <c r="C410" i="21"/>
  <c r="V410" i="21"/>
  <c r="R410" i="21"/>
  <c r="N410" i="21"/>
  <c r="J410" i="21"/>
  <c r="F410" i="21"/>
  <c r="B410" i="21"/>
  <c r="U410" i="21"/>
  <c r="M410" i="21"/>
  <c r="E410" i="21"/>
  <c r="Y410" i="21"/>
  <c r="I410" i="21"/>
  <c r="X410" i="21"/>
  <c r="T410" i="21"/>
  <c r="L410" i="21"/>
  <c r="D410" i="21"/>
  <c r="Q410" i="21"/>
  <c r="P410" i="21"/>
  <c r="H410" i="21"/>
  <c r="W238" i="21"/>
  <c r="S238" i="21"/>
  <c r="O238" i="21"/>
  <c r="K238" i="21"/>
  <c r="G238" i="21"/>
  <c r="C238" i="21"/>
  <c r="V238" i="21"/>
  <c r="R238" i="21"/>
  <c r="N238" i="21"/>
  <c r="J238" i="21"/>
  <c r="F238" i="21"/>
  <c r="B238" i="21"/>
  <c r="U238" i="21"/>
  <c r="M238" i="21"/>
  <c r="E238" i="21"/>
  <c r="Y238" i="21"/>
  <c r="I238" i="21"/>
  <c r="T238" i="21"/>
  <c r="L238" i="21"/>
  <c r="D238" i="21"/>
  <c r="Q238" i="21"/>
  <c r="X238" i="21"/>
  <c r="H238" i="21"/>
  <c r="P238" i="21"/>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342" i="21"/>
  <c r="S342" i="21"/>
  <c r="O342" i="21"/>
  <c r="K342" i="21"/>
  <c r="G342" i="21"/>
  <c r="C342" i="21"/>
  <c r="V342" i="21"/>
  <c r="R342" i="21"/>
  <c r="N342" i="21"/>
  <c r="J342" i="21"/>
  <c r="F342" i="21"/>
  <c r="B342" i="21"/>
  <c r="U342" i="21"/>
  <c r="M342" i="21"/>
  <c r="E342" i="21"/>
  <c r="Y342" i="21"/>
  <c r="I342" i="21"/>
  <c r="X342" i="21"/>
  <c r="H342" i="21"/>
  <c r="T342" i="21"/>
  <c r="L342" i="21"/>
  <c r="D342" i="21"/>
  <c r="Q342" i="21"/>
  <c r="P342" i="21"/>
  <c r="W272" i="21"/>
  <c r="S272" i="21"/>
  <c r="O272" i="21"/>
  <c r="K272" i="21"/>
  <c r="G272" i="21"/>
  <c r="C272" i="21"/>
  <c r="V272" i="21"/>
  <c r="R272" i="21"/>
  <c r="N272" i="21"/>
  <c r="J272" i="21"/>
  <c r="F272" i="21"/>
  <c r="B272" i="21"/>
  <c r="U272" i="21"/>
  <c r="M272" i="21"/>
  <c r="E272" i="21"/>
  <c r="Y272" i="21"/>
  <c r="I272" i="21"/>
  <c r="T272" i="21"/>
  <c r="L272" i="21"/>
  <c r="D272" i="21"/>
  <c r="Q272" i="21"/>
  <c r="H272" i="21"/>
  <c r="X272" i="21"/>
  <c r="P272" i="21"/>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W307" i="21"/>
  <c r="S307" i="21"/>
  <c r="O307" i="21"/>
  <c r="K307" i="21"/>
  <c r="G307" i="21"/>
  <c r="C307" i="21"/>
  <c r="V307" i="21"/>
  <c r="R307" i="21"/>
  <c r="N307" i="21"/>
  <c r="J307" i="21"/>
  <c r="F307" i="21"/>
  <c r="B307" i="21"/>
  <c r="U307" i="21"/>
  <c r="M307" i="21"/>
  <c r="E307" i="21"/>
  <c r="Q307" i="21"/>
  <c r="T307" i="21"/>
  <c r="L307" i="21"/>
  <c r="D307" i="21"/>
  <c r="Y307" i="21"/>
  <c r="I307" i="21"/>
  <c r="X307" i="21"/>
  <c r="P307" i="21"/>
  <c r="H307" i="21"/>
  <c r="W410" i="28"/>
  <c r="S410" i="28"/>
  <c r="O410" i="28"/>
  <c r="K410" i="28"/>
  <c r="G410" i="28"/>
  <c r="C410" i="28"/>
  <c r="V410" i="28"/>
  <c r="R410" i="28"/>
  <c r="N410" i="28"/>
  <c r="J410" i="28"/>
  <c r="F410" i="28"/>
  <c r="B410" i="28"/>
  <c r="Y410" i="28"/>
  <c r="Q410" i="28"/>
  <c r="I410" i="28"/>
  <c r="X410" i="28"/>
  <c r="P410" i="28"/>
  <c r="H410" i="28"/>
  <c r="U410" i="28"/>
  <c r="E410" i="28"/>
  <c r="M410" i="28"/>
  <c r="T410" i="28"/>
  <c r="D410" i="28"/>
  <c r="L410" i="28"/>
  <c r="W376" i="28"/>
  <c r="S376" i="28"/>
  <c r="O376" i="28"/>
  <c r="K376" i="28"/>
  <c r="G376" i="28"/>
  <c r="C376" i="28"/>
  <c r="V376" i="28"/>
  <c r="R376" i="28"/>
  <c r="N376" i="28"/>
  <c r="J376" i="28"/>
  <c r="F376" i="28"/>
  <c r="B376" i="28"/>
  <c r="U376" i="28"/>
  <c r="M376" i="28"/>
  <c r="E376" i="28"/>
  <c r="Y376" i="28"/>
  <c r="I376" i="28"/>
  <c r="X376" i="28"/>
  <c r="H376" i="28"/>
  <c r="T376" i="28"/>
  <c r="L376" i="28"/>
  <c r="D376" i="28"/>
  <c r="Q376" i="28"/>
  <c r="P376" i="28"/>
  <c r="W376" i="21"/>
  <c r="S376" i="21"/>
  <c r="O376" i="21"/>
  <c r="K376" i="21"/>
  <c r="G376" i="21"/>
  <c r="C376" i="21"/>
  <c r="V376" i="21"/>
  <c r="R376" i="21"/>
  <c r="N376" i="21"/>
  <c r="J376" i="21"/>
  <c r="F376" i="21"/>
  <c r="B376" i="21"/>
  <c r="U376" i="21"/>
  <c r="M376" i="21"/>
  <c r="E376" i="21"/>
  <c r="Q376" i="21"/>
  <c r="P376" i="21"/>
  <c r="T376" i="21"/>
  <c r="L376" i="21"/>
  <c r="D376" i="21"/>
  <c r="Y376" i="21"/>
  <c r="I376" i="21"/>
  <c r="X376" i="21"/>
  <c r="H376" i="21"/>
  <c r="A411" i="21"/>
  <c r="A343" i="21"/>
  <c r="A308" i="21"/>
  <c r="A377" i="21"/>
  <c r="A411" i="28"/>
  <c r="A309" i="28"/>
  <c r="A343" i="28"/>
  <c r="A377" i="28"/>
  <c r="A273" i="21"/>
  <c r="W377" i="28" l="1"/>
  <c r="S377" i="28"/>
  <c r="O377" i="28"/>
  <c r="K377" i="28"/>
  <c r="G377" i="28"/>
  <c r="C377" i="28"/>
  <c r="V377" i="28"/>
  <c r="R377" i="28"/>
  <c r="N377" i="28"/>
  <c r="J377" i="28"/>
  <c r="F377" i="28"/>
  <c r="B377" i="28"/>
  <c r="U377" i="28"/>
  <c r="M377" i="28"/>
  <c r="E377" i="28"/>
  <c r="Q377" i="28"/>
  <c r="P377" i="28"/>
  <c r="T377" i="28"/>
  <c r="L377" i="28"/>
  <c r="D377" i="28"/>
  <c r="Y377" i="28"/>
  <c r="I377" i="28"/>
  <c r="X377" i="28"/>
  <c r="H377" i="28"/>
  <c r="W377" i="21"/>
  <c r="S377" i="21"/>
  <c r="O377" i="21"/>
  <c r="K377" i="21"/>
  <c r="G377" i="21"/>
  <c r="C377" i="21"/>
  <c r="V377" i="21"/>
  <c r="R377" i="21"/>
  <c r="N377" i="21"/>
  <c r="J377" i="21"/>
  <c r="F377" i="21"/>
  <c r="B377" i="21"/>
  <c r="U377" i="21"/>
  <c r="M377" i="21"/>
  <c r="E377" i="21"/>
  <c r="Y377" i="21"/>
  <c r="I377" i="21"/>
  <c r="X377" i="21"/>
  <c r="H377" i="21"/>
  <c r="T377" i="21"/>
  <c r="L377" i="21"/>
  <c r="D377" i="21"/>
  <c r="Q377" i="21"/>
  <c r="P377" i="21"/>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08" i="21"/>
  <c r="S308" i="21"/>
  <c r="O308" i="21"/>
  <c r="K308" i="21"/>
  <c r="G308" i="21"/>
  <c r="C308" i="21"/>
  <c r="V308" i="21"/>
  <c r="R308" i="21"/>
  <c r="N308" i="21"/>
  <c r="J308" i="21"/>
  <c r="F308" i="21"/>
  <c r="B308" i="21"/>
  <c r="U308" i="21"/>
  <c r="M308" i="21"/>
  <c r="E308" i="21"/>
  <c r="Y308" i="21"/>
  <c r="I308" i="21"/>
  <c r="T308" i="21"/>
  <c r="L308" i="21"/>
  <c r="D308" i="21"/>
  <c r="Q308" i="21"/>
  <c r="H308" i="21"/>
  <c r="X308" i="21"/>
  <c r="P308" i="21"/>
  <c r="W273" i="21"/>
  <c r="S273" i="21"/>
  <c r="O273" i="21"/>
  <c r="K273" i="21"/>
  <c r="G273" i="21"/>
  <c r="C273" i="21"/>
  <c r="V273" i="21"/>
  <c r="R273" i="21"/>
  <c r="N273" i="21"/>
  <c r="J273" i="21"/>
  <c r="F273" i="21"/>
  <c r="B273" i="21"/>
  <c r="U273" i="21"/>
  <c r="M273" i="21"/>
  <c r="E273" i="21"/>
  <c r="Q273" i="21"/>
  <c r="T273" i="21"/>
  <c r="L273" i="21"/>
  <c r="D273" i="21"/>
  <c r="Y273" i="21"/>
  <c r="I273" i="21"/>
  <c r="P273" i="21"/>
  <c r="X273" i="21"/>
  <c r="H273" i="21"/>
  <c r="W411" i="28"/>
  <c r="S411" i="28"/>
  <c r="O411" i="28"/>
  <c r="K411" i="28"/>
  <c r="G411" i="28"/>
  <c r="C411" i="28"/>
  <c r="V411" i="28"/>
  <c r="R411" i="28"/>
  <c r="N411" i="28"/>
  <c r="J411" i="28"/>
  <c r="F411" i="28"/>
  <c r="B411" i="28"/>
  <c r="Y411" i="28"/>
  <c r="Q411" i="28"/>
  <c r="I411" i="28"/>
  <c r="X411" i="28"/>
  <c r="P411" i="28"/>
  <c r="H411" i="28"/>
  <c r="M411" i="28"/>
  <c r="U411" i="28"/>
  <c r="D411" i="28"/>
  <c r="L411" i="28"/>
  <c r="E411" i="28"/>
  <c r="T411" i="28"/>
  <c r="W411" i="21"/>
  <c r="S411" i="21"/>
  <c r="O411" i="21"/>
  <c r="K411" i="21"/>
  <c r="G411" i="21"/>
  <c r="C411" i="21"/>
  <c r="V411" i="21"/>
  <c r="R411" i="21"/>
  <c r="N411" i="21"/>
  <c r="J411" i="21"/>
  <c r="F411" i="21"/>
  <c r="B411" i="21"/>
  <c r="U411" i="21"/>
  <c r="M411" i="21"/>
  <c r="E411" i="21"/>
  <c r="Q411" i="21"/>
  <c r="P411" i="21"/>
  <c r="T411" i="21"/>
  <c r="L411" i="21"/>
  <c r="D411" i="21"/>
  <c r="Y411" i="21"/>
  <c r="I411" i="21"/>
  <c r="X411" i="21"/>
  <c r="H411" i="21"/>
  <c r="W309" i="28"/>
  <c r="S309" i="28"/>
  <c r="O309" i="28"/>
  <c r="K309" i="28"/>
  <c r="G309" i="28"/>
  <c r="C309" i="28"/>
  <c r="V309" i="28"/>
  <c r="R309" i="28"/>
  <c r="N309" i="28"/>
  <c r="J309" i="28"/>
  <c r="F309" i="28"/>
  <c r="B309" i="28"/>
  <c r="U309" i="28"/>
  <c r="M309" i="28"/>
  <c r="E309" i="28"/>
  <c r="Y309" i="28"/>
  <c r="I309" i="28"/>
  <c r="X309" i="28"/>
  <c r="H309" i="28"/>
  <c r="T309" i="28"/>
  <c r="L309" i="28"/>
  <c r="D309" i="28"/>
  <c r="Q309" i="28"/>
  <c r="P309" i="28"/>
  <c r="W343" i="21"/>
  <c r="S343" i="21"/>
  <c r="O343" i="21"/>
  <c r="K343" i="21"/>
  <c r="G343" i="21"/>
  <c r="C343" i="21"/>
  <c r="V343" i="21"/>
  <c r="R343" i="21"/>
  <c r="N343" i="21"/>
  <c r="J343" i="21"/>
  <c r="F343" i="21"/>
  <c r="B343" i="21"/>
  <c r="U343" i="21"/>
  <c r="M343" i="21"/>
  <c r="E343" i="21"/>
  <c r="Y343" i="21"/>
  <c r="I343" i="21"/>
  <c r="P343" i="21"/>
  <c r="T343" i="21"/>
  <c r="L343" i="21"/>
  <c r="D343" i="21"/>
  <c r="Q343" i="21"/>
  <c r="X343" i="21"/>
  <c r="H343" i="21"/>
  <c r="A412" i="21"/>
  <c r="A378" i="21"/>
  <c r="A344" i="21"/>
  <c r="A309" i="21"/>
  <c r="A344" i="28"/>
  <c r="A378" i="28"/>
  <c r="A412" i="28"/>
  <c r="W309" i="21" l="1"/>
  <c r="S309" i="21"/>
  <c r="O309" i="21"/>
  <c r="K309" i="21"/>
  <c r="G309" i="21"/>
  <c r="C309" i="21"/>
  <c r="V309" i="21"/>
  <c r="R309" i="21"/>
  <c r="N309" i="21"/>
  <c r="J309" i="21"/>
  <c r="F309" i="21"/>
  <c r="B309" i="21"/>
  <c r="U309" i="21"/>
  <c r="M309" i="21"/>
  <c r="E309" i="21"/>
  <c r="Y309" i="21"/>
  <c r="Q309" i="21"/>
  <c r="T309" i="21"/>
  <c r="L309" i="21"/>
  <c r="D309" i="21"/>
  <c r="I309" i="21"/>
  <c r="H309" i="21"/>
  <c r="X309" i="21"/>
  <c r="P309" i="21"/>
  <c r="W412" i="28"/>
  <c r="S412" i="28"/>
  <c r="O412" i="28"/>
  <c r="K412" i="28"/>
  <c r="G412" i="28"/>
  <c r="C412" i="28"/>
  <c r="V412" i="28"/>
  <c r="R412" i="28"/>
  <c r="N412" i="28"/>
  <c r="J412" i="28"/>
  <c r="F412" i="28"/>
  <c r="B412" i="28"/>
  <c r="Y412" i="28"/>
  <c r="Q412" i="28"/>
  <c r="I412" i="28"/>
  <c r="X412" i="28"/>
  <c r="P412" i="28"/>
  <c r="H412" i="28"/>
  <c r="U412" i="28"/>
  <c r="E412" i="28"/>
  <c r="L412" i="28"/>
  <c r="T412" i="28"/>
  <c r="D412" i="28"/>
  <c r="M412" i="28"/>
  <c r="W344" i="21"/>
  <c r="S344" i="21"/>
  <c r="O344" i="21"/>
  <c r="K344" i="21"/>
  <c r="G344" i="21"/>
  <c r="C344" i="21"/>
  <c r="V344" i="21"/>
  <c r="R344" i="21"/>
  <c r="N344" i="21"/>
  <c r="J344" i="21"/>
  <c r="F344" i="21"/>
  <c r="B344" i="21"/>
  <c r="U344" i="21"/>
  <c r="M344" i="21"/>
  <c r="E344" i="21"/>
  <c r="Q344" i="21"/>
  <c r="X344" i="21"/>
  <c r="H344" i="21"/>
  <c r="T344" i="21"/>
  <c r="L344" i="21"/>
  <c r="D344" i="21"/>
  <c r="Y344" i="21"/>
  <c r="I344" i="21"/>
  <c r="P344" i="21"/>
  <c r="W378" i="28"/>
  <c r="S378" i="28"/>
  <c r="O378" i="28"/>
  <c r="K378" i="28"/>
  <c r="G378" i="28"/>
  <c r="C378" i="28"/>
  <c r="V378" i="28"/>
  <c r="R378" i="28"/>
  <c r="N378" i="28"/>
  <c r="J378" i="28"/>
  <c r="F378" i="28"/>
  <c r="B378" i="28"/>
  <c r="U378" i="28"/>
  <c r="M378" i="28"/>
  <c r="E378" i="28"/>
  <c r="Y378" i="28"/>
  <c r="I378" i="28"/>
  <c r="X378" i="28"/>
  <c r="H378" i="28"/>
  <c r="T378" i="28"/>
  <c r="L378" i="28"/>
  <c r="D378" i="28"/>
  <c r="Q378" i="28"/>
  <c r="P378"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413" i="21"/>
  <c r="A379" i="28"/>
  <c r="A413" i="28"/>
  <c r="W413" i="28" l="1"/>
  <c r="S413" i="28"/>
  <c r="O413" i="28"/>
  <c r="K413" i="28"/>
  <c r="G413" i="28"/>
  <c r="C413" i="28"/>
  <c r="V413" i="28"/>
  <c r="R413" i="28"/>
  <c r="N413" i="28"/>
  <c r="J413" i="28"/>
  <c r="F413" i="28"/>
  <c r="B413" i="28"/>
  <c r="Y413" i="28"/>
  <c r="Q413" i="28"/>
  <c r="I413" i="28"/>
  <c r="X413" i="28"/>
  <c r="P413" i="28"/>
  <c r="H413" i="28"/>
  <c r="M413" i="28"/>
  <c r="U413" i="28"/>
  <c r="E413" i="28"/>
  <c r="T413" i="28"/>
  <c r="L413" i="28"/>
  <c r="D413" i="28"/>
  <c r="W379" i="28"/>
  <c r="S379" i="28"/>
  <c r="O379" i="28"/>
  <c r="K379" i="28"/>
  <c r="G379" i="28"/>
  <c r="C379" i="28"/>
  <c r="V379" i="28"/>
  <c r="R379" i="28"/>
  <c r="N379" i="28"/>
  <c r="J379" i="28"/>
  <c r="F379" i="28"/>
  <c r="B379" i="28"/>
  <c r="U379" i="28"/>
  <c r="M379" i="28"/>
  <c r="E379" i="28"/>
  <c r="Y379" i="28"/>
  <c r="I379" i="28"/>
  <c r="P379" i="28"/>
  <c r="T379" i="28"/>
  <c r="L379" i="28"/>
  <c r="D379" i="28"/>
  <c r="Q379" i="28"/>
  <c r="X379" i="28"/>
  <c r="H379"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414" i="21"/>
  <c r="A414" i="28"/>
  <c r="W414" i="21" l="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W414" i="28"/>
  <c r="S414" i="28"/>
  <c r="O414" i="28"/>
  <c r="K414" i="28"/>
  <c r="G414" i="28"/>
  <c r="C414" i="28"/>
  <c r="V414" i="28"/>
  <c r="R414" i="28"/>
  <c r="N414" i="28"/>
  <c r="J414" i="28"/>
  <c r="F414" i="28"/>
  <c r="B414" i="28"/>
  <c r="Y414" i="28"/>
  <c r="Q414" i="28"/>
  <c r="I414" i="28"/>
  <c r="X414" i="28"/>
  <c r="P414" i="28"/>
  <c r="H414" i="28"/>
  <c r="U414" i="28"/>
  <c r="E414" i="28"/>
  <c r="T414" i="28"/>
  <c r="D414" i="28"/>
  <c r="M414" i="28"/>
  <c r="L414" i="28"/>
</calcChain>
</file>

<file path=xl/sharedStrings.xml><?xml version="1.0" encoding="utf-8"?>
<sst xmlns="http://schemas.openxmlformats.org/spreadsheetml/2006/main" count="980" uniqueCount="171">
  <si>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</si>
  <si>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</si>
  <si>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</si>
  <si>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</si>
  <si>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</si>
  <si>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</si>
  <si>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</si>
  <si>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</si>
  <si>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</si>
  <si>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</si>
  <si>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</si>
  <si>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</si>
  <si>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</si>
  <si>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</si>
  <si>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</si>
  <si>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</si>
  <si>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</si>
  <si>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</si>
  <si>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</si>
  <si>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</si>
  <si>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</si>
  <si>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</si>
  <si>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</si>
  <si>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</si>
  <si>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</si>
  <si>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</si>
  <si>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</si>
  <si>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</si>
  <si>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</si>
  <si>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</si>
  <si>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</si>
  <si>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</si>
  <si>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</si>
  <si>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</si>
  <si>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</si>
  <si>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</si>
  <si>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</si>
  <si>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</si>
  <si>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</si>
  <si>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</si>
  <si>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</si>
  <si>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</si>
  <si>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</si>
  <si>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</si>
  <si>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</si>
  <si>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</si>
  <si>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</si>
  <si>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</si>
  <si>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</si>
  <si>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</si>
  <si>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</si>
  <si>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</si>
  <si>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</si>
  <si>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</si>
  <si>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</si>
  <si>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</si>
  <si>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</si>
  <si>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</si>
  <si>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</si>
  <si>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</si>
  <si>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</si>
  <si>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</si>
  <si>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</si>
  <si>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</si>
  <si>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</si>
  <si>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</si>
  <si>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</si>
  <si>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</si>
  <si>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</si>
  <si>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</si>
  <si>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</si>
  <si>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</si>
  <si>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</si>
  <si>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</si>
  <si>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</si>
  <si>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</si>
  <si>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</si>
  <si>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</si>
  <si>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</si>
  <si>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</si>
  <si>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</si>
  <si>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</si>
  <si>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</si>
  <si>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</si>
  <si>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</si>
  <si>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</si>
  <si>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</si>
  <si>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</si>
  <si>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</si>
  <si>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</si>
  <si>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</si>
  <si>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</si>
  <si>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</si>
  <si>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</si>
  <si>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</si>
  <si>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</si>
  <si>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</si>
  <si>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</si>
  <si>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</si>
  <si>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</si>
  <si>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</si>
  <si>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</si>
  <si>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</si>
  <si>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</si>
  <si>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</si>
  <si>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</si>
  <si>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</si>
  <si>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</si>
  <si>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</si>
  <si>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</si>
  <si>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</si>
  <si>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</si>
  <si>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</si>
  <si>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</si>
  <si>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</si>
  <si>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</si>
  <si>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</si>
  <si>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</si>
  <si>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</si>
  <si>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</si>
  <si>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</si>
  <si>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</si>
  <si>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</si>
  <si>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</si>
  <si>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</si>
  <si>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</si>
  <si>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</si>
  <si>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</si>
  <si>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</si>
  <si>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</si>
  <si>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</si>
  <si>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</si>
  <si>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</si>
  <si>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</si>
  <si>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</si>
  <si>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</si>
  <si>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</si>
  <si>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</si>
  <si>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Государственный комитет по ценовой политике - Региональная энергетическая комиссия Республики Саха (Якутия), №237/ от 28.12.2018</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</si>
  <si>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</si>
  <si>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</si>
  <si>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февраль 2019 года</t>
  </si>
  <si>
    <t>01.02.2019</t>
  </si>
  <si>
    <t>02.02.2019</t>
  </si>
  <si>
    <t>03.02.2019</t>
  </si>
  <si>
    <t>04.02.2019</t>
  </si>
  <si>
    <t>05.02.2019</t>
  </si>
  <si>
    <t>06.02.2019</t>
  </si>
  <si>
    <t>07.02.2019</t>
  </si>
  <si>
    <t>08.02.2019</t>
  </si>
  <si>
    <t>09.02.2019</t>
  </si>
  <si>
    <t>10.02.2019</t>
  </si>
  <si>
    <t>11.02.2019</t>
  </si>
  <si>
    <t>12.02.2019</t>
  </si>
  <si>
    <t>13.02.2019</t>
  </si>
  <si>
    <t>14.02.2019</t>
  </si>
  <si>
    <t>15.02.2019</t>
  </si>
  <si>
    <t>16.02.2019</t>
  </si>
  <si>
    <t>17.02.2019</t>
  </si>
  <si>
    <t>18.02.2019</t>
  </si>
  <si>
    <t>19.02.2019</t>
  </si>
  <si>
    <t>20.02.2019</t>
  </si>
  <si>
    <t>21.02.2019</t>
  </si>
  <si>
    <t>22.02.2019</t>
  </si>
  <si>
    <t>23.02.2019</t>
  </si>
  <si>
    <t>24.02.2019</t>
  </si>
  <si>
    <t>25.02.2019</t>
  </si>
  <si>
    <t>26.02.2019</t>
  </si>
  <si>
    <t>27.02.2019</t>
  </si>
  <si>
    <t>28.02.2019</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</si>
  <si>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2019г.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</si>
</sst>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7">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21" name="Object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35" name="Object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sqref="A1:F1"/>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3" t="s">
        <v>170</v>
      </c>
      <c r="B1" s="103"/>
      <c r="C1" s="103"/>
      <c r="D1" s="103"/>
      <c r="E1" s="103"/>
      <c r="F1" s="103"/>
    </row>
    <row r="2" spans="1:8" s="1" customFormat="1" ht="21.75" customHeight="1" x14ac:dyDescent="0.25">
      <c r="A2" s="104" t="s">
        <v>30</v>
      </c>
      <c r="B2" s="104"/>
      <c r="C2" s="104"/>
      <c r="D2" s="104"/>
      <c r="E2" s="104"/>
      <c r="F2" s="104"/>
      <c r="G2" s="1" t="s">
        <v>41</v>
      </c>
    </row>
    <row r="3" spans="1:8" ht="18" customHeight="1" x14ac:dyDescent="0.25">
      <c r="A3" s="105" t="s">
        <v>31</v>
      </c>
      <c r="B3" s="105"/>
      <c r="C3" s="105"/>
      <c r="D3" s="105"/>
      <c r="E3" s="105"/>
      <c r="F3" s="105"/>
    </row>
    <row r="4" spans="1:8" ht="34.5" customHeight="1" x14ac:dyDescent="0.25">
      <c r="A4" s="106" t="s">
        <v>48</v>
      </c>
      <c r="B4" s="106"/>
      <c r="C4" s="106"/>
      <c r="D4" s="106"/>
      <c r="E4" s="106"/>
      <c r="F4" s="106"/>
    </row>
    <row r="5" spans="1:8" x14ac:dyDescent="0.25">
      <c r="A5" s="110"/>
      <c r="B5" s="110"/>
      <c r="C5" s="111" t="s">
        <v>29</v>
      </c>
      <c r="D5" s="112"/>
      <c r="E5" s="112"/>
      <c r="F5" s="113"/>
    </row>
    <row r="6" spans="1:8" x14ac:dyDescent="0.25">
      <c r="A6" s="110"/>
      <c r="B6" s="110"/>
      <c r="C6" s="3" t="s">
        <v>0</v>
      </c>
      <c r="D6" s="3" t="s">
        <v>1</v>
      </c>
      <c r="E6" s="3" t="s">
        <v>2</v>
      </c>
      <c r="F6" s="3" t="s">
        <v>3</v>
      </c>
    </row>
    <row r="7" spans="1:8" s="6" customFormat="1" x14ac:dyDescent="0.25">
      <c r="A7" s="107" t="s">
        <v>47</v>
      </c>
      <c r="B7" s="108"/>
      <c r="C7" s="4">
        <f>$F$12+'СЕТ СН'!F5+СВЦЭМ!$D$10+'СЕТ СН'!F8-'СЕТ СН'!F$15</f>
        <v>4286.8432630900006</v>
      </c>
      <c r="D7" s="4">
        <f>$F$12+'СЕТ СН'!G5+СВЦЭМ!$D$10+'СЕТ СН'!G8-'СЕТ СН'!G$15</f>
        <v>4349.5332630900002</v>
      </c>
      <c r="E7" s="4">
        <f>$F$12+'СЕТ СН'!H5+СВЦЭМ!$D$10+'СЕТ СН'!H8-'СЕТ СН'!H$15</f>
        <v>4412.8832630899997</v>
      </c>
      <c r="F7" s="4">
        <f>$F$12+'СЕТ СН'!I5+СВЦЭМ!$D$10+'СЕТ СН'!I8-'СЕТ СН'!I$15</f>
        <v>4481.4432630900001</v>
      </c>
      <c r="G7" s="5"/>
    </row>
    <row r="8" spans="1:8" x14ac:dyDescent="0.25">
      <c r="F8" s="8"/>
    </row>
    <row r="9" spans="1:8" ht="45.75" customHeight="1" x14ac:dyDescent="0.25">
      <c r="A9" s="98" t="s">
        <v>49</v>
      </c>
      <c r="B9" s="98"/>
      <c r="C9" s="98"/>
      <c r="D9" s="98"/>
      <c r="E9" s="98"/>
      <c r="F9" s="98"/>
    </row>
    <row r="10" spans="1:8" x14ac:dyDescent="0.25">
      <c r="B10" s="2"/>
      <c r="H10" s="2" t="s">
        <v>41</v>
      </c>
    </row>
    <row r="11" spans="1:8" ht="31.5" x14ac:dyDescent="0.25">
      <c r="A11" s="9"/>
      <c r="B11" s="109" t="s">
        <v>5</v>
      </c>
      <c r="C11" s="109"/>
      <c r="D11" s="109"/>
      <c r="E11" s="10" t="s">
        <v>4</v>
      </c>
      <c r="F11" s="11" t="s">
        <v>12</v>
      </c>
      <c r="G11" s="2" t="s">
        <v>41</v>
      </c>
    </row>
    <row r="12" spans="1:8" ht="31.5" x14ac:dyDescent="0.25">
      <c r="A12" s="12">
        <v>1</v>
      </c>
      <c r="B12" s="97" t="s">
        <v>50</v>
      </c>
      <c r="C12" s="97"/>
      <c r="D12" s="97"/>
      <c r="E12" s="13" t="s">
        <v>22</v>
      </c>
      <c r="F12" s="11">
        <f>ROUND(F13+F14*F15,8)+F34</f>
        <v>1759.62980268</v>
      </c>
      <c r="H12" s="2" t="s">
        <v>41</v>
      </c>
    </row>
    <row r="13" spans="1:8" ht="31.5" x14ac:dyDescent="0.25">
      <c r="A13" s="12">
        <v>2</v>
      </c>
      <c r="B13" s="97" t="s">
        <v>51</v>
      </c>
      <c r="C13" s="97"/>
      <c r="D13" s="97"/>
      <c r="E13" s="13" t="s">
        <v>22</v>
      </c>
      <c r="F13" s="11">
        <f>СВЦЭМ!$D$11</f>
        <v>940.89538530000004</v>
      </c>
    </row>
    <row r="14" spans="1:8" ht="36" customHeight="1" x14ac:dyDescent="0.25">
      <c r="A14" s="12">
        <v>3</v>
      </c>
      <c r="B14" s="97" t="s">
        <v>52</v>
      </c>
      <c r="C14" s="97"/>
      <c r="D14" s="97"/>
      <c r="E14" s="13" t="s">
        <v>23</v>
      </c>
      <c r="F14" s="11">
        <f>СВЦЭМ!$D$12</f>
        <v>554283.20223371813</v>
      </c>
    </row>
    <row r="15" spans="1:8" ht="30.75" customHeight="1" x14ac:dyDescent="0.25">
      <c r="A15" s="12">
        <v>4</v>
      </c>
      <c r="B15" s="97" t="s">
        <v>53</v>
      </c>
      <c r="C15" s="97" t="s">
        <v>24</v>
      </c>
      <c r="D15" s="97" t="s">
        <v>24</v>
      </c>
      <c r="E15" s="14" t="s">
        <v>54</v>
      </c>
      <c r="F15" s="15">
        <f>ROUND(IF(F25-(F26+F33)&lt;=0,0,MAX(0,(F16-(F17+F24))/(F25-(F26+F33)))),11)</f>
        <v>1.4771048699999999E-3</v>
      </c>
    </row>
    <row r="16" spans="1:8" ht="36" customHeight="1" x14ac:dyDescent="0.25">
      <c r="A16" s="12">
        <v>5</v>
      </c>
      <c r="B16" s="97" t="s">
        <v>55</v>
      </c>
      <c r="C16" s="97" t="s">
        <v>25</v>
      </c>
      <c r="D16" s="97" t="s">
        <v>6</v>
      </c>
      <c r="E16" s="13" t="s">
        <v>6</v>
      </c>
      <c r="F16" s="16">
        <f>СВЦЭМ!$D$21</f>
        <v>29.189</v>
      </c>
    </row>
    <row r="17" spans="1:6" ht="33" customHeight="1" x14ac:dyDescent="0.25">
      <c r="A17" s="12">
        <v>6</v>
      </c>
      <c r="B17" s="97" t="s">
        <v>56</v>
      </c>
      <c r="C17" s="97" t="s">
        <v>25</v>
      </c>
      <c r="D17" s="97" t="s">
        <v>6</v>
      </c>
      <c r="E17" s="13" t="s">
        <v>6</v>
      </c>
      <c r="F17" s="16">
        <f>SUM(F19:F23)</f>
        <v>28.988</v>
      </c>
    </row>
    <row r="18" spans="1:6" ht="13.5" customHeight="1" x14ac:dyDescent="0.25">
      <c r="A18" s="12"/>
      <c r="B18" s="100" t="s">
        <v>57</v>
      </c>
      <c r="C18" s="101"/>
      <c r="D18" s="101"/>
      <c r="E18" s="101"/>
      <c r="F18" s="102"/>
    </row>
    <row r="19" spans="1:6" x14ac:dyDescent="0.25">
      <c r="A19" s="12">
        <v>6.1</v>
      </c>
      <c r="B19" s="97" t="s">
        <v>58</v>
      </c>
      <c r="C19" s="97"/>
      <c r="D19" s="97"/>
      <c r="E19" s="13" t="s">
        <v>6</v>
      </c>
      <c r="F19" s="16">
        <v>0</v>
      </c>
    </row>
    <row r="20" spans="1:6" x14ac:dyDescent="0.25">
      <c r="A20" s="12">
        <v>6.2</v>
      </c>
      <c r="B20" s="97" t="s">
        <v>59</v>
      </c>
      <c r="C20" s="97"/>
      <c r="D20" s="97"/>
      <c r="E20" s="13" t="s">
        <v>6</v>
      </c>
      <c r="F20" s="16">
        <v>0</v>
      </c>
    </row>
    <row r="21" spans="1:6" x14ac:dyDescent="0.25">
      <c r="A21" s="12">
        <v>6.3</v>
      </c>
      <c r="B21" s="97" t="s">
        <v>60</v>
      </c>
      <c r="C21" s="97"/>
      <c r="D21" s="97"/>
      <c r="E21" s="13" t="s">
        <v>6</v>
      </c>
      <c r="F21" s="16">
        <v>0</v>
      </c>
    </row>
    <row r="22" spans="1:6" x14ac:dyDescent="0.25">
      <c r="A22" s="12">
        <v>6.4</v>
      </c>
      <c r="B22" s="97" t="s">
        <v>61</v>
      </c>
      <c r="C22" s="97"/>
      <c r="D22" s="97"/>
      <c r="E22" s="13" t="s">
        <v>6</v>
      </c>
      <c r="F22" s="16">
        <v>0</v>
      </c>
    </row>
    <row r="23" spans="1:6" x14ac:dyDescent="0.25">
      <c r="A23" s="12">
        <v>6.5</v>
      </c>
      <c r="B23" s="97" t="s">
        <v>62</v>
      </c>
      <c r="C23" s="97"/>
      <c r="D23" s="97"/>
      <c r="E23" s="13" t="s">
        <v>6</v>
      </c>
      <c r="F23" s="16">
        <v>28.988</v>
      </c>
    </row>
    <row r="24" spans="1:6" ht="31.5" customHeight="1" x14ac:dyDescent="0.25">
      <c r="A24" s="12">
        <v>7</v>
      </c>
      <c r="B24" s="97" t="s">
        <v>26</v>
      </c>
      <c r="C24" s="97" t="s">
        <v>25</v>
      </c>
      <c r="D24" s="97" t="s">
        <v>6</v>
      </c>
      <c r="E24" s="13" t="s">
        <v>6</v>
      </c>
      <c r="F24" s="16">
        <v>0</v>
      </c>
    </row>
    <row r="25" spans="1:6" ht="30" customHeight="1" x14ac:dyDescent="0.25">
      <c r="A25" s="12">
        <v>8</v>
      </c>
      <c r="B25" s="97" t="s">
        <v>63</v>
      </c>
      <c r="C25" s="97" t="s">
        <v>27</v>
      </c>
      <c r="D25" s="97" t="s">
        <v>28</v>
      </c>
      <c r="E25" s="13" t="s">
        <v>64</v>
      </c>
      <c r="F25" s="16">
        <f>СВЦЭМ!$D$20</f>
        <v>19063.157999999999</v>
      </c>
    </row>
    <row r="26" spans="1:6" ht="30.75" customHeight="1" x14ac:dyDescent="0.25">
      <c r="A26" s="12">
        <v>9</v>
      </c>
      <c r="B26" s="97" t="s">
        <v>65</v>
      </c>
      <c r="C26" s="97" t="s">
        <v>27</v>
      </c>
      <c r="D26" s="97" t="s">
        <v>28</v>
      </c>
      <c r="E26" s="13" t="s">
        <v>64</v>
      </c>
      <c r="F26" s="16">
        <f>SUM(F28:F32)</f>
        <v>18927.081000000002</v>
      </c>
    </row>
    <row r="27" spans="1:6" x14ac:dyDescent="0.25">
      <c r="A27" s="12"/>
      <c r="B27" s="100" t="s">
        <v>57</v>
      </c>
      <c r="C27" s="101"/>
      <c r="D27" s="101"/>
      <c r="E27" s="101"/>
      <c r="F27" s="102"/>
    </row>
    <row r="28" spans="1:6" x14ac:dyDescent="0.25">
      <c r="A28" s="12">
        <v>9.1</v>
      </c>
      <c r="B28" s="97" t="s">
        <v>58</v>
      </c>
      <c r="C28" s="97"/>
      <c r="D28" s="97"/>
      <c r="E28" s="13" t="s">
        <v>64</v>
      </c>
      <c r="F28" s="16">
        <v>0</v>
      </c>
    </row>
    <row r="29" spans="1:6" x14ac:dyDescent="0.25">
      <c r="A29" s="12">
        <v>9.1999999999999993</v>
      </c>
      <c r="B29" s="97" t="s">
        <v>59</v>
      </c>
      <c r="C29" s="97"/>
      <c r="D29" s="97"/>
      <c r="E29" s="13" t="s">
        <v>64</v>
      </c>
      <c r="F29" s="86">
        <v>0</v>
      </c>
    </row>
    <row r="30" spans="1:6" x14ac:dyDescent="0.25">
      <c r="A30" s="12">
        <v>9.3000000000000007</v>
      </c>
      <c r="B30" s="97" t="s">
        <v>60</v>
      </c>
      <c r="C30" s="97"/>
      <c r="D30" s="97"/>
      <c r="E30" s="13" t="s">
        <v>64</v>
      </c>
      <c r="F30" s="16">
        <v>0</v>
      </c>
    </row>
    <row r="31" spans="1:6" x14ac:dyDescent="0.25">
      <c r="A31" s="12">
        <v>9.4</v>
      </c>
      <c r="B31" s="97" t="s">
        <v>61</v>
      </c>
      <c r="C31" s="97"/>
      <c r="D31" s="97"/>
      <c r="E31" s="13" t="s">
        <v>64</v>
      </c>
      <c r="F31" s="16">
        <v>0</v>
      </c>
    </row>
    <row r="32" spans="1:6" x14ac:dyDescent="0.25">
      <c r="A32" s="12">
        <v>9.5</v>
      </c>
      <c r="B32" s="97" t="s">
        <v>62</v>
      </c>
      <c r="C32" s="97"/>
      <c r="D32" s="97"/>
      <c r="E32" s="13" t="s">
        <v>64</v>
      </c>
      <c r="F32" s="86">
        <v>18927.081000000002</v>
      </c>
    </row>
    <row r="33" spans="1:6" ht="34.5" customHeight="1" x14ac:dyDescent="0.25">
      <c r="A33" s="12">
        <v>10</v>
      </c>
      <c r="B33" s="97" t="s">
        <v>66</v>
      </c>
      <c r="C33" s="97" t="s">
        <v>27</v>
      </c>
      <c r="D33" s="97" t="s">
        <v>28</v>
      </c>
      <c r="E33" s="13" t="s">
        <v>64</v>
      </c>
      <c r="F33" s="16">
        <v>0</v>
      </c>
    </row>
    <row r="34" spans="1:6" ht="42" customHeight="1" x14ac:dyDescent="0.25">
      <c r="A34" s="12">
        <v>11</v>
      </c>
      <c r="B34" s="97" t="s">
        <v>67</v>
      </c>
      <c r="C34" s="97"/>
      <c r="D34" s="97" t="s">
        <v>22</v>
      </c>
      <c r="E34" s="17" t="s">
        <v>22</v>
      </c>
      <c r="F34" s="11">
        <v>0</v>
      </c>
    </row>
    <row r="36" spans="1:6" ht="15.75" customHeight="1" x14ac:dyDescent="0.25">
      <c r="A36" s="99" t="s">
        <v>68</v>
      </c>
      <c r="B36" s="99"/>
      <c r="C36" s="99"/>
      <c r="D36" s="99"/>
      <c r="E36" s="99"/>
      <c r="F36" s="99"/>
    </row>
    <row r="37" spans="1:6" x14ac:dyDescent="0.25">
      <c r="A37" s="99"/>
      <c r="B37" s="99"/>
      <c r="C37" s="99"/>
      <c r="D37" s="99"/>
      <c r="E37" s="99"/>
      <c r="F37" s="99"/>
    </row>
    <row r="38" spans="1:6" x14ac:dyDescent="0.25">
      <c r="A38" s="99"/>
      <c r="B38" s="99"/>
      <c r="C38" s="99"/>
      <c r="D38" s="99"/>
      <c r="E38" s="99"/>
      <c r="F38" s="99"/>
    </row>
    <row r="39" spans="1:6" x14ac:dyDescent="0.25">
      <c r="A39" s="99"/>
      <c r="B39" s="99"/>
      <c r="C39" s="99"/>
      <c r="D39" s="99"/>
      <c r="E39" s="99"/>
      <c r="F39" s="99"/>
    </row>
    <row r="40" spans="1:6" x14ac:dyDescent="0.25">
      <c r="A40" s="99"/>
      <c r="B40" s="99"/>
      <c r="C40" s="99"/>
      <c r="D40" s="99"/>
      <c r="E40" s="99"/>
      <c r="F40" s="99"/>
    </row>
    <row r="41" spans="1:6" x14ac:dyDescent="0.25">
      <c r="A41" s="99"/>
      <c r="B41" s="99"/>
      <c r="C41" s="99"/>
      <c r="D41" s="99"/>
      <c r="E41" s="99"/>
      <c r="F41" s="99"/>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2019г.</v>
      </c>
      <c r="B1" s="114"/>
      <c r="C1" s="114"/>
      <c r="D1" s="114"/>
      <c r="E1" s="114"/>
      <c r="F1" s="18"/>
    </row>
    <row r="2" spans="1:6" x14ac:dyDescent="0.25">
      <c r="A2" s="19"/>
      <c r="B2" s="19"/>
      <c r="C2" s="19"/>
      <c r="D2" s="19"/>
      <c r="E2" s="19"/>
      <c r="F2" s="19"/>
    </row>
    <row r="3" spans="1:6" x14ac:dyDescent="0.25">
      <c r="A3" s="104" t="s">
        <v>13</v>
      </c>
      <c r="B3" s="104"/>
      <c r="C3" s="104"/>
      <c r="D3" s="104"/>
      <c r="E3" s="104"/>
      <c r="F3" s="20"/>
    </row>
    <row r="4" spans="1:6" x14ac:dyDescent="0.25">
      <c r="A4" s="105" t="s">
        <v>14</v>
      </c>
      <c r="B4" s="105"/>
      <c r="C4" s="105"/>
      <c r="D4" s="105"/>
      <c r="E4" s="105"/>
      <c r="F4" s="21"/>
    </row>
    <row r="5" spans="1:6" x14ac:dyDescent="0.25">
      <c r="A5" s="19"/>
      <c r="B5" s="19"/>
      <c r="C5" s="19"/>
      <c r="D5" s="19"/>
      <c r="E5" s="19"/>
      <c r="F5" s="19"/>
    </row>
    <row r="6" spans="1:6" x14ac:dyDescent="0.25">
      <c r="A6" s="22" t="s">
        <v>69</v>
      </c>
      <c r="B6" s="23"/>
    </row>
    <row r="7" spans="1:6" x14ac:dyDescent="0.25">
      <c r="A7" s="117" t="s">
        <v>70</v>
      </c>
      <c r="B7" s="115" t="s">
        <v>29</v>
      </c>
      <c r="C7" s="115"/>
      <c r="D7" s="115"/>
      <c r="E7" s="115"/>
      <c r="F7" s="24"/>
    </row>
    <row r="8" spans="1:6" x14ac:dyDescent="0.25">
      <c r="A8" s="118"/>
      <c r="B8" s="25" t="s">
        <v>0</v>
      </c>
      <c r="C8" s="25" t="s">
        <v>32</v>
      </c>
      <c r="D8" s="25" t="s">
        <v>33</v>
      </c>
      <c r="E8" s="25" t="s">
        <v>3</v>
      </c>
    </row>
    <row r="9" spans="1:6" x14ac:dyDescent="0.25">
      <c r="A9" s="26" t="s">
        <v>34</v>
      </c>
      <c r="B9" s="4">
        <f>СВЦЭМ!$D$14+'СЕТ СН'!F5+СВЦЭМ!$D$10+'СЕТ СН'!F8-'СЕТ СН'!F$16</f>
        <v>3527.7540161699999</v>
      </c>
      <c r="C9" s="4">
        <f>СВЦЭМ!$D$14+'СЕТ СН'!G5+СВЦЭМ!$D$10+'СЕТ СН'!G8-'СЕТ СН'!G$16</f>
        <v>3590.4440161700004</v>
      </c>
      <c r="D9" s="4">
        <f>СВЦЭМ!$D$14+'СЕТ СН'!H5+СВЦЭМ!$D$10+'СЕТ СН'!H8-'СЕТ СН'!H$16</f>
        <v>3653.7940161699998</v>
      </c>
      <c r="E9" s="4">
        <f>СВЦЭМ!$D$14+'СЕТ СН'!I5+СВЦЭМ!$D$10+'СЕТ СН'!I8-'СЕТ СН'!I$16</f>
        <v>3722.3540161700002</v>
      </c>
    </row>
    <row r="10" spans="1:6" x14ac:dyDescent="0.25">
      <c r="A10" s="26" t="s">
        <v>35</v>
      </c>
      <c r="B10" s="4">
        <f>СВЦЭМ!$D$15+'СЕТ СН'!F5+СВЦЭМ!$D$10+'СЕТ СН'!F8-'СЕТ СН'!F$16</f>
        <v>4294.7769379300007</v>
      </c>
      <c r="C10" s="4">
        <f>СВЦЭМ!$D$15+'СЕТ СН'!G5+СВЦЭМ!$D$10+'СЕТ СН'!G8-'СЕТ СН'!G$16</f>
        <v>4357.4669379300003</v>
      </c>
      <c r="D10" s="4">
        <f>СВЦЭМ!$D$15+'СЕТ СН'!H5+СВЦЭМ!$D$10+'СЕТ СН'!H8-'СЕТ СН'!H$16</f>
        <v>4420.8169379299998</v>
      </c>
      <c r="E10" s="4">
        <f>СВЦЭМ!$D$15+'СЕТ СН'!I5+СВЦЭМ!$D$10+'СЕТ СН'!I8-'СЕТ СН'!I$16</f>
        <v>4489.3769379300002</v>
      </c>
    </row>
    <row r="11" spans="1:6" x14ac:dyDescent="0.25">
      <c r="A11" s="26" t="s">
        <v>36</v>
      </c>
      <c r="B11" s="4">
        <f>СВЦЭМ!$D$16+'СЕТ СН'!F5+СВЦЭМ!$D$10+'СЕТ СН'!F8-'СЕТ СН'!F$16</f>
        <v>5222.1526917499996</v>
      </c>
      <c r="C11" s="4">
        <f>СВЦЭМ!$D$16+'СЕТ СН'!G5+СВЦЭМ!$D$10+'СЕТ СН'!G8-'СЕТ СН'!G$16</f>
        <v>5284.8426917500001</v>
      </c>
      <c r="D11" s="4">
        <f>СВЦЭМ!$D$16+'СЕТ СН'!H5+СВЦЭМ!$D$10+'СЕТ СН'!H8-'СЕТ СН'!H$16</f>
        <v>5348.1926917500004</v>
      </c>
      <c r="E11" s="4">
        <f>СВЦЭМ!$D$16+'СЕТ СН'!I5+СВЦЭМ!$D$10+'СЕТ СН'!I8-'СЕТ СН'!I$16</f>
        <v>5416.7526917499999</v>
      </c>
    </row>
    <row r="12" spans="1:6" x14ac:dyDescent="0.25">
      <c r="A12" s="116"/>
      <c r="B12" s="116"/>
      <c r="C12" s="116"/>
      <c r="D12" s="116"/>
      <c r="E12" s="116"/>
    </row>
    <row r="13" spans="1:6" x14ac:dyDescent="0.25">
      <c r="A13" s="27" t="s">
        <v>71</v>
      </c>
      <c r="B13" s="23"/>
    </row>
    <row r="14" spans="1:6" x14ac:dyDescent="0.25">
      <c r="A14" s="117" t="s">
        <v>70</v>
      </c>
      <c r="B14" s="115" t="s">
        <v>29</v>
      </c>
      <c r="C14" s="115"/>
      <c r="D14" s="115"/>
      <c r="E14" s="115"/>
    </row>
    <row r="15" spans="1:6" x14ac:dyDescent="0.25">
      <c r="A15" s="118"/>
      <c r="B15" s="25" t="s">
        <v>0</v>
      </c>
      <c r="C15" s="25" t="s">
        <v>32</v>
      </c>
      <c r="D15" s="25" t="s">
        <v>33</v>
      </c>
      <c r="E15" s="25" t="s">
        <v>3</v>
      </c>
    </row>
    <row r="16" spans="1:6" x14ac:dyDescent="0.25">
      <c r="A16" s="26" t="s">
        <v>34</v>
      </c>
      <c r="B16" s="28">
        <f>СВЦЭМ!$D$14+'СЕТ СН'!F5+СВЦЭМ!$D$10+'СЕТ СН'!F8-'СЕТ СН'!F$16</f>
        <v>3527.7540161699999</v>
      </c>
      <c r="C16" s="28">
        <f>СВЦЭМ!$D$14+'СЕТ СН'!G5+СВЦЭМ!$D$10+'СЕТ СН'!G8-'СЕТ СН'!G$16</f>
        <v>3590.4440161700004</v>
      </c>
      <c r="D16" s="28">
        <f>СВЦЭМ!$D$14+'СЕТ СН'!H5+СВЦЭМ!$D$10+'СЕТ СН'!H8-'СЕТ СН'!H$16</f>
        <v>3653.7940161699998</v>
      </c>
      <c r="E16" s="28">
        <f>СВЦЭМ!$D$14+'СЕТ СН'!I5+СВЦЭМ!$D$10+'СЕТ СН'!I8-'СЕТ СН'!I$16</f>
        <v>3722.3540161700002</v>
      </c>
    </row>
    <row r="17" spans="1:5" x14ac:dyDescent="0.25">
      <c r="A17" s="26" t="s">
        <v>37</v>
      </c>
      <c r="B17" s="28">
        <f>СВЦЭМ!$D$17+'СЕТ СН'!F5+СВЦЭМ!$D$10+'СЕТ СН'!F8-'СЕТ СН'!F$16</f>
        <v>4704.2962718700001</v>
      </c>
      <c r="C17" s="28">
        <f>СВЦЭМ!$D$17+'СЕТ СН'!G5+СВЦЭМ!$D$10+'СЕТ СН'!G8-'СЕТ СН'!G$16</f>
        <v>4766.9862718700006</v>
      </c>
      <c r="D17" s="28">
        <f>СВЦЭМ!$D$17+'СЕТ СН'!H5+СВЦЭМ!$D$10+'СЕТ СН'!H8-'СЕТ СН'!H$16</f>
        <v>4830.33627187</v>
      </c>
      <c r="E17" s="28">
        <f>СВЦЭМ!$D$17+'СЕТ СН'!I5+СВЦЭМ!$D$10+'СЕТ СН'!I8-'СЕТ СН'!I$16</f>
        <v>4898.8962718700004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4"/>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2019г.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6" t="s">
        <v>38</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15.75" x14ac:dyDescent="0.2">
      <c r="A4" s="136" t="s">
        <v>8</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01.02.2019</v>
      </c>
      <c r="B12" s="36">
        <f>SUMIFS(СВЦЭМ!$C$33:$C$776,СВЦЭМ!$A$33:$A$776,$A12,СВЦЭМ!$B$33:$B$776,B$11)+'СЕТ СН'!$F$9+СВЦЭМ!$D$10+'СЕТ СН'!$F$5-'СЕТ СН'!$F$17</f>
        <v>3552.8728554499999</v>
      </c>
      <c r="C12" s="36">
        <f>SUMIFS(СВЦЭМ!$C$33:$C$776,СВЦЭМ!$A$33:$A$776,$A12,СВЦЭМ!$B$33:$B$776,C$11)+'СЕТ СН'!$F$9+СВЦЭМ!$D$10+'СЕТ СН'!$F$5-'СЕТ СН'!$F$17</f>
        <v>3572.6085693499999</v>
      </c>
      <c r="D12" s="36">
        <f>SUMIFS(СВЦЭМ!$C$33:$C$776,СВЦЭМ!$A$33:$A$776,$A12,СВЦЭМ!$B$33:$B$776,D$11)+'СЕТ СН'!$F$9+СВЦЭМ!$D$10+'СЕТ СН'!$F$5-'СЕТ СН'!$F$17</f>
        <v>3597.6677781600001</v>
      </c>
      <c r="E12" s="36">
        <f>SUMIFS(СВЦЭМ!$C$33:$C$776,СВЦЭМ!$A$33:$A$776,$A12,СВЦЭМ!$B$33:$B$776,E$11)+'СЕТ СН'!$F$9+СВЦЭМ!$D$10+'СЕТ СН'!$F$5-'СЕТ СН'!$F$17</f>
        <v>3596.6775237699999</v>
      </c>
      <c r="F12" s="36">
        <f>SUMIFS(СВЦЭМ!$C$33:$C$776,СВЦЭМ!$A$33:$A$776,$A12,СВЦЭМ!$B$33:$B$776,F$11)+'СЕТ СН'!$F$9+СВЦЭМ!$D$10+'СЕТ СН'!$F$5-'СЕТ СН'!$F$17</f>
        <v>3590.1375025299999</v>
      </c>
      <c r="G12" s="36">
        <f>SUMIFS(СВЦЭМ!$C$33:$C$776,СВЦЭМ!$A$33:$A$776,$A12,СВЦЭМ!$B$33:$B$776,G$11)+'СЕТ СН'!$F$9+СВЦЭМ!$D$10+'СЕТ СН'!$F$5-'СЕТ СН'!$F$17</f>
        <v>3575.3859967600001</v>
      </c>
      <c r="H12" s="36">
        <f>SUMIFS(СВЦЭМ!$C$33:$C$776,СВЦЭМ!$A$33:$A$776,$A12,СВЦЭМ!$B$33:$B$776,H$11)+'СЕТ СН'!$F$9+СВЦЭМ!$D$10+'СЕТ СН'!$F$5-'СЕТ СН'!$F$17</f>
        <v>3528.39536241</v>
      </c>
      <c r="I12" s="36">
        <f>SUMIFS(СВЦЭМ!$C$33:$C$776,СВЦЭМ!$A$33:$A$776,$A12,СВЦЭМ!$B$33:$B$776,I$11)+'СЕТ СН'!$F$9+СВЦЭМ!$D$10+'СЕТ СН'!$F$5-'СЕТ СН'!$F$17</f>
        <v>3503.3004470799997</v>
      </c>
      <c r="J12" s="36">
        <f>SUMIFS(СВЦЭМ!$C$33:$C$776,СВЦЭМ!$A$33:$A$776,$A12,СВЦЭМ!$B$33:$B$776,J$11)+'СЕТ СН'!$F$9+СВЦЭМ!$D$10+'СЕТ СН'!$F$5-'СЕТ СН'!$F$17</f>
        <v>3471.8973768599999</v>
      </c>
      <c r="K12" s="36">
        <f>SUMIFS(СВЦЭМ!$C$33:$C$776,СВЦЭМ!$A$33:$A$776,$A12,СВЦЭМ!$B$33:$B$776,K$11)+'СЕТ СН'!$F$9+СВЦЭМ!$D$10+'СЕТ СН'!$F$5-'СЕТ СН'!$F$17</f>
        <v>3464.5604701299999</v>
      </c>
      <c r="L12" s="36">
        <f>SUMIFS(СВЦЭМ!$C$33:$C$776,СВЦЭМ!$A$33:$A$776,$A12,СВЦЭМ!$B$33:$B$776,L$11)+'СЕТ СН'!$F$9+СВЦЭМ!$D$10+'СЕТ СН'!$F$5-'СЕТ СН'!$F$17</f>
        <v>3465.33207515</v>
      </c>
      <c r="M12" s="36">
        <f>SUMIFS(СВЦЭМ!$C$33:$C$776,СВЦЭМ!$A$33:$A$776,$A12,СВЦЭМ!$B$33:$B$776,M$11)+'СЕТ СН'!$F$9+СВЦЭМ!$D$10+'СЕТ СН'!$F$5-'СЕТ СН'!$F$17</f>
        <v>3478.7077817099998</v>
      </c>
      <c r="N12" s="36">
        <f>SUMIFS(СВЦЭМ!$C$33:$C$776,СВЦЭМ!$A$33:$A$776,$A12,СВЦЭМ!$B$33:$B$776,N$11)+'СЕТ СН'!$F$9+СВЦЭМ!$D$10+'СЕТ СН'!$F$5-'СЕТ СН'!$F$17</f>
        <v>3481.21717575</v>
      </c>
      <c r="O12" s="36">
        <f>SUMIFS(СВЦЭМ!$C$33:$C$776,СВЦЭМ!$A$33:$A$776,$A12,СВЦЭМ!$B$33:$B$776,O$11)+'СЕТ СН'!$F$9+СВЦЭМ!$D$10+'СЕТ СН'!$F$5-'СЕТ СН'!$F$17</f>
        <v>3451.8686799699999</v>
      </c>
      <c r="P12" s="36">
        <f>SUMIFS(СВЦЭМ!$C$33:$C$776,СВЦЭМ!$A$33:$A$776,$A12,СВЦЭМ!$B$33:$B$776,P$11)+'СЕТ СН'!$F$9+СВЦЭМ!$D$10+'СЕТ СН'!$F$5-'СЕТ СН'!$F$17</f>
        <v>3456.76836525</v>
      </c>
      <c r="Q12" s="36">
        <f>SUMIFS(СВЦЭМ!$C$33:$C$776,СВЦЭМ!$A$33:$A$776,$A12,СВЦЭМ!$B$33:$B$776,Q$11)+'СЕТ СН'!$F$9+СВЦЭМ!$D$10+'СЕТ СН'!$F$5-'СЕТ СН'!$F$17</f>
        <v>3465.3456276000002</v>
      </c>
      <c r="R12" s="36">
        <f>SUMIFS(СВЦЭМ!$C$33:$C$776,СВЦЭМ!$A$33:$A$776,$A12,СВЦЭМ!$B$33:$B$776,R$11)+'СЕТ СН'!$F$9+СВЦЭМ!$D$10+'СЕТ СН'!$F$5-'СЕТ СН'!$F$17</f>
        <v>3466.4132399199998</v>
      </c>
      <c r="S12" s="36">
        <f>SUMIFS(СВЦЭМ!$C$33:$C$776,СВЦЭМ!$A$33:$A$776,$A12,СВЦЭМ!$B$33:$B$776,S$11)+'СЕТ СН'!$F$9+СВЦЭМ!$D$10+'СЕТ СН'!$F$5-'СЕТ СН'!$F$17</f>
        <v>3444.6639635000001</v>
      </c>
      <c r="T12" s="36">
        <f>SUMIFS(СВЦЭМ!$C$33:$C$776,СВЦЭМ!$A$33:$A$776,$A12,СВЦЭМ!$B$33:$B$776,T$11)+'СЕТ СН'!$F$9+СВЦЭМ!$D$10+'СЕТ СН'!$F$5-'СЕТ СН'!$F$17</f>
        <v>3418.6236484900001</v>
      </c>
      <c r="U12" s="36">
        <f>SUMIFS(СВЦЭМ!$C$33:$C$776,СВЦЭМ!$A$33:$A$776,$A12,СВЦЭМ!$B$33:$B$776,U$11)+'СЕТ СН'!$F$9+СВЦЭМ!$D$10+'СЕТ СН'!$F$5-'СЕТ СН'!$F$17</f>
        <v>3418.8951614699999</v>
      </c>
      <c r="V12" s="36">
        <f>SUMIFS(СВЦЭМ!$C$33:$C$776,СВЦЭМ!$A$33:$A$776,$A12,СВЦЭМ!$B$33:$B$776,V$11)+'СЕТ СН'!$F$9+СВЦЭМ!$D$10+'СЕТ СН'!$F$5-'СЕТ СН'!$F$17</f>
        <v>3440.3447632400002</v>
      </c>
      <c r="W12" s="36">
        <f>SUMIFS(СВЦЭМ!$C$33:$C$776,СВЦЭМ!$A$33:$A$776,$A12,СВЦЭМ!$B$33:$B$776,W$11)+'СЕТ СН'!$F$9+СВЦЭМ!$D$10+'СЕТ СН'!$F$5-'СЕТ СН'!$F$17</f>
        <v>3458.2263674699998</v>
      </c>
      <c r="X12" s="36">
        <f>SUMIFS(СВЦЭМ!$C$33:$C$776,СВЦЭМ!$A$33:$A$776,$A12,СВЦЭМ!$B$33:$B$776,X$11)+'СЕТ СН'!$F$9+СВЦЭМ!$D$10+'СЕТ СН'!$F$5-'СЕТ СН'!$F$17</f>
        <v>3470.71222661</v>
      </c>
      <c r="Y12" s="36">
        <f>SUMIFS(СВЦЭМ!$C$33:$C$776,СВЦЭМ!$A$33:$A$776,$A12,СВЦЭМ!$B$33:$B$776,Y$11)+'СЕТ СН'!$F$9+СВЦЭМ!$D$10+'СЕТ СН'!$F$5-'СЕТ СН'!$F$17</f>
        <v>3483.9845370500002</v>
      </c>
      <c r="AA12" s="37"/>
    </row>
    <row r="13" spans="1:27" ht="15.75" x14ac:dyDescent="0.2">
      <c r="A13" s="35">
        <f>A12+1</f>
        <v>43498</v>
      </c>
      <c r="B13" s="36">
        <f>SUMIFS(СВЦЭМ!$C$33:$C$776,СВЦЭМ!$A$33:$A$776,$A13,СВЦЭМ!$B$33:$B$776,B$11)+'СЕТ СН'!$F$9+СВЦЭМ!$D$10+'СЕТ СН'!$F$5-'СЕТ СН'!$F$17</f>
        <v>3567.8301914200001</v>
      </c>
      <c r="C13" s="36">
        <f>SUMIFS(СВЦЭМ!$C$33:$C$776,СВЦЭМ!$A$33:$A$776,$A13,СВЦЭМ!$B$33:$B$776,C$11)+'СЕТ СН'!$F$9+СВЦЭМ!$D$10+'СЕТ СН'!$F$5-'СЕТ СН'!$F$17</f>
        <v>3572.1900104599999</v>
      </c>
      <c r="D13" s="36">
        <f>SUMIFS(СВЦЭМ!$C$33:$C$776,СВЦЭМ!$A$33:$A$776,$A13,СВЦЭМ!$B$33:$B$776,D$11)+'СЕТ СН'!$F$9+СВЦЭМ!$D$10+'СЕТ СН'!$F$5-'СЕТ СН'!$F$17</f>
        <v>3566.47546023</v>
      </c>
      <c r="E13" s="36">
        <f>SUMIFS(СВЦЭМ!$C$33:$C$776,СВЦЭМ!$A$33:$A$776,$A13,СВЦЭМ!$B$33:$B$776,E$11)+'СЕТ СН'!$F$9+СВЦЭМ!$D$10+'СЕТ СН'!$F$5-'СЕТ СН'!$F$17</f>
        <v>3586.67659284</v>
      </c>
      <c r="F13" s="36">
        <f>SUMIFS(СВЦЭМ!$C$33:$C$776,СВЦЭМ!$A$33:$A$776,$A13,СВЦЭМ!$B$33:$B$776,F$11)+'СЕТ СН'!$F$9+СВЦЭМ!$D$10+'СЕТ СН'!$F$5-'СЕТ СН'!$F$17</f>
        <v>3583.5726845600002</v>
      </c>
      <c r="G13" s="36">
        <f>SUMIFS(СВЦЭМ!$C$33:$C$776,СВЦЭМ!$A$33:$A$776,$A13,СВЦЭМ!$B$33:$B$776,G$11)+'СЕТ СН'!$F$9+СВЦЭМ!$D$10+'СЕТ СН'!$F$5-'СЕТ СН'!$F$17</f>
        <v>3570.2369618900002</v>
      </c>
      <c r="H13" s="36">
        <f>SUMIFS(СВЦЭМ!$C$33:$C$776,СВЦЭМ!$A$33:$A$776,$A13,СВЦЭМ!$B$33:$B$776,H$11)+'СЕТ СН'!$F$9+СВЦЭМ!$D$10+'СЕТ СН'!$F$5-'СЕТ СН'!$F$17</f>
        <v>3549.1701909699996</v>
      </c>
      <c r="I13" s="36">
        <f>SUMIFS(СВЦЭМ!$C$33:$C$776,СВЦЭМ!$A$33:$A$776,$A13,СВЦЭМ!$B$33:$B$776,I$11)+'СЕТ СН'!$F$9+СВЦЭМ!$D$10+'СЕТ СН'!$F$5-'СЕТ СН'!$F$17</f>
        <v>3540.7989110999997</v>
      </c>
      <c r="J13" s="36">
        <f>SUMIFS(СВЦЭМ!$C$33:$C$776,СВЦЭМ!$A$33:$A$776,$A13,СВЦЭМ!$B$33:$B$776,J$11)+'СЕТ СН'!$F$9+СВЦЭМ!$D$10+'СЕТ СН'!$F$5-'СЕТ СН'!$F$17</f>
        <v>3499.5290586000001</v>
      </c>
      <c r="K13" s="36">
        <f>SUMIFS(СВЦЭМ!$C$33:$C$776,СВЦЭМ!$A$33:$A$776,$A13,СВЦЭМ!$B$33:$B$776,K$11)+'СЕТ СН'!$F$9+СВЦЭМ!$D$10+'СЕТ СН'!$F$5-'СЕТ СН'!$F$17</f>
        <v>3469.2813542600002</v>
      </c>
      <c r="L13" s="36">
        <f>SUMIFS(СВЦЭМ!$C$33:$C$776,СВЦЭМ!$A$33:$A$776,$A13,СВЦЭМ!$B$33:$B$776,L$11)+'СЕТ СН'!$F$9+СВЦЭМ!$D$10+'СЕТ СН'!$F$5-'СЕТ СН'!$F$17</f>
        <v>3458.6025842999998</v>
      </c>
      <c r="M13" s="36">
        <f>SUMIFS(СВЦЭМ!$C$33:$C$776,СВЦЭМ!$A$33:$A$776,$A13,СВЦЭМ!$B$33:$B$776,M$11)+'СЕТ СН'!$F$9+СВЦЭМ!$D$10+'СЕТ СН'!$F$5-'СЕТ СН'!$F$17</f>
        <v>3472.86038848</v>
      </c>
      <c r="N13" s="36">
        <f>SUMIFS(СВЦЭМ!$C$33:$C$776,СВЦЭМ!$A$33:$A$776,$A13,СВЦЭМ!$B$33:$B$776,N$11)+'СЕТ СН'!$F$9+СВЦЭМ!$D$10+'СЕТ СН'!$F$5-'СЕТ СН'!$F$17</f>
        <v>3473.27042764</v>
      </c>
      <c r="O13" s="36">
        <f>SUMIFS(СВЦЭМ!$C$33:$C$776,СВЦЭМ!$A$33:$A$776,$A13,СВЦЭМ!$B$33:$B$776,O$11)+'СЕТ СН'!$F$9+СВЦЭМ!$D$10+'СЕТ СН'!$F$5-'СЕТ СН'!$F$17</f>
        <v>3451.29286533</v>
      </c>
      <c r="P13" s="36">
        <f>SUMIFS(СВЦЭМ!$C$33:$C$776,СВЦЭМ!$A$33:$A$776,$A13,СВЦЭМ!$B$33:$B$776,P$11)+'СЕТ СН'!$F$9+СВЦЭМ!$D$10+'СЕТ СН'!$F$5-'СЕТ СН'!$F$17</f>
        <v>3463.6422544799998</v>
      </c>
      <c r="Q13" s="36">
        <f>SUMIFS(СВЦЭМ!$C$33:$C$776,СВЦЭМ!$A$33:$A$776,$A13,СВЦЭМ!$B$33:$B$776,Q$11)+'СЕТ СН'!$F$9+СВЦЭМ!$D$10+'СЕТ СН'!$F$5-'СЕТ СН'!$F$17</f>
        <v>3474.9481927300003</v>
      </c>
      <c r="R13" s="36">
        <f>SUMIFS(СВЦЭМ!$C$33:$C$776,СВЦЭМ!$A$33:$A$776,$A13,СВЦЭМ!$B$33:$B$776,R$11)+'СЕТ СН'!$F$9+СВЦЭМ!$D$10+'СЕТ СН'!$F$5-'СЕТ СН'!$F$17</f>
        <v>3480.5358184699999</v>
      </c>
      <c r="S13" s="36">
        <f>SUMIFS(СВЦЭМ!$C$33:$C$776,СВЦЭМ!$A$33:$A$776,$A13,СВЦЭМ!$B$33:$B$776,S$11)+'СЕТ СН'!$F$9+СВЦЭМ!$D$10+'СЕТ СН'!$F$5-'СЕТ СН'!$F$17</f>
        <v>3468.6479312800002</v>
      </c>
      <c r="T13" s="36">
        <f>SUMIFS(СВЦЭМ!$C$33:$C$776,СВЦЭМ!$A$33:$A$776,$A13,СВЦЭМ!$B$33:$B$776,T$11)+'СЕТ СН'!$F$9+СВЦЭМ!$D$10+'СЕТ СН'!$F$5-'СЕТ СН'!$F$17</f>
        <v>3433.7918875800001</v>
      </c>
      <c r="U13" s="36">
        <f>SUMIFS(СВЦЭМ!$C$33:$C$776,СВЦЭМ!$A$33:$A$776,$A13,СВЦЭМ!$B$33:$B$776,U$11)+'СЕТ СН'!$F$9+СВЦЭМ!$D$10+'СЕТ СН'!$F$5-'СЕТ СН'!$F$17</f>
        <v>3423.4981155999999</v>
      </c>
      <c r="V13" s="36">
        <f>SUMIFS(СВЦЭМ!$C$33:$C$776,СВЦЭМ!$A$33:$A$776,$A13,СВЦЭМ!$B$33:$B$776,V$11)+'СЕТ СН'!$F$9+СВЦЭМ!$D$10+'СЕТ СН'!$F$5-'СЕТ СН'!$F$17</f>
        <v>3440.9599960200003</v>
      </c>
      <c r="W13" s="36">
        <f>SUMIFS(СВЦЭМ!$C$33:$C$776,СВЦЭМ!$A$33:$A$776,$A13,СВЦЭМ!$B$33:$B$776,W$11)+'СЕТ СН'!$F$9+СВЦЭМ!$D$10+'СЕТ СН'!$F$5-'СЕТ СН'!$F$17</f>
        <v>3452.88747044</v>
      </c>
      <c r="X13" s="36">
        <f>SUMIFS(СВЦЭМ!$C$33:$C$776,СВЦЭМ!$A$33:$A$776,$A13,СВЦЭМ!$B$33:$B$776,X$11)+'СЕТ СН'!$F$9+СВЦЭМ!$D$10+'СЕТ СН'!$F$5-'СЕТ СН'!$F$17</f>
        <v>3466.5775041300003</v>
      </c>
      <c r="Y13" s="36">
        <f>SUMIFS(СВЦЭМ!$C$33:$C$776,СВЦЭМ!$A$33:$A$776,$A13,СВЦЭМ!$B$33:$B$776,Y$11)+'СЕТ СН'!$F$9+СВЦЭМ!$D$10+'СЕТ СН'!$F$5-'СЕТ СН'!$F$17</f>
        <v>3485.07272074</v>
      </c>
    </row>
    <row r="14" spans="1:27" ht="15.75" x14ac:dyDescent="0.2">
      <c r="A14" s="35">
        <f t="shared" ref="A14:A39" si="0">A13+1</f>
        <v>43499</v>
      </c>
      <c r="B14" s="36">
        <f>SUMIFS(СВЦЭМ!$C$33:$C$776,СВЦЭМ!$A$33:$A$776,$A14,СВЦЭМ!$B$33:$B$776,B$11)+'СЕТ СН'!$F$9+СВЦЭМ!$D$10+'СЕТ СН'!$F$5-'СЕТ СН'!$F$17</f>
        <v>3535.4187260799999</v>
      </c>
      <c r="C14" s="36">
        <f>SUMIFS(СВЦЭМ!$C$33:$C$776,СВЦЭМ!$A$33:$A$776,$A14,СВЦЭМ!$B$33:$B$776,C$11)+'СЕТ СН'!$F$9+СВЦЭМ!$D$10+'СЕТ СН'!$F$5-'СЕТ СН'!$F$17</f>
        <v>3572.03554515</v>
      </c>
      <c r="D14" s="36">
        <f>SUMIFS(СВЦЭМ!$C$33:$C$776,СВЦЭМ!$A$33:$A$776,$A14,СВЦЭМ!$B$33:$B$776,D$11)+'СЕТ СН'!$F$9+СВЦЭМ!$D$10+'СЕТ СН'!$F$5-'СЕТ СН'!$F$17</f>
        <v>3576.58376103</v>
      </c>
      <c r="E14" s="36">
        <f>SUMIFS(СВЦЭМ!$C$33:$C$776,СВЦЭМ!$A$33:$A$776,$A14,СВЦЭМ!$B$33:$B$776,E$11)+'СЕТ СН'!$F$9+СВЦЭМ!$D$10+'СЕТ СН'!$F$5-'СЕТ СН'!$F$17</f>
        <v>3589.9478259500002</v>
      </c>
      <c r="F14" s="36">
        <f>SUMIFS(СВЦЭМ!$C$33:$C$776,СВЦЭМ!$A$33:$A$776,$A14,СВЦЭМ!$B$33:$B$776,F$11)+'СЕТ СН'!$F$9+СВЦЭМ!$D$10+'СЕТ СН'!$F$5-'СЕТ СН'!$F$17</f>
        <v>3586.1251561899999</v>
      </c>
      <c r="G14" s="36">
        <f>SUMIFS(СВЦЭМ!$C$33:$C$776,СВЦЭМ!$A$33:$A$776,$A14,СВЦЭМ!$B$33:$B$776,G$11)+'СЕТ СН'!$F$9+СВЦЭМ!$D$10+'СЕТ СН'!$F$5-'СЕТ СН'!$F$17</f>
        <v>3578.0947445100001</v>
      </c>
      <c r="H14" s="36">
        <f>SUMIFS(СВЦЭМ!$C$33:$C$776,СВЦЭМ!$A$33:$A$776,$A14,СВЦЭМ!$B$33:$B$776,H$11)+'СЕТ СН'!$F$9+СВЦЭМ!$D$10+'СЕТ СН'!$F$5-'СЕТ СН'!$F$17</f>
        <v>3558.7961395399998</v>
      </c>
      <c r="I14" s="36">
        <f>SUMIFS(СВЦЭМ!$C$33:$C$776,СВЦЭМ!$A$33:$A$776,$A14,СВЦЭМ!$B$33:$B$776,I$11)+'СЕТ СН'!$F$9+СВЦЭМ!$D$10+'СЕТ СН'!$F$5-'СЕТ СН'!$F$17</f>
        <v>3552.5833130299998</v>
      </c>
      <c r="J14" s="36">
        <f>SUMIFS(СВЦЭМ!$C$33:$C$776,СВЦЭМ!$A$33:$A$776,$A14,СВЦЭМ!$B$33:$B$776,J$11)+'СЕТ СН'!$F$9+СВЦЭМ!$D$10+'СЕТ СН'!$F$5-'СЕТ СН'!$F$17</f>
        <v>3528.9196088399999</v>
      </c>
      <c r="K14" s="36">
        <f>SUMIFS(СВЦЭМ!$C$33:$C$776,СВЦЭМ!$A$33:$A$776,$A14,СВЦЭМ!$B$33:$B$776,K$11)+'СЕТ СН'!$F$9+СВЦЭМ!$D$10+'СЕТ СН'!$F$5-'СЕТ СН'!$F$17</f>
        <v>3490.8973278600001</v>
      </c>
      <c r="L14" s="36">
        <f>SUMIFS(СВЦЭМ!$C$33:$C$776,СВЦЭМ!$A$33:$A$776,$A14,СВЦЭМ!$B$33:$B$776,L$11)+'СЕТ СН'!$F$9+СВЦЭМ!$D$10+'СЕТ СН'!$F$5-'СЕТ СН'!$F$17</f>
        <v>3464.7937842700003</v>
      </c>
      <c r="M14" s="36">
        <f>SUMIFS(СВЦЭМ!$C$33:$C$776,СВЦЭМ!$A$33:$A$776,$A14,СВЦЭМ!$B$33:$B$776,M$11)+'СЕТ СН'!$F$9+СВЦЭМ!$D$10+'СЕТ СН'!$F$5-'СЕТ СН'!$F$17</f>
        <v>3467.7024525900001</v>
      </c>
      <c r="N14" s="36">
        <f>SUMIFS(СВЦЭМ!$C$33:$C$776,СВЦЭМ!$A$33:$A$776,$A14,СВЦЭМ!$B$33:$B$776,N$11)+'СЕТ СН'!$F$9+СВЦЭМ!$D$10+'СЕТ СН'!$F$5-'СЕТ СН'!$F$17</f>
        <v>3474.5066031599999</v>
      </c>
      <c r="O14" s="36">
        <f>SUMIFS(СВЦЭМ!$C$33:$C$776,СВЦЭМ!$A$33:$A$776,$A14,СВЦЭМ!$B$33:$B$776,O$11)+'СЕТ СН'!$F$9+СВЦЭМ!$D$10+'СЕТ СН'!$F$5-'СЕТ СН'!$F$17</f>
        <v>3467.2346553900002</v>
      </c>
      <c r="P14" s="36">
        <f>SUMIFS(СВЦЭМ!$C$33:$C$776,СВЦЭМ!$A$33:$A$776,$A14,СВЦЭМ!$B$33:$B$776,P$11)+'СЕТ СН'!$F$9+СВЦЭМ!$D$10+'СЕТ СН'!$F$5-'СЕТ СН'!$F$17</f>
        <v>3473.7738401300003</v>
      </c>
      <c r="Q14" s="36">
        <f>SUMIFS(СВЦЭМ!$C$33:$C$776,СВЦЭМ!$A$33:$A$776,$A14,СВЦЭМ!$B$33:$B$776,Q$11)+'СЕТ СН'!$F$9+СВЦЭМ!$D$10+'СЕТ СН'!$F$5-'СЕТ СН'!$F$17</f>
        <v>3488.45936231</v>
      </c>
      <c r="R14" s="36">
        <f>SUMIFS(СВЦЭМ!$C$33:$C$776,СВЦЭМ!$A$33:$A$776,$A14,СВЦЭМ!$B$33:$B$776,R$11)+'СЕТ СН'!$F$9+СВЦЭМ!$D$10+'СЕТ СН'!$F$5-'СЕТ СН'!$F$17</f>
        <v>3473.06357364</v>
      </c>
      <c r="S14" s="36">
        <f>SUMIFS(СВЦЭМ!$C$33:$C$776,СВЦЭМ!$A$33:$A$776,$A14,СВЦЭМ!$B$33:$B$776,S$11)+'СЕТ СН'!$F$9+СВЦЭМ!$D$10+'СЕТ СН'!$F$5-'СЕТ СН'!$F$17</f>
        <v>3454.2626399800001</v>
      </c>
      <c r="T14" s="36">
        <f>SUMIFS(СВЦЭМ!$C$33:$C$776,СВЦЭМ!$A$33:$A$776,$A14,СВЦЭМ!$B$33:$B$776,T$11)+'СЕТ СН'!$F$9+СВЦЭМ!$D$10+'СЕТ СН'!$F$5-'СЕТ СН'!$F$17</f>
        <v>3420.9183328600002</v>
      </c>
      <c r="U14" s="36">
        <f>SUMIFS(СВЦЭМ!$C$33:$C$776,СВЦЭМ!$A$33:$A$776,$A14,СВЦЭМ!$B$33:$B$776,U$11)+'СЕТ СН'!$F$9+СВЦЭМ!$D$10+'СЕТ СН'!$F$5-'СЕТ СН'!$F$17</f>
        <v>3412.29051961</v>
      </c>
      <c r="V14" s="36">
        <f>SUMIFS(СВЦЭМ!$C$33:$C$776,СВЦЭМ!$A$33:$A$776,$A14,СВЦЭМ!$B$33:$B$776,V$11)+'СЕТ СН'!$F$9+СВЦЭМ!$D$10+'СЕТ СН'!$F$5-'СЕТ СН'!$F$17</f>
        <v>3413.6629929599999</v>
      </c>
      <c r="W14" s="36">
        <f>SUMIFS(СВЦЭМ!$C$33:$C$776,СВЦЭМ!$A$33:$A$776,$A14,СВЦЭМ!$B$33:$B$776,W$11)+'СЕТ СН'!$F$9+СВЦЭМ!$D$10+'СЕТ СН'!$F$5-'СЕТ СН'!$F$17</f>
        <v>3438.0934183500003</v>
      </c>
      <c r="X14" s="36">
        <f>SUMIFS(СВЦЭМ!$C$33:$C$776,СВЦЭМ!$A$33:$A$776,$A14,СВЦЭМ!$B$33:$B$776,X$11)+'СЕТ СН'!$F$9+СВЦЭМ!$D$10+'СЕТ СН'!$F$5-'СЕТ СН'!$F$17</f>
        <v>3457.5366878899999</v>
      </c>
      <c r="Y14" s="36">
        <f>SUMIFS(СВЦЭМ!$C$33:$C$776,СВЦЭМ!$A$33:$A$776,$A14,СВЦЭМ!$B$33:$B$776,Y$11)+'СЕТ СН'!$F$9+СВЦЭМ!$D$10+'СЕТ СН'!$F$5-'СЕТ СН'!$F$17</f>
        <v>3494.9509182299998</v>
      </c>
    </row>
    <row r="15" spans="1:27" ht="15.75" x14ac:dyDescent="0.2">
      <c r="A15" s="35">
        <f t="shared" si="0"/>
        <v>43500</v>
      </c>
      <c r="B15" s="36">
        <f>SUMIFS(СВЦЭМ!$C$33:$C$776,СВЦЭМ!$A$33:$A$776,$A15,СВЦЭМ!$B$33:$B$776,B$11)+'СЕТ СН'!$F$9+СВЦЭМ!$D$10+'СЕТ СН'!$F$5-'СЕТ СН'!$F$17</f>
        <v>3562.2699786200001</v>
      </c>
      <c r="C15" s="36">
        <f>SUMIFS(СВЦЭМ!$C$33:$C$776,СВЦЭМ!$A$33:$A$776,$A15,СВЦЭМ!$B$34:$B$777,C$11)+'СЕТ СН'!$F$9+СВЦЭМ!$D$10+'СЕТ СН'!$F$5-'СЕТ СН'!$F$17</f>
        <v>3562.2699786200001</v>
      </c>
      <c r="D15" s="36">
        <f>SUMIFS(СВЦЭМ!$C$33:$C$776,СВЦЭМ!$A$33:$A$776,$A15,СВЦЭМ!$B$33:$B$776,D$11)+'СЕТ СН'!$F$9+СВЦЭМ!$D$10+'СЕТ СН'!$F$5-'СЕТ СН'!$F$17</f>
        <v>3625.0852110999999</v>
      </c>
      <c r="E15" s="36">
        <f>SUMIFS(СВЦЭМ!$C$33:$C$776,СВЦЭМ!$A$33:$A$776,$A15,СВЦЭМ!$B$33:$B$776,E$11)+'СЕТ СН'!$F$9+СВЦЭМ!$D$10+'СЕТ СН'!$F$5-'СЕТ СН'!$F$17</f>
        <v>3641.52341798</v>
      </c>
      <c r="F15" s="36">
        <f>SUMIFS(СВЦЭМ!$C$33:$C$776,СВЦЭМ!$A$33:$A$776,$A15,СВЦЭМ!$B$33:$B$776,F$11)+'СЕТ СН'!$F$9+СВЦЭМ!$D$10+'СЕТ СН'!$F$5-'СЕТ СН'!$F$17</f>
        <v>3640.43780487</v>
      </c>
      <c r="G15" s="36">
        <f>SUMIFS(СВЦЭМ!$C$33:$C$776,СВЦЭМ!$A$33:$A$776,$A15,СВЦЭМ!$B$33:$B$776,G$11)+'СЕТ СН'!$F$9+СВЦЭМ!$D$10+'СЕТ СН'!$F$5-'СЕТ СН'!$F$17</f>
        <v>3625.9220969799999</v>
      </c>
      <c r="H15" s="36">
        <f>SUMIFS(СВЦЭМ!$C$33:$C$776,СВЦЭМ!$A$33:$A$776,$A15,СВЦЭМ!$B$33:$B$776,H$11)+'СЕТ СН'!$F$9+СВЦЭМ!$D$10+'СЕТ СН'!$F$5-'СЕТ СН'!$F$17</f>
        <v>3583.6753344500003</v>
      </c>
      <c r="I15" s="36">
        <f>SUMIFS(СВЦЭМ!$C$33:$C$776,СВЦЭМ!$A$33:$A$776,$A15,СВЦЭМ!$B$33:$B$776,I$11)+'СЕТ СН'!$F$9+СВЦЭМ!$D$10+'СЕТ СН'!$F$5-'СЕТ СН'!$F$17</f>
        <v>3556.47760337</v>
      </c>
      <c r="J15" s="36">
        <f>SUMIFS(СВЦЭМ!$C$33:$C$776,СВЦЭМ!$A$33:$A$776,$A15,СВЦЭМ!$B$33:$B$776,J$11)+'СЕТ СН'!$F$9+СВЦЭМ!$D$10+'СЕТ СН'!$F$5-'СЕТ СН'!$F$17</f>
        <v>3529.2600426099998</v>
      </c>
      <c r="K15" s="36">
        <f>SUMIFS(СВЦЭМ!$C$33:$C$776,СВЦЭМ!$A$33:$A$776,$A15,СВЦЭМ!$B$33:$B$776,K$11)+'СЕТ СН'!$F$9+СВЦЭМ!$D$10+'СЕТ СН'!$F$5-'СЕТ СН'!$F$17</f>
        <v>3527.0340632500001</v>
      </c>
      <c r="L15" s="36">
        <f>SUMIFS(СВЦЭМ!$C$33:$C$776,СВЦЭМ!$A$33:$A$776,$A15,СВЦЭМ!$B$33:$B$776,L$11)+'СЕТ СН'!$F$9+СВЦЭМ!$D$10+'СЕТ СН'!$F$5-'СЕТ СН'!$F$17</f>
        <v>3520.5720402400002</v>
      </c>
      <c r="M15" s="36">
        <f>SUMIFS(СВЦЭМ!$C$33:$C$776,СВЦЭМ!$A$33:$A$776,$A15,СВЦЭМ!$B$33:$B$776,M$11)+'СЕТ СН'!$F$9+СВЦЭМ!$D$10+'СЕТ СН'!$F$5-'СЕТ СН'!$F$17</f>
        <v>3528.74962753</v>
      </c>
      <c r="N15" s="36">
        <f>SUMIFS(СВЦЭМ!$C$33:$C$776,СВЦЭМ!$A$33:$A$776,$A15,СВЦЭМ!$B$33:$B$776,N$11)+'СЕТ СН'!$F$9+СВЦЭМ!$D$10+'СЕТ СН'!$F$5-'СЕТ СН'!$F$17</f>
        <v>3458.0185904700002</v>
      </c>
      <c r="O15" s="36">
        <f>SUMIFS(СВЦЭМ!$C$33:$C$776,СВЦЭМ!$A$33:$A$776,$A15,СВЦЭМ!$B$33:$B$776,O$11)+'СЕТ СН'!$F$9+СВЦЭМ!$D$10+'СЕТ СН'!$F$5-'СЕТ СН'!$F$17</f>
        <v>3425.2215299200002</v>
      </c>
      <c r="P15" s="36">
        <f>SUMIFS(СВЦЭМ!$C$33:$C$776,СВЦЭМ!$A$33:$A$776,$A15,СВЦЭМ!$B$33:$B$776,P$11)+'СЕТ СН'!$F$9+СВЦЭМ!$D$10+'СЕТ СН'!$F$5-'СЕТ СН'!$F$17</f>
        <v>3435.4390113200002</v>
      </c>
      <c r="Q15" s="36">
        <f>SUMIFS(СВЦЭМ!$C$33:$C$776,СВЦЭМ!$A$33:$A$776,$A15,СВЦЭМ!$B$33:$B$776,Q$11)+'СЕТ СН'!$F$9+СВЦЭМ!$D$10+'СЕТ СН'!$F$5-'СЕТ СН'!$F$17</f>
        <v>3463.35526265</v>
      </c>
      <c r="R15" s="36">
        <f>SUMIFS(СВЦЭМ!$C$33:$C$776,СВЦЭМ!$A$33:$A$776,$A15,СВЦЭМ!$B$33:$B$776,R$11)+'СЕТ СН'!$F$9+СВЦЭМ!$D$10+'СЕТ СН'!$F$5-'СЕТ СН'!$F$17</f>
        <v>3465.4323547200001</v>
      </c>
      <c r="S15" s="36">
        <f>SUMIFS(СВЦЭМ!$C$33:$C$776,СВЦЭМ!$A$33:$A$776,$A15,СВЦЭМ!$B$33:$B$776,S$11)+'СЕТ СН'!$F$9+СВЦЭМ!$D$10+'СЕТ СН'!$F$5-'СЕТ СН'!$F$17</f>
        <v>3437.5886502200001</v>
      </c>
      <c r="T15" s="36">
        <f>SUMIFS(СВЦЭМ!$C$33:$C$776,СВЦЭМ!$A$33:$A$776,$A15,СВЦЭМ!$B$33:$B$776,T$11)+'СЕТ СН'!$F$9+СВЦЭМ!$D$10+'СЕТ СН'!$F$5-'СЕТ СН'!$F$17</f>
        <v>3408.2601687199999</v>
      </c>
      <c r="U15" s="36">
        <f>SUMIFS(СВЦЭМ!$C$33:$C$776,СВЦЭМ!$A$33:$A$776,$A15,СВЦЭМ!$B$33:$B$776,U$11)+'СЕТ СН'!$F$9+СВЦЭМ!$D$10+'СЕТ СН'!$F$5-'СЕТ СН'!$F$17</f>
        <v>3417.7029491499998</v>
      </c>
      <c r="V15" s="36">
        <f>SUMIFS(СВЦЭМ!$C$33:$C$776,СВЦЭМ!$A$33:$A$776,$A15,СВЦЭМ!$B$33:$B$776,V$11)+'СЕТ СН'!$F$9+СВЦЭМ!$D$10+'СЕТ СН'!$F$5-'СЕТ СН'!$F$17</f>
        <v>3426.9848885400002</v>
      </c>
      <c r="W15" s="36">
        <f>SUMIFS(СВЦЭМ!$C$33:$C$776,СВЦЭМ!$A$33:$A$776,$A15,СВЦЭМ!$B$33:$B$776,W$11)+'СЕТ СН'!$F$9+СВЦЭМ!$D$10+'СЕТ СН'!$F$5-'СЕТ СН'!$F$17</f>
        <v>3449.6020733200003</v>
      </c>
      <c r="X15" s="36">
        <f>SUMIFS(СВЦЭМ!$C$33:$C$776,СВЦЭМ!$A$33:$A$776,$A15,СВЦЭМ!$B$33:$B$776,X$11)+'СЕТ СН'!$F$9+СВЦЭМ!$D$10+'СЕТ СН'!$F$5-'СЕТ СН'!$F$17</f>
        <v>3467.1658339099999</v>
      </c>
      <c r="Y15" s="36">
        <f>SUMIFS(СВЦЭМ!$C$33:$C$776,СВЦЭМ!$A$33:$A$776,$A15,СВЦЭМ!$B$33:$B$776,Y$11)+'СЕТ СН'!$F$9+СВЦЭМ!$D$10+'СЕТ СН'!$F$5-'СЕТ СН'!$F$17</f>
        <v>3488.3043384600001</v>
      </c>
    </row>
    <row r="16" spans="1:27" ht="15.75" x14ac:dyDescent="0.2">
      <c r="A16" s="35">
        <f t="shared" si="0"/>
        <v>43501</v>
      </c>
      <c r="B16" s="36">
        <f>SUMIFS(СВЦЭМ!$C$33:$C$776,СВЦЭМ!$A$33:$A$776,$A16,СВЦЭМ!$B$33:$B$776,B$11)+'СЕТ СН'!$F$9+СВЦЭМ!$D$10+'СЕТ СН'!$F$5-'СЕТ СН'!$F$17</f>
        <v>3576.88047379</v>
      </c>
      <c r="C16" s="36">
        <f>SUMIFS(СВЦЭМ!$C$33:$C$776,СВЦЭМ!$A$33:$A$776,$A16,СВЦЭМ!$B$33:$B$776,C$11)+'СЕТ СН'!$F$9+СВЦЭМ!$D$10+'СЕТ СН'!$F$5-'СЕТ СН'!$F$17</f>
        <v>3601.9506639000001</v>
      </c>
      <c r="D16" s="36">
        <f>SUMIFS(СВЦЭМ!$C$33:$C$776,СВЦЭМ!$A$33:$A$776,$A16,СВЦЭМ!$B$33:$B$776,D$11)+'СЕТ СН'!$F$9+СВЦЭМ!$D$10+'СЕТ СН'!$F$5-'СЕТ СН'!$F$17</f>
        <v>3620.3531304999997</v>
      </c>
      <c r="E16" s="36">
        <f>SUMIFS(СВЦЭМ!$C$33:$C$776,СВЦЭМ!$A$33:$A$776,$A16,СВЦЭМ!$B$33:$B$776,E$11)+'СЕТ СН'!$F$9+СВЦЭМ!$D$10+'СЕТ СН'!$F$5-'СЕТ СН'!$F$17</f>
        <v>3617.9884137499998</v>
      </c>
      <c r="F16" s="36">
        <f>SUMIFS(СВЦЭМ!$C$33:$C$776,СВЦЭМ!$A$33:$A$776,$A16,СВЦЭМ!$B$33:$B$776,F$11)+'СЕТ СН'!$F$9+СВЦЭМ!$D$10+'СЕТ СН'!$F$5-'СЕТ СН'!$F$17</f>
        <v>3613.6535622399997</v>
      </c>
      <c r="G16" s="36">
        <f>SUMIFS(СВЦЭМ!$C$33:$C$776,СВЦЭМ!$A$33:$A$776,$A16,СВЦЭМ!$B$33:$B$776,G$11)+'СЕТ СН'!$F$9+СВЦЭМ!$D$10+'СЕТ СН'!$F$5-'СЕТ СН'!$F$17</f>
        <v>3590.6369800100001</v>
      </c>
      <c r="H16" s="36">
        <f>SUMIFS(СВЦЭМ!$C$33:$C$776,СВЦЭМ!$A$33:$A$776,$A16,СВЦЭМ!$B$33:$B$776,H$11)+'СЕТ СН'!$F$9+СВЦЭМ!$D$10+'СЕТ СН'!$F$5-'СЕТ СН'!$F$17</f>
        <v>3550.32364796</v>
      </c>
      <c r="I16" s="36">
        <f>SUMIFS(СВЦЭМ!$C$33:$C$776,СВЦЭМ!$A$33:$A$776,$A16,СВЦЭМ!$B$33:$B$776,I$11)+'СЕТ СН'!$F$9+СВЦЭМ!$D$10+'СЕТ СН'!$F$5-'СЕТ СН'!$F$17</f>
        <v>3541.8447974700002</v>
      </c>
      <c r="J16" s="36">
        <f>SUMIFS(СВЦЭМ!$C$33:$C$776,СВЦЭМ!$A$33:$A$776,$A16,СВЦЭМ!$B$33:$B$776,J$11)+'СЕТ СН'!$F$9+СВЦЭМ!$D$10+'СЕТ СН'!$F$5-'СЕТ СН'!$F$17</f>
        <v>3519.49760212</v>
      </c>
      <c r="K16" s="36">
        <f>SUMIFS(СВЦЭМ!$C$33:$C$776,СВЦЭМ!$A$33:$A$776,$A16,СВЦЭМ!$B$33:$B$776,K$11)+'СЕТ СН'!$F$9+СВЦЭМ!$D$10+'СЕТ СН'!$F$5-'СЕТ СН'!$F$17</f>
        <v>3520.1861407400002</v>
      </c>
      <c r="L16" s="36">
        <f>SUMIFS(СВЦЭМ!$C$33:$C$776,СВЦЭМ!$A$33:$A$776,$A16,СВЦЭМ!$B$33:$B$776,L$11)+'СЕТ СН'!$F$9+СВЦЭМ!$D$10+'СЕТ СН'!$F$5-'СЕТ СН'!$F$17</f>
        <v>3522.3269656900002</v>
      </c>
      <c r="M16" s="36">
        <f>SUMIFS(СВЦЭМ!$C$33:$C$776,СВЦЭМ!$A$33:$A$776,$A16,СВЦЭМ!$B$33:$B$776,M$11)+'СЕТ СН'!$F$9+СВЦЭМ!$D$10+'СЕТ СН'!$F$5-'СЕТ СН'!$F$17</f>
        <v>3528.8132843900003</v>
      </c>
      <c r="N16" s="36">
        <f>SUMIFS(СВЦЭМ!$C$33:$C$776,СВЦЭМ!$A$33:$A$776,$A16,СВЦЭМ!$B$33:$B$776,N$11)+'СЕТ СН'!$F$9+СВЦЭМ!$D$10+'СЕТ СН'!$F$5-'СЕТ СН'!$F$17</f>
        <v>3509.2503366499996</v>
      </c>
      <c r="O16" s="36">
        <f>SUMIFS(СВЦЭМ!$C$33:$C$776,СВЦЭМ!$A$33:$A$776,$A16,СВЦЭМ!$B$33:$B$776,O$11)+'СЕТ СН'!$F$9+СВЦЭМ!$D$10+'СЕТ СН'!$F$5-'СЕТ СН'!$F$17</f>
        <v>3484.3887964999999</v>
      </c>
      <c r="P16" s="36">
        <f>SUMIFS(СВЦЭМ!$C$33:$C$776,СВЦЭМ!$A$33:$A$776,$A16,СВЦЭМ!$B$33:$B$776,P$11)+'СЕТ СН'!$F$9+СВЦЭМ!$D$10+'СЕТ СН'!$F$5-'СЕТ СН'!$F$17</f>
        <v>3489.5951858100002</v>
      </c>
      <c r="Q16" s="36">
        <f>SUMIFS(СВЦЭМ!$C$33:$C$776,СВЦЭМ!$A$33:$A$776,$A16,СВЦЭМ!$B$33:$B$776,Q$11)+'СЕТ СН'!$F$9+СВЦЭМ!$D$10+'СЕТ СН'!$F$5-'СЕТ СН'!$F$17</f>
        <v>3500.1021458300002</v>
      </c>
      <c r="R16" s="36">
        <f>SUMIFS(СВЦЭМ!$C$33:$C$776,СВЦЭМ!$A$33:$A$776,$A16,СВЦЭМ!$B$33:$B$776,R$11)+'СЕТ СН'!$F$9+СВЦЭМ!$D$10+'СЕТ СН'!$F$5-'СЕТ СН'!$F$17</f>
        <v>3491.1769589599999</v>
      </c>
      <c r="S16" s="36">
        <f>SUMIFS(СВЦЭМ!$C$33:$C$776,СВЦЭМ!$A$33:$A$776,$A16,СВЦЭМ!$B$33:$B$776,S$11)+'СЕТ СН'!$F$9+СВЦЭМ!$D$10+'СЕТ СН'!$F$5-'СЕТ СН'!$F$17</f>
        <v>3482.8360955500002</v>
      </c>
      <c r="T16" s="36">
        <f>SUMIFS(СВЦЭМ!$C$33:$C$776,СВЦЭМ!$A$33:$A$776,$A16,СВЦЭМ!$B$33:$B$776,T$11)+'СЕТ СН'!$F$9+СВЦЭМ!$D$10+'СЕТ СН'!$F$5-'СЕТ СН'!$F$17</f>
        <v>3441.6644855599998</v>
      </c>
      <c r="U16" s="36">
        <f>SUMIFS(СВЦЭМ!$C$33:$C$776,СВЦЭМ!$A$33:$A$776,$A16,СВЦЭМ!$B$33:$B$776,U$11)+'СЕТ СН'!$F$9+СВЦЭМ!$D$10+'СЕТ СН'!$F$5-'СЕТ СН'!$F$17</f>
        <v>3458.5388145400002</v>
      </c>
      <c r="V16" s="36">
        <f>SUMIFS(СВЦЭМ!$C$33:$C$776,СВЦЭМ!$A$33:$A$776,$A16,СВЦЭМ!$B$33:$B$776,V$11)+'СЕТ СН'!$F$9+СВЦЭМ!$D$10+'СЕТ СН'!$F$5-'СЕТ СН'!$F$17</f>
        <v>3471.8263453600002</v>
      </c>
      <c r="W16" s="36">
        <f>SUMIFS(СВЦЭМ!$C$33:$C$776,СВЦЭМ!$A$33:$A$776,$A16,СВЦЭМ!$B$33:$B$776,W$11)+'СЕТ СН'!$F$9+СВЦЭМ!$D$10+'СЕТ СН'!$F$5-'СЕТ СН'!$F$17</f>
        <v>3487.66082108</v>
      </c>
      <c r="X16" s="36">
        <f>SUMIFS(СВЦЭМ!$C$33:$C$776,СВЦЭМ!$A$33:$A$776,$A16,СВЦЭМ!$B$33:$B$776,X$11)+'СЕТ СН'!$F$9+СВЦЭМ!$D$10+'СЕТ СН'!$F$5-'СЕТ СН'!$F$17</f>
        <v>3510.7306533800001</v>
      </c>
      <c r="Y16" s="36">
        <f>SUMIFS(СВЦЭМ!$C$33:$C$776,СВЦЭМ!$A$33:$A$776,$A16,СВЦЭМ!$B$33:$B$776,Y$11)+'СЕТ СН'!$F$9+СВЦЭМ!$D$10+'СЕТ СН'!$F$5-'СЕТ СН'!$F$17</f>
        <v>3524.0931215399996</v>
      </c>
    </row>
    <row r="17" spans="1:25" ht="15.75" x14ac:dyDescent="0.2">
      <c r="A17" s="35">
        <f t="shared" si="0"/>
        <v>43502</v>
      </c>
      <c r="B17" s="36">
        <f>SUMIFS(СВЦЭМ!$C$33:$C$776,СВЦЭМ!$A$33:$A$776,$A17,СВЦЭМ!$B$33:$B$776,B$11)+'СЕТ СН'!$F$9+СВЦЭМ!$D$10+'СЕТ СН'!$F$5-'СЕТ СН'!$F$17</f>
        <v>3564.2559960799999</v>
      </c>
      <c r="C17" s="36">
        <f>SUMIFS(СВЦЭМ!$C$33:$C$776,СВЦЭМ!$A$33:$A$776,$A17,СВЦЭМ!$B$33:$B$776,C$11)+'СЕТ СН'!$F$9+СВЦЭМ!$D$10+'СЕТ СН'!$F$5-'СЕТ СН'!$F$17</f>
        <v>3592.6030390699998</v>
      </c>
      <c r="D17" s="36">
        <f>SUMIFS(СВЦЭМ!$C$33:$C$776,СВЦЭМ!$A$33:$A$776,$A17,СВЦЭМ!$B$33:$B$776,D$11)+'СЕТ СН'!$F$9+СВЦЭМ!$D$10+'СЕТ СН'!$F$5-'СЕТ СН'!$F$17</f>
        <v>3601.0367575099999</v>
      </c>
      <c r="E17" s="36">
        <f>SUMIFS(СВЦЭМ!$C$33:$C$776,СВЦЭМ!$A$33:$A$776,$A17,СВЦЭМ!$B$33:$B$776,E$11)+'СЕТ СН'!$F$9+СВЦЭМ!$D$10+'СЕТ СН'!$F$5-'СЕТ СН'!$F$17</f>
        <v>3601.3936153499999</v>
      </c>
      <c r="F17" s="36">
        <f>SUMIFS(СВЦЭМ!$C$33:$C$776,СВЦЭМ!$A$33:$A$776,$A17,СВЦЭМ!$B$33:$B$776,F$11)+'СЕТ СН'!$F$9+СВЦЭМ!$D$10+'СЕТ СН'!$F$5-'СЕТ СН'!$F$17</f>
        <v>3596.9233695799999</v>
      </c>
      <c r="G17" s="36">
        <f>SUMIFS(СВЦЭМ!$C$33:$C$776,СВЦЭМ!$A$33:$A$776,$A17,СВЦЭМ!$B$33:$B$776,G$11)+'СЕТ СН'!$F$9+СВЦЭМ!$D$10+'СЕТ СН'!$F$5-'СЕТ СН'!$F$17</f>
        <v>3575.1107796300003</v>
      </c>
      <c r="H17" s="36">
        <f>SUMIFS(СВЦЭМ!$C$33:$C$776,СВЦЭМ!$A$33:$A$776,$A17,СВЦЭМ!$B$33:$B$776,H$11)+'СЕТ СН'!$F$9+СВЦЭМ!$D$10+'СЕТ СН'!$F$5-'СЕТ СН'!$F$17</f>
        <v>3541.9792147600001</v>
      </c>
      <c r="I17" s="36">
        <f>SUMIFS(СВЦЭМ!$C$33:$C$776,СВЦЭМ!$A$33:$A$776,$A17,СВЦЭМ!$B$33:$B$776,I$11)+'СЕТ СН'!$F$9+СВЦЭМ!$D$10+'СЕТ СН'!$F$5-'СЕТ СН'!$F$17</f>
        <v>3517.0224870299999</v>
      </c>
      <c r="J17" s="36">
        <f>SUMIFS(СВЦЭМ!$C$33:$C$776,СВЦЭМ!$A$33:$A$776,$A17,СВЦЭМ!$B$33:$B$776,J$11)+'СЕТ СН'!$F$9+СВЦЭМ!$D$10+'СЕТ СН'!$F$5-'СЕТ СН'!$F$17</f>
        <v>3524.0087858899997</v>
      </c>
      <c r="K17" s="36">
        <f>SUMIFS(СВЦЭМ!$C$33:$C$776,СВЦЭМ!$A$33:$A$776,$A17,СВЦЭМ!$B$33:$B$776,K$11)+'СЕТ СН'!$F$9+СВЦЭМ!$D$10+'СЕТ СН'!$F$5-'СЕТ СН'!$F$17</f>
        <v>3521.9089306699998</v>
      </c>
      <c r="L17" s="36">
        <f>SUMIFS(СВЦЭМ!$C$33:$C$776,СВЦЭМ!$A$33:$A$776,$A17,СВЦЭМ!$B$33:$B$776,L$11)+'СЕТ СН'!$F$9+СВЦЭМ!$D$10+'СЕТ СН'!$F$5-'СЕТ СН'!$F$17</f>
        <v>3535.1084374100001</v>
      </c>
      <c r="M17" s="36">
        <f>SUMIFS(СВЦЭМ!$C$33:$C$776,СВЦЭМ!$A$33:$A$776,$A17,СВЦЭМ!$B$33:$B$776,M$11)+'СЕТ СН'!$F$9+СВЦЭМ!$D$10+'СЕТ СН'!$F$5-'СЕТ СН'!$F$17</f>
        <v>3535.1584394800002</v>
      </c>
      <c r="N17" s="36">
        <f>SUMIFS(СВЦЭМ!$C$33:$C$776,СВЦЭМ!$A$33:$A$776,$A17,СВЦЭМ!$B$33:$B$776,N$11)+'СЕТ СН'!$F$9+СВЦЭМ!$D$10+'СЕТ СН'!$F$5-'СЕТ СН'!$F$17</f>
        <v>3522.74889188</v>
      </c>
      <c r="O17" s="36">
        <f>SUMIFS(СВЦЭМ!$C$33:$C$776,СВЦЭМ!$A$33:$A$776,$A17,СВЦЭМ!$B$33:$B$776,O$11)+'СЕТ СН'!$F$9+СВЦЭМ!$D$10+'СЕТ СН'!$F$5-'СЕТ СН'!$F$17</f>
        <v>3496.5631791200003</v>
      </c>
      <c r="P17" s="36">
        <f>SUMIFS(СВЦЭМ!$C$33:$C$776,СВЦЭМ!$A$33:$A$776,$A17,СВЦЭМ!$B$33:$B$776,P$11)+'СЕТ СН'!$F$9+СВЦЭМ!$D$10+'СЕТ СН'!$F$5-'СЕТ СН'!$F$17</f>
        <v>3492.7177168100002</v>
      </c>
      <c r="Q17" s="36">
        <f>SUMIFS(СВЦЭМ!$C$33:$C$776,СВЦЭМ!$A$33:$A$776,$A17,СВЦЭМ!$B$33:$B$776,Q$11)+'СЕТ СН'!$F$9+СВЦЭМ!$D$10+'СЕТ СН'!$F$5-'СЕТ СН'!$F$17</f>
        <v>3497.4719312500001</v>
      </c>
      <c r="R17" s="36">
        <f>SUMIFS(СВЦЭМ!$C$33:$C$776,СВЦЭМ!$A$33:$A$776,$A17,СВЦЭМ!$B$33:$B$776,R$11)+'СЕТ СН'!$F$9+СВЦЭМ!$D$10+'СЕТ СН'!$F$5-'СЕТ СН'!$F$17</f>
        <v>3491.0262610300001</v>
      </c>
      <c r="S17" s="36">
        <f>SUMIFS(СВЦЭМ!$C$33:$C$776,СВЦЭМ!$A$33:$A$776,$A17,СВЦЭМ!$B$33:$B$776,S$11)+'СЕТ СН'!$F$9+СВЦЭМ!$D$10+'СЕТ СН'!$F$5-'СЕТ СН'!$F$17</f>
        <v>3492.1532363300003</v>
      </c>
      <c r="T17" s="36">
        <f>SUMIFS(СВЦЭМ!$C$33:$C$776,СВЦЭМ!$A$33:$A$776,$A17,СВЦЭМ!$B$33:$B$776,T$11)+'СЕТ СН'!$F$9+СВЦЭМ!$D$10+'СЕТ СН'!$F$5-'СЕТ СН'!$F$17</f>
        <v>3470.6029318199999</v>
      </c>
      <c r="U17" s="36">
        <f>SUMIFS(СВЦЭМ!$C$33:$C$776,СВЦЭМ!$A$33:$A$776,$A17,СВЦЭМ!$B$33:$B$776,U$11)+'СЕТ СН'!$F$9+СВЦЭМ!$D$10+'СЕТ СН'!$F$5-'СЕТ СН'!$F$17</f>
        <v>3477.3352675199999</v>
      </c>
      <c r="V17" s="36">
        <f>SUMIFS(СВЦЭМ!$C$33:$C$776,СВЦЭМ!$A$33:$A$776,$A17,СВЦЭМ!$B$33:$B$776,V$11)+'СЕТ СН'!$F$9+СВЦЭМ!$D$10+'СЕТ СН'!$F$5-'СЕТ СН'!$F$17</f>
        <v>3499.1664649599998</v>
      </c>
      <c r="W17" s="36">
        <f>SUMIFS(СВЦЭМ!$C$33:$C$776,СВЦЭМ!$A$33:$A$776,$A17,СВЦЭМ!$B$33:$B$776,W$11)+'СЕТ СН'!$F$9+СВЦЭМ!$D$10+'СЕТ СН'!$F$5-'СЕТ СН'!$F$17</f>
        <v>3510.0985976499996</v>
      </c>
      <c r="X17" s="36">
        <f>SUMIFS(СВЦЭМ!$C$33:$C$776,СВЦЭМ!$A$33:$A$776,$A17,СВЦЭМ!$B$33:$B$776,X$11)+'СЕТ СН'!$F$9+СВЦЭМ!$D$10+'СЕТ СН'!$F$5-'СЕТ СН'!$F$17</f>
        <v>3532.8196518200002</v>
      </c>
      <c r="Y17" s="36">
        <f>SUMIFS(СВЦЭМ!$C$33:$C$776,СВЦЭМ!$A$33:$A$776,$A17,СВЦЭМ!$B$33:$B$776,Y$11)+'СЕТ СН'!$F$9+СВЦЭМ!$D$10+'СЕТ СН'!$F$5-'СЕТ СН'!$F$17</f>
        <v>3555.5811974999997</v>
      </c>
    </row>
    <row r="18" spans="1:25" ht="15.75" x14ac:dyDescent="0.2">
      <c r="A18" s="35">
        <f t="shared" si="0"/>
        <v>43503</v>
      </c>
      <c r="B18" s="36">
        <f>SUMIFS(СВЦЭМ!$C$33:$C$776,СВЦЭМ!$A$33:$A$776,$A18,СВЦЭМ!$B$33:$B$776,B$11)+'СЕТ СН'!$F$9+СВЦЭМ!$D$10+'СЕТ СН'!$F$5-'СЕТ СН'!$F$17</f>
        <v>3590.4398536799999</v>
      </c>
      <c r="C18" s="36">
        <f>SUMIFS(СВЦЭМ!$C$33:$C$776,СВЦЭМ!$A$33:$A$776,$A18,СВЦЭМ!$B$33:$B$776,C$11)+'СЕТ СН'!$F$9+СВЦЭМ!$D$10+'СЕТ СН'!$F$5-'СЕТ СН'!$F$17</f>
        <v>3603.4445397600002</v>
      </c>
      <c r="D18" s="36">
        <f>SUMIFS(СВЦЭМ!$C$33:$C$776,СВЦЭМ!$A$33:$A$776,$A18,СВЦЭМ!$B$33:$B$776,D$11)+'СЕТ СН'!$F$9+СВЦЭМ!$D$10+'СЕТ СН'!$F$5-'СЕТ СН'!$F$17</f>
        <v>3626.3225392300001</v>
      </c>
      <c r="E18" s="36">
        <f>SUMIFS(СВЦЭМ!$C$33:$C$776,СВЦЭМ!$A$33:$A$776,$A18,СВЦЭМ!$B$33:$B$776,E$11)+'СЕТ СН'!$F$9+СВЦЭМ!$D$10+'СЕТ СН'!$F$5-'СЕТ СН'!$F$17</f>
        <v>3650.0940694000001</v>
      </c>
      <c r="F18" s="36">
        <f>SUMIFS(СВЦЭМ!$C$33:$C$776,СВЦЭМ!$A$33:$A$776,$A18,СВЦЭМ!$B$33:$B$776,F$11)+'СЕТ СН'!$F$9+СВЦЭМ!$D$10+'СЕТ СН'!$F$5-'СЕТ СН'!$F$17</f>
        <v>3632.60322348</v>
      </c>
      <c r="G18" s="36">
        <f>SUMIFS(СВЦЭМ!$C$33:$C$776,СВЦЭМ!$A$33:$A$776,$A18,СВЦЭМ!$B$33:$B$776,G$11)+'СЕТ СН'!$F$9+СВЦЭМ!$D$10+'СЕТ СН'!$F$5-'СЕТ СН'!$F$17</f>
        <v>3618.6719796899997</v>
      </c>
      <c r="H18" s="36">
        <f>SUMIFS(СВЦЭМ!$C$33:$C$776,СВЦЭМ!$A$33:$A$776,$A18,СВЦЭМ!$B$33:$B$776,H$11)+'СЕТ СН'!$F$9+СВЦЭМ!$D$10+'СЕТ СН'!$F$5-'СЕТ СН'!$F$17</f>
        <v>3589.1578008899996</v>
      </c>
      <c r="I18" s="36">
        <f>SUMIFS(СВЦЭМ!$C$33:$C$776,СВЦЭМ!$A$33:$A$776,$A18,СВЦЭМ!$B$33:$B$776,I$11)+'СЕТ СН'!$F$9+СВЦЭМ!$D$10+'СЕТ СН'!$F$5-'СЕТ СН'!$F$17</f>
        <v>3569.2867968299997</v>
      </c>
      <c r="J18" s="36">
        <f>SUMIFS(СВЦЭМ!$C$33:$C$776,СВЦЭМ!$A$33:$A$776,$A18,СВЦЭМ!$B$33:$B$776,J$11)+'СЕТ СН'!$F$9+СВЦЭМ!$D$10+'СЕТ СН'!$F$5-'СЕТ СН'!$F$17</f>
        <v>3558.0776400899999</v>
      </c>
      <c r="K18" s="36">
        <f>SUMIFS(СВЦЭМ!$C$33:$C$776,СВЦЭМ!$A$33:$A$776,$A18,СВЦЭМ!$B$33:$B$776,K$11)+'СЕТ СН'!$F$9+СВЦЭМ!$D$10+'СЕТ СН'!$F$5-'СЕТ СН'!$F$17</f>
        <v>3548.2364185500001</v>
      </c>
      <c r="L18" s="36">
        <f>SUMIFS(СВЦЭМ!$C$33:$C$776,СВЦЭМ!$A$33:$A$776,$A18,СВЦЭМ!$B$33:$B$776,L$11)+'СЕТ СН'!$F$9+СВЦЭМ!$D$10+'СЕТ СН'!$F$5-'СЕТ СН'!$F$17</f>
        <v>3547.1982481499999</v>
      </c>
      <c r="M18" s="36">
        <f>SUMIFS(СВЦЭМ!$C$33:$C$776,СВЦЭМ!$A$33:$A$776,$A18,СВЦЭМ!$B$33:$B$776,M$11)+'СЕТ СН'!$F$9+СВЦЭМ!$D$10+'СЕТ СН'!$F$5-'СЕТ СН'!$F$17</f>
        <v>3554.4194886699997</v>
      </c>
      <c r="N18" s="36">
        <f>SUMIFS(СВЦЭМ!$C$33:$C$776,СВЦЭМ!$A$33:$A$776,$A18,СВЦЭМ!$B$33:$B$776,N$11)+'СЕТ СН'!$F$9+СВЦЭМ!$D$10+'СЕТ СН'!$F$5-'СЕТ СН'!$F$17</f>
        <v>3540.1912862500003</v>
      </c>
      <c r="O18" s="36">
        <f>SUMIFS(СВЦЭМ!$C$33:$C$776,СВЦЭМ!$A$33:$A$776,$A18,СВЦЭМ!$B$33:$B$776,O$11)+'СЕТ СН'!$F$9+СВЦЭМ!$D$10+'СЕТ СН'!$F$5-'СЕТ СН'!$F$17</f>
        <v>3507.1376117999998</v>
      </c>
      <c r="P18" s="36">
        <f>SUMIFS(СВЦЭМ!$C$33:$C$776,СВЦЭМ!$A$33:$A$776,$A18,СВЦЭМ!$B$33:$B$776,P$11)+'СЕТ СН'!$F$9+СВЦЭМ!$D$10+'СЕТ СН'!$F$5-'СЕТ СН'!$F$17</f>
        <v>3505.9882666599997</v>
      </c>
      <c r="Q18" s="36">
        <f>SUMIFS(СВЦЭМ!$C$33:$C$776,СВЦЭМ!$A$33:$A$776,$A18,СВЦЭМ!$B$33:$B$776,Q$11)+'СЕТ СН'!$F$9+СВЦЭМ!$D$10+'СЕТ СН'!$F$5-'СЕТ СН'!$F$17</f>
        <v>3509.5168139799998</v>
      </c>
      <c r="R18" s="36">
        <f>SUMIFS(СВЦЭМ!$C$33:$C$776,СВЦЭМ!$A$33:$A$776,$A18,СВЦЭМ!$B$33:$B$776,R$11)+'СЕТ СН'!$F$9+СВЦЭМ!$D$10+'СЕТ СН'!$F$5-'СЕТ СН'!$F$17</f>
        <v>3504.3736890299997</v>
      </c>
      <c r="S18" s="36">
        <f>SUMIFS(СВЦЭМ!$C$33:$C$776,СВЦЭМ!$A$33:$A$776,$A18,СВЦЭМ!$B$33:$B$776,S$11)+'СЕТ СН'!$F$9+СВЦЭМ!$D$10+'СЕТ СН'!$F$5-'СЕТ СН'!$F$17</f>
        <v>3497.4639504900001</v>
      </c>
      <c r="T18" s="36">
        <f>SUMIFS(СВЦЭМ!$C$33:$C$776,СВЦЭМ!$A$33:$A$776,$A18,СВЦЭМ!$B$33:$B$776,T$11)+'СЕТ СН'!$F$9+СВЦЭМ!$D$10+'СЕТ СН'!$F$5-'СЕТ СН'!$F$17</f>
        <v>3454.6403688099999</v>
      </c>
      <c r="U18" s="36">
        <f>SUMIFS(СВЦЭМ!$C$33:$C$776,СВЦЭМ!$A$33:$A$776,$A18,СВЦЭМ!$B$33:$B$776,U$11)+'СЕТ СН'!$F$9+СВЦЭМ!$D$10+'СЕТ СН'!$F$5-'СЕТ СН'!$F$17</f>
        <v>3455.1703017999998</v>
      </c>
      <c r="V18" s="36">
        <f>SUMIFS(СВЦЭМ!$C$33:$C$776,СВЦЭМ!$A$33:$A$776,$A18,СВЦЭМ!$B$33:$B$776,V$11)+'СЕТ СН'!$F$9+СВЦЭМ!$D$10+'СЕТ СН'!$F$5-'СЕТ СН'!$F$17</f>
        <v>3472.08263558</v>
      </c>
      <c r="W18" s="36">
        <f>SUMIFS(СВЦЭМ!$C$33:$C$776,СВЦЭМ!$A$33:$A$776,$A18,СВЦЭМ!$B$33:$B$776,W$11)+'СЕТ СН'!$F$9+СВЦЭМ!$D$10+'СЕТ СН'!$F$5-'СЕТ СН'!$F$17</f>
        <v>3484.9738766</v>
      </c>
      <c r="X18" s="36">
        <f>SUMIFS(СВЦЭМ!$C$33:$C$776,СВЦЭМ!$A$33:$A$776,$A18,СВЦЭМ!$B$33:$B$776,X$11)+'СЕТ СН'!$F$9+СВЦЭМ!$D$10+'СЕТ СН'!$F$5-'СЕТ СН'!$F$17</f>
        <v>3507.5652715300002</v>
      </c>
      <c r="Y18" s="36">
        <f>SUMIFS(СВЦЭМ!$C$33:$C$776,СВЦЭМ!$A$33:$A$776,$A18,СВЦЭМ!$B$33:$B$776,Y$11)+'СЕТ СН'!$F$9+СВЦЭМ!$D$10+'СЕТ СН'!$F$5-'СЕТ СН'!$F$17</f>
        <v>3524.7403430699997</v>
      </c>
    </row>
    <row r="19" spans="1:25" ht="15.75" x14ac:dyDescent="0.2">
      <c r="A19" s="35">
        <f t="shared" si="0"/>
        <v>43504</v>
      </c>
      <c r="B19" s="36">
        <f>SUMIFS(СВЦЭМ!$C$33:$C$776,СВЦЭМ!$A$33:$A$776,$A19,СВЦЭМ!$B$33:$B$776,B$11)+'СЕТ СН'!$F$9+СВЦЭМ!$D$10+'СЕТ СН'!$F$5-'СЕТ СН'!$F$17</f>
        <v>3590.4154220099999</v>
      </c>
      <c r="C19" s="36">
        <f>SUMIFS(СВЦЭМ!$C$33:$C$776,СВЦЭМ!$A$33:$A$776,$A19,СВЦЭМ!$B$33:$B$776,C$11)+'СЕТ СН'!$F$9+СВЦЭМ!$D$10+'СЕТ СН'!$F$5-'СЕТ СН'!$F$17</f>
        <v>3613.4200005599996</v>
      </c>
      <c r="D19" s="36">
        <f>SUMIFS(СВЦЭМ!$C$33:$C$776,СВЦЭМ!$A$33:$A$776,$A19,СВЦЭМ!$B$33:$B$776,D$11)+'СЕТ СН'!$F$9+СВЦЭМ!$D$10+'СЕТ СН'!$F$5-'СЕТ СН'!$F$17</f>
        <v>3620.5954188799997</v>
      </c>
      <c r="E19" s="36">
        <f>SUMIFS(СВЦЭМ!$C$33:$C$776,СВЦЭМ!$A$33:$A$776,$A19,СВЦЭМ!$B$33:$B$776,E$11)+'СЕТ СН'!$F$9+СВЦЭМ!$D$10+'СЕТ СН'!$F$5-'СЕТ СН'!$F$17</f>
        <v>3648.1766280800002</v>
      </c>
      <c r="F19" s="36">
        <f>SUMIFS(СВЦЭМ!$C$33:$C$776,СВЦЭМ!$A$33:$A$776,$A19,СВЦЭМ!$B$33:$B$776,F$11)+'СЕТ СН'!$F$9+СВЦЭМ!$D$10+'СЕТ СН'!$F$5-'СЕТ СН'!$F$17</f>
        <v>3638.91194619</v>
      </c>
      <c r="G19" s="36">
        <f>SUMIFS(СВЦЭМ!$C$33:$C$776,СВЦЭМ!$A$33:$A$776,$A19,СВЦЭМ!$B$33:$B$776,G$11)+'СЕТ СН'!$F$9+СВЦЭМ!$D$10+'СЕТ СН'!$F$5-'СЕТ СН'!$F$17</f>
        <v>3612.3436757099998</v>
      </c>
      <c r="H19" s="36">
        <f>SUMIFS(СВЦЭМ!$C$33:$C$776,СВЦЭМ!$A$33:$A$776,$A19,СВЦЭМ!$B$33:$B$776,H$11)+'СЕТ СН'!$F$9+СВЦЭМ!$D$10+'СЕТ СН'!$F$5-'СЕТ СН'!$F$17</f>
        <v>3574.6583842800001</v>
      </c>
      <c r="I19" s="36">
        <f>SUMIFS(СВЦЭМ!$C$33:$C$776,СВЦЭМ!$A$33:$A$776,$A19,СВЦЭМ!$B$33:$B$776,I$11)+'СЕТ СН'!$F$9+СВЦЭМ!$D$10+'СЕТ СН'!$F$5-'СЕТ СН'!$F$17</f>
        <v>3561.5580952800001</v>
      </c>
      <c r="J19" s="36">
        <f>SUMIFS(СВЦЭМ!$C$33:$C$776,СВЦЭМ!$A$33:$A$776,$A19,СВЦЭМ!$B$33:$B$776,J$11)+'СЕТ СН'!$F$9+СВЦЭМ!$D$10+'СЕТ СН'!$F$5-'СЕТ СН'!$F$17</f>
        <v>3544.4601806399996</v>
      </c>
      <c r="K19" s="36">
        <f>SUMIFS(СВЦЭМ!$C$33:$C$776,СВЦЭМ!$A$33:$A$776,$A19,СВЦЭМ!$B$33:$B$776,K$11)+'СЕТ СН'!$F$9+СВЦЭМ!$D$10+'СЕТ СН'!$F$5-'СЕТ СН'!$F$17</f>
        <v>3515.1035501300003</v>
      </c>
      <c r="L19" s="36">
        <f>SUMIFS(СВЦЭМ!$C$33:$C$776,СВЦЭМ!$A$33:$A$776,$A19,СВЦЭМ!$B$33:$B$776,L$11)+'СЕТ СН'!$F$9+СВЦЭМ!$D$10+'СЕТ СН'!$F$5-'СЕТ СН'!$F$17</f>
        <v>3492.4394602800003</v>
      </c>
      <c r="M19" s="36">
        <f>SUMIFS(СВЦЭМ!$C$33:$C$776,СВЦЭМ!$A$33:$A$776,$A19,СВЦЭМ!$B$33:$B$776,M$11)+'СЕТ СН'!$F$9+СВЦЭМ!$D$10+'СЕТ СН'!$F$5-'СЕТ СН'!$F$17</f>
        <v>3507.1144995200002</v>
      </c>
      <c r="N19" s="36">
        <f>SUMIFS(СВЦЭМ!$C$33:$C$776,СВЦЭМ!$A$33:$A$776,$A19,СВЦЭМ!$B$33:$B$776,N$11)+'СЕТ СН'!$F$9+СВЦЭМ!$D$10+'СЕТ СН'!$F$5-'СЕТ СН'!$F$17</f>
        <v>3498.7461328899999</v>
      </c>
      <c r="O19" s="36">
        <f>SUMIFS(СВЦЭМ!$C$33:$C$776,СВЦЭМ!$A$33:$A$776,$A19,СВЦЭМ!$B$33:$B$776,O$11)+'СЕТ СН'!$F$9+СВЦЭМ!$D$10+'СЕТ СН'!$F$5-'СЕТ СН'!$F$17</f>
        <v>3496.5420231100002</v>
      </c>
      <c r="P19" s="36">
        <f>SUMIFS(СВЦЭМ!$C$33:$C$776,СВЦЭМ!$A$33:$A$776,$A19,СВЦЭМ!$B$33:$B$776,P$11)+'СЕТ СН'!$F$9+СВЦЭМ!$D$10+'СЕТ СН'!$F$5-'СЕТ СН'!$F$17</f>
        <v>3509.4067698600002</v>
      </c>
      <c r="Q19" s="36">
        <f>SUMIFS(СВЦЭМ!$C$33:$C$776,СВЦЭМ!$A$33:$A$776,$A19,СВЦЭМ!$B$33:$B$776,Q$11)+'СЕТ СН'!$F$9+СВЦЭМ!$D$10+'СЕТ СН'!$F$5-'СЕТ СН'!$F$17</f>
        <v>3515.4567245500002</v>
      </c>
      <c r="R19" s="36">
        <f>SUMIFS(СВЦЭМ!$C$33:$C$776,СВЦЭМ!$A$33:$A$776,$A19,СВЦЭМ!$B$33:$B$776,R$11)+'СЕТ СН'!$F$9+СВЦЭМ!$D$10+'СЕТ СН'!$F$5-'СЕТ СН'!$F$17</f>
        <v>3515.3677702300001</v>
      </c>
      <c r="S19" s="36">
        <f>SUMIFS(СВЦЭМ!$C$33:$C$776,СВЦЭМ!$A$33:$A$776,$A19,СВЦЭМ!$B$33:$B$776,S$11)+'СЕТ СН'!$F$9+СВЦЭМ!$D$10+'СЕТ СН'!$F$5-'СЕТ СН'!$F$17</f>
        <v>3500.7687231999998</v>
      </c>
      <c r="T19" s="36">
        <f>SUMIFS(СВЦЭМ!$C$33:$C$776,СВЦЭМ!$A$33:$A$776,$A19,СВЦЭМ!$B$33:$B$776,T$11)+'СЕТ СН'!$F$9+СВЦЭМ!$D$10+'СЕТ СН'!$F$5-'СЕТ СН'!$F$17</f>
        <v>3454.18022974</v>
      </c>
      <c r="U19" s="36">
        <f>SUMIFS(СВЦЭМ!$C$33:$C$776,СВЦЭМ!$A$33:$A$776,$A19,СВЦЭМ!$B$33:$B$776,U$11)+'СЕТ СН'!$F$9+СВЦЭМ!$D$10+'СЕТ СН'!$F$5-'СЕТ СН'!$F$17</f>
        <v>3452.2986708600001</v>
      </c>
      <c r="V19" s="36">
        <f>SUMIFS(СВЦЭМ!$C$33:$C$776,СВЦЭМ!$A$33:$A$776,$A19,СВЦЭМ!$B$33:$B$776,V$11)+'СЕТ СН'!$F$9+СВЦЭМ!$D$10+'СЕТ СН'!$F$5-'СЕТ СН'!$F$17</f>
        <v>3482.08509091</v>
      </c>
      <c r="W19" s="36">
        <f>SUMIFS(СВЦЭМ!$C$33:$C$776,СВЦЭМ!$A$33:$A$776,$A19,СВЦЭМ!$B$33:$B$776,W$11)+'СЕТ СН'!$F$9+СВЦЭМ!$D$10+'СЕТ СН'!$F$5-'СЕТ СН'!$F$17</f>
        <v>3509.38944051</v>
      </c>
      <c r="X19" s="36">
        <f>SUMIFS(СВЦЭМ!$C$33:$C$776,СВЦЭМ!$A$33:$A$776,$A19,СВЦЭМ!$B$33:$B$776,X$11)+'СЕТ СН'!$F$9+СВЦЭМ!$D$10+'СЕТ СН'!$F$5-'СЕТ СН'!$F$17</f>
        <v>3537.4297621899996</v>
      </c>
      <c r="Y19" s="36">
        <f>SUMIFS(СВЦЭМ!$C$33:$C$776,СВЦЭМ!$A$33:$A$776,$A19,СВЦЭМ!$B$33:$B$776,Y$11)+'СЕТ СН'!$F$9+СВЦЭМ!$D$10+'СЕТ СН'!$F$5-'СЕТ СН'!$F$17</f>
        <v>3552.8889619199999</v>
      </c>
    </row>
    <row r="20" spans="1:25" ht="15.75" x14ac:dyDescent="0.2">
      <c r="A20" s="35">
        <f t="shared" si="0"/>
        <v>43505</v>
      </c>
      <c r="B20" s="36">
        <f>SUMIFS(СВЦЭМ!$C$33:$C$776,СВЦЭМ!$A$33:$A$776,$A20,СВЦЭМ!$B$33:$B$776,B$11)+'СЕТ СН'!$F$9+СВЦЭМ!$D$10+'СЕТ СН'!$F$5-'СЕТ СН'!$F$17</f>
        <v>3565.3940636500001</v>
      </c>
      <c r="C20" s="36">
        <f>SUMIFS(СВЦЭМ!$C$33:$C$776,СВЦЭМ!$A$33:$A$776,$A20,СВЦЭМ!$B$33:$B$776,C$11)+'СЕТ СН'!$F$9+СВЦЭМ!$D$10+'СЕТ СН'!$F$5-'СЕТ СН'!$F$17</f>
        <v>3593.9859135099996</v>
      </c>
      <c r="D20" s="36">
        <f>SUMIFS(СВЦЭМ!$C$33:$C$776,СВЦЭМ!$A$33:$A$776,$A20,СВЦЭМ!$B$33:$B$776,D$11)+'СЕТ СН'!$F$9+СВЦЭМ!$D$10+'СЕТ СН'!$F$5-'СЕТ СН'!$F$17</f>
        <v>3610.7900385200001</v>
      </c>
      <c r="E20" s="36">
        <f>SUMIFS(СВЦЭМ!$C$33:$C$776,СВЦЭМ!$A$33:$A$776,$A20,СВЦЭМ!$B$33:$B$776,E$11)+'СЕТ СН'!$F$9+СВЦЭМ!$D$10+'СЕТ СН'!$F$5-'СЕТ СН'!$F$17</f>
        <v>3601.1176312099997</v>
      </c>
      <c r="F20" s="36">
        <f>SUMIFS(СВЦЭМ!$C$33:$C$776,СВЦЭМ!$A$33:$A$776,$A20,СВЦЭМ!$B$33:$B$776,F$11)+'СЕТ СН'!$F$9+СВЦЭМ!$D$10+'СЕТ СН'!$F$5-'СЕТ СН'!$F$17</f>
        <v>3600.4585712899998</v>
      </c>
      <c r="G20" s="36">
        <f>SUMIFS(СВЦЭМ!$C$33:$C$776,СВЦЭМ!$A$33:$A$776,$A20,СВЦЭМ!$B$33:$B$776,G$11)+'СЕТ СН'!$F$9+СВЦЭМ!$D$10+'СЕТ СН'!$F$5-'СЕТ СН'!$F$17</f>
        <v>3597.7580387999997</v>
      </c>
      <c r="H20" s="36">
        <f>SUMIFS(СВЦЭМ!$C$33:$C$776,СВЦЭМ!$A$33:$A$776,$A20,СВЦЭМ!$B$33:$B$776,H$11)+'СЕТ СН'!$F$9+СВЦЭМ!$D$10+'СЕТ СН'!$F$5-'СЕТ СН'!$F$17</f>
        <v>3575.6980526400002</v>
      </c>
      <c r="I20" s="36">
        <f>SUMIFS(СВЦЭМ!$C$33:$C$776,СВЦЭМ!$A$33:$A$776,$A20,СВЦЭМ!$B$33:$B$776,I$11)+'СЕТ СН'!$F$9+СВЦЭМ!$D$10+'СЕТ СН'!$F$5-'СЕТ СН'!$F$17</f>
        <v>3563.7552275600001</v>
      </c>
      <c r="J20" s="36">
        <f>SUMIFS(СВЦЭМ!$C$33:$C$776,СВЦЭМ!$A$33:$A$776,$A20,СВЦЭМ!$B$33:$B$776,J$11)+'СЕТ СН'!$F$9+СВЦЭМ!$D$10+'СЕТ СН'!$F$5-'СЕТ СН'!$F$17</f>
        <v>3521.7290029200003</v>
      </c>
      <c r="K20" s="36">
        <f>SUMIFS(СВЦЭМ!$C$33:$C$776,СВЦЭМ!$A$33:$A$776,$A20,СВЦЭМ!$B$33:$B$776,K$11)+'СЕТ СН'!$F$9+СВЦЭМ!$D$10+'СЕТ СН'!$F$5-'СЕТ СН'!$F$17</f>
        <v>3508.0661463599999</v>
      </c>
      <c r="L20" s="36">
        <f>SUMIFS(СВЦЭМ!$C$33:$C$776,СВЦЭМ!$A$33:$A$776,$A20,СВЦЭМ!$B$33:$B$776,L$11)+'СЕТ СН'!$F$9+СВЦЭМ!$D$10+'СЕТ СН'!$F$5-'СЕТ СН'!$F$17</f>
        <v>3504.4364005299999</v>
      </c>
      <c r="M20" s="36">
        <f>SUMIFS(СВЦЭМ!$C$33:$C$776,СВЦЭМ!$A$33:$A$776,$A20,СВЦЭМ!$B$33:$B$776,M$11)+'СЕТ СН'!$F$9+СВЦЭМ!$D$10+'СЕТ СН'!$F$5-'СЕТ СН'!$F$17</f>
        <v>3511.0342920399999</v>
      </c>
      <c r="N20" s="36">
        <f>SUMIFS(СВЦЭМ!$C$33:$C$776,СВЦЭМ!$A$33:$A$776,$A20,СВЦЭМ!$B$33:$B$776,N$11)+'СЕТ СН'!$F$9+СВЦЭМ!$D$10+'СЕТ СН'!$F$5-'СЕТ СН'!$F$17</f>
        <v>3513.1279370100001</v>
      </c>
      <c r="O20" s="36">
        <f>SUMIFS(СВЦЭМ!$C$33:$C$776,СВЦЭМ!$A$33:$A$776,$A20,СВЦЭМ!$B$33:$B$776,O$11)+'СЕТ СН'!$F$9+СВЦЭМ!$D$10+'СЕТ СН'!$F$5-'СЕТ СН'!$F$17</f>
        <v>3498.61272968</v>
      </c>
      <c r="P20" s="36">
        <f>SUMIFS(СВЦЭМ!$C$33:$C$776,СВЦЭМ!$A$33:$A$776,$A20,СВЦЭМ!$B$33:$B$776,P$11)+'СЕТ СН'!$F$9+СВЦЭМ!$D$10+'СЕТ СН'!$F$5-'СЕТ СН'!$F$17</f>
        <v>3492.5864698200003</v>
      </c>
      <c r="Q20" s="36">
        <f>SUMIFS(СВЦЭМ!$C$33:$C$776,СВЦЭМ!$A$33:$A$776,$A20,СВЦЭМ!$B$33:$B$776,Q$11)+'СЕТ СН'!$F$9+СВЦЭМ!$D$10+'СЕТ СН'!$F$5-'СЕТ СН'!$F$17</f>
        <v>3504.4102772400001</v>
      </c>
      <c r="R20" s="36">
        <f>SUMIFS(СВЦЭМ!$C$33:$C$776,СВЦЭМ!$A$33:$A$776,$A20,СВЦЭМ!$B$33:$B$776,R$11)+'СЕТ СН'!$F$9+СВЦЭМ!$D$10+'СЕТ СН'!$F$5-'СЕТ СН'!$F$17</f>
        <v>3482.0920258699998</v>
      </c>
      <c r="S20" s="36">
        <f>SUMIFS(СВЦЭМ!$C$33:$C$776,СВЦЭМ!$A$33:$A$776,$A20,СВЦЭМ!$B$33:$B$776,S$11)+'СЕТ СН'!$F$9+СВЦЭМ!$D$10+'СЕТ СН'!$F$5-'СЕТ СН'!$F$17</f>
        <v>3462.6980119899999</v>
      </c>
      <c r="T20" s="36">
        <f>SUMIFS(СВЦЭМ!$C$33:$C$776,СВЦЭМ!$A$33:$A$776,$A20,СВЦЭМ!$B$33:$B$776,T$11)+'СЕТ СН'!$F$9+СВЦЭМ!$D$10+'СЕТ СН'!$F$5-'СЕТ СН'!$F$17</f>
        <v>3427.7590207600001</v>
      </c>
      <c r="U20" s="36">
        <f>SUMIFS(СВЦЭМ!$C$33:$C$776,СВЦЭМ!$A$33:$A$776,$A20,СВЦЭМ!$B$33:$B$776,U$11)+'СЕТ СН'!$F$9+СВЦЭМ!$D$10+'СЕТ СН'!$F$5-'СЕТ СН'!$F$17</f>
        <v>3419.9305549199998</v>
      </c>
      <c r="V20" s="36">
        <f>SUMIFS(СВЦЭМ!$C$33:$C$776,СВЦЭМ!$A$33:$A$776,$A20,СВЦЭМ!$B$33:$B$776,V$11)+'СЕТ СН'!$F$9+СВЦЭМ!$D$10+'СЕТ СН'!$F$5-'СЕТ СН'!$F$17</f>
        <v>3436.1328719500002</v>
      </c>
      <c r="W20" s="36">
        <f>SUMIFS(СВЦЭМ!$C$33:$C$776,СВЦЭМ!$A$33:$A$776,$A20,СВЦЭМ!$B$33:$B$776,W$11)+'СЕТ СН'!$F$9+СВЦЭМ!$D$10+'СЕТ СН'!$F$5-'СЕТ СН'!$F$17</f>
        <v>3459.6906907500002</v>
      </c>
      <c r="X20" s="36">
        <f>SUMIFS(СВЦЭМ!$C$33:$C$776,СВЦЭМ!$A$33:$A$776,$A20,СВЦЭМ!$B$33:$B$776,X$11)+'СЕТ СН'!$F$9+СВЦЭМ!$D$10+'СЕТ СН'!$F$5-'СЕТ СН'!$F$17</f>
        <v>3474.2520468900002</v>
      </c>
      <c r="Y20" s="36">
        <f>SUMIFS(СВЦЭМ!$C$33:$C$776,СВЦЭМ!$A$33:$A$776,$A20,СВЦЭМ!$B$33:$B$776,Y$11)+'СЕТ СН'!$F$9+СВЦЭМ!$D$10+'СЕТ СН'!$F$5-'СЕТ СН'!$F$17</f>
        <v>3505.7494802199999</v>
      </c>
    </row>
    <row r="21" spans="1:25" ht="15.75" x14ac:dyDescent="0.2">
      <c r="A21" s="35">
        <f t="shared" si="0"/>
        <v>43506</v>
      </c>
      <c r="B21" s="36">
        <f>SUMIFS(СВЦЭМ!$C$33:$C$776,СВЦЭМ!$A$33:$A$776,$A21,СВЦЭМ!$B$33:$B$776,B$11)+'СЕТ СН'!$F$9+СВЦЭМ!$D$10+'СЕТ СН'!$F$5-'СЕТ СН'!$F$17</f>
        <v>3527.12185585</v>
      </c>
      <c r="C21" s="36">
        <f>SUMIFS(СВЦЭМ!$C$33:$C$776,СВЦЭМ!$A$33:$A$776,$A21,СВЦЭМ!$B$33:$B$776,C$11)+'СЕТ СН'!$F$9+СВЦЭМ!$D$10+'СЕТ СН'!$F$5-'СЕТ СН'!$F$17</f>
        <v>3539.0741689699998</v>
      </c>
      <c r="D21" s="36">
        <f>SUMIFS(СВЦЭМ!$C$33:$C$776,СВЦЭМ!$A$33:$A$776,$A21,СВЦЭМ!$B$33:$B$776,D$11)+'СЕТ СН'!$F$9+СВЦЭМ!$D$10+'СЕТ СН'!$F$5-'СЕТ СН'!$F$17</f>
        <v>3573.9173063999997</v>
      </c>
      <c r="E21" s="36">
        <f>SUMIFS(СВЦЭМ!$C$33:$C$776,СВЦЭМ!$A$33:$A$776,$A21,СВЦЭМ!$B$33:$B$776,E$11)+'СЕТ СН'!$F$9+СВЦЭМ!$D$10+'СЕТ СН'!$F$5-'СЕТ СН'!$F$17</f>
        <v>3586.4617545299998</v>
      </c>
      <c r="F21" s="36">
        <f>SUMIFS(СВЦЭМ!$C$33:$C$776,СВЦЭМ!$A$33:$A$776,$A21,СВЦЭМ!$B$33:$B$776,F$11)+'СЕТ СН'!$F$9+СВЦЭМ!$D$10+'СЕТ СН'!$F$5-'СЕТ СН'!$F$17</f>
        <v>3573.2115615100001</v>
      </c>
      <c r="G21" s="36">
        <f>SUMIFS(СВЦЭМ!$C$33:$C$776,СВЦЭМ!$A$33:$A$776,$A21,СВЦЭМ!$B$33:$B$776,G$11)+'СЕТ СН'!$F$9+СВЦЭМ!$D$10+'СЕТ СН'!$F$5-'СЕТ СН'!$F$17</f>
        <v>3567.9095510299999</v>
      </c>
      <c r="H21" s="36">
        <f>SUMIFS(СВЦЭМ!$C$33:$C$776,СВЦЭМ!$A$33:$A$776,$A21,СВЦЭМ!$B$33:$B$776,H$11)+'СЕТ СН'!$F$9+СВЦЭМ!$D$10+'СЕТ СН'!$F$5-'СЕТ СН'!$F$17</f>
        <v>3555.9005937699999</v>
      </c>
      <c r="I21" s="36">
        <f>SUMIFS(СВЦЭМ!$C$33:$C$776,СВЦЭМ!$A$33:$A$776,$A21,СВЦЭМ!$B$33:$B$776,I$11)+'СЕТ СН'!$F$9+СВЦЭМ!$D$10+'СЕТ СН'!$F$5-'СЕТ СН'!$F$17</f>
        <v>3530.2468991699998</v>
      </c>
      <c r="J21" s="36">
        <f>SUMIFS(СВЦЭМ!$C$33:$C$776,СВЦЭМ!$A$33:$A$776,$A21,СВЦЭМ!$B$33:$B$776,J$11)+'СЕТ СН'!$F$9+СВЦЭМ!$D$10+'СЕТ СН'!$F$5-'СЕТ СН'!$F$17</f>
        <v>3508.8169050699998</v>
      </c>
      <c r="K21" s="36">
        <f>SUMIFS(СВЦЭМ!$C$33:$C$776,СВЦЭМ!$A$33:$A$776,$A21,СВЦЭМ!$B$33:$B$776,K$11)+'СЕТ СН'!$F$9+СВЦЭМ!$D$10+'СЕТ СН'!$F$5-'СЕТ СН'!$F$17</f>
        <v>3469.1777664000001</v>
      </c>
      <c r="L21" s="36">
        <f>SUMIFS(СВЦЭМ!$C$33:$C$776,СВЦЭМ!$A$33:$A$776,$A21,СВЦЭМ!$B$33:$B$776,L$11)+'СЕТ СН'!$F$9+СВЦЭМ!$D$10+'СЕТ СН'!$F$5-'СЕТ СН'!$F$17</f>
        <v>3448.5410338800002</v>
      </c>
      <c r="M21" s="36">
        <f>SUMIFS(СВЦЭМ!$C$33:$C$776,СВЦЭМ!$A$33:$A$776,$A21,СВЦЭМ!$B$33:$B$776,M$11)+'СЕТ СН'!$F$9+СВЦЭМ!$D$10+'СЕТ СН'!$F$5-'СЕТ СН'!$F$17</f>
        <v>3449.6992612600002</v>
      </c>
      <c r="N21" s="36">
        <f>SUMIFS(СВЦЭМ!$C$33:$C$776,СВЦЭМ!$A$33:$A$776,$A21,СВЦЭМ!$B$33:$B$776,N$11)+'СЕТ СН'!$F$9+СВЦЭМ!$D$10+'СЕТ СН'!$F$5-'СЕТ СН'!$F$17</f>
        <v>3454.0365043800002</v>
      </c>
      <c r="O21" s="36">
        <f>SUMIFS(СВЦЭМ!$C$33:$C$776,СВЦЭМ!$A$33:$A$776,$A21,СВЦЭМ!$B$33:$B$776,O$11)+'СЕТ СН'!$F$9+СВЦЭМ!$D$10+'СЕТ СН'!$F$5-'СЕТ СН'!$F$17</f>
        <v>3441.1773708700002</v>
      </c>
      <c r="P21" s="36">
        <f>SUMIFS(СВЦЭМ!$C$33:$C$776,СВЦЭМ!$A$33:$A$776,$A21,СВЦЭМ!$B$33:$B$776,P$11)+'СЕТ СН'!$F$9+СВЦЭМ!$D$10+'СЕТ СН'!$F$5-'СЕТ СН'!$F$17</f>
        <v>3440.017554</v>
      </c>
      <c r="Q21" s="36">
        <f>SUMIFS(СВЦЭМ!$C$33:$C$776,СВЦЭМ!$A$33:$A$776,$A21,СВЦЭМ!$B$33:$B$776,Q$11)+'СЕТ СН'!$F$9+СВЦЭМ!$D$10+'СЕТ СН'!$F$5-'СЕТ СН'!$F$17</f>
        <v>3455.3588230400001</v>
      </c>
      <c r="R21" s="36">
        <f>SUMIFS(СВЦЭМ!$C$33:$C$776,СВЦЭМ!$A$33:$A$776,$A21,СВЦЭМ!$B$33:$B$776,R$11)+'СЕТ СН'!$F$9+СВЦЭМ!$D$10+'СЕТ СН'!$F$5-'СЕТ СН'!$F$17</f>
        <v>3467.49869072</v>
      </c>
      <c r="S21" s="36">
        <f>SUMIFS(СВЦЭМ!$C$33:$C$776,СВЦЭМ!$A$33:$A$776,$A21,СВЦЭМ!$B$33:$B$776,S$11)+'СЕТ СН'!$F$9+СВЦЭМ!$D$10+'СЕТ СН'!$F$5-'СЕТ СН'!$F$17</f>
        <v>3451.9002194899999</v>
      </c>
      <c r="T21" s="36">
        <f>SUMIFS(СВЦЭМ!$C$33:$C$776,СВЦЭМ!$A$33:$A$776,$A21,СВЦЭМ!$B$33:$B$776,T$11)+'СЕТ СН'!$F$9+СВЦЭМ!$D$10+'СЕТ СН'!$F$5-'СЕТ СН'!$F$17</f>
        <v>3428.80599824</v>
      </c>
      <c r="U21" s="36">
        <f>SUMIFS(СВЦЭМ!$C$33:$C$776,СВЦЭМ!$A$33:$A$776,$A21,СВЦЭМ!$B$33:$B$776,U$11)+'СЕТ СН'!$F$9+СВЦЭМ!$D$10+'СЕТ СН'!$F$5-'СЕТ СН'!$F$17</f>
        <v>3421.7100659299999</v>
      </c>
      <c r="V21" s="36">
        <f>SUMIFS(СВЦЭМ!$C$33:$C$776,СВЦЭМ!$A$33:$A$776,$A21,СВЦЭМ!$B$33:$B$776,V$11)+'СЕТ СН'!$F$9+СВЦЭМ!$D$10+'СЕТ СН'!$F$5-'СЕТ СН'!$F$17</f>
        <v>3408.83349254</v>
      </c>
      <c r="W21" s="36">
        <f>SUMIFS(СВЦЭМ!$C$33:$C$776,СВЦЭМ!$A$33:$A$776,$A21,СВЦЭМ!$B$33:$B$776,W$11)+'СЕТ СН'!$F$9+СВЦЭМ!$D$10+'СЕТ СН'!$F$5-'СЕТ СН'!$F$17</f>
        <v>3422.6934768299998</v>
      </c>
      <c r="X21" s="36">
        <f>SUMIFS(СВЦЭМ!$C$33:$C$776,СВЦЭМ!$A$33:$A$776,$A21,СВЦЭМ!$B$33:$B$776,X$11)+'СЕТ СН'!$F$9+СВЦЭМ!$D$10+'СЕТ СН'!$F$5-'СЕТ СН'!$F$17</f>
        <v>3437.25846778</v>
      </c>
      <c r="Y21" s="36">
        <f>SUMIFS(СВЦЭМ!$C$33:$C$776,СВЦЭМ!$A$33:$A$776,$A21,СВЦЭМ!$B$33:$B$776,Y$11)+'СЕТ СН'!$F$9+СВЦЭМ!$D$10+'СЕТ СН'!$F$5-'СЕТ СН'!$F$17</f>
        <v>3485.0570407599998</v>
      </c>
    </row>
    <row r="22" spans="1:25" ht="15.75" x14ac:dyDescent="0.2">
      <c r="A22" s="35">
        <f t="shared" si="0"/>
        <v>43507</v>
      </c>
      <c r="B22" s="36">
        <f>SUMIFS(СВЦЭМ!$C$33:$C$776,СВЦЭМ!$A$33:$A$776,$A22,СВЦЭМ!$B$33:$B$776,B$11)+'СЕТ СН'!$F$9+СВЦЭМ!$D$10+'СЕТ СН'!$F$5-'СЕТ СН'!$F$17</f>
        <v>3528.3975984399999</v>
      </c>
      <c r="C22" s="36">
        <f>SUMIFS(СВЦЭМ!$C$33:$C$776,СВЦЭМ!$A$33:$A$776,$A22,СВЦЭМ!$B$33:$B$776,C$11)+'СЕТ СН'!$F$9+СВЦЭМ!$D$10+'СЕТ СН'!$F$5-'СЕТ СН'!$F$17</f>
        <v>3546.96282686</v>
      </c>
      <c r="D22" s="36">
        <f>SUMIFS(СВЦЭМ!$C$33:$C$776,СВЦЭМ!$A$33:$A$776,$A22,СВЦЭМ!$B$33:$B$776,D$11)+'СЕТ СН'!$F$9+СВЦЭМ!$D$10+'СЕТ СН'!$F$5-'СЕТ СН'!$F$17</f>
        <v>3574.3998222599998</v>
      </c>
      <c r="E22" s="36">
        <f>SUMIFS(СВЦЭМ!$C$33:$C$776,СВЦЭМ!$A$33:$A$776,$A22,СВЦЭМ!$B$33:$B$776,E$11)+'СЕТ СН'!$F$9+СВЦЭМ!$D$10+'СЕТ СН'!$F$5-'СЕТ СН'!$F$17</f>
        <v>3584.8949528100002</v>
      </c>
      <c r="F22" s="36">
        <f>SUMIFS(СВЦЭМ!$C$33:$C$776,СВЦЭМ!$A$33:$A$776,$A22,СВЦЭМ!$B$33:$B$776,F$11)+'СЕТ СН'!$F$9+СВЦЭМ!$D$10+'СЕТ СН'!$F$5-'СЕТ СН'!$F$17</f>
        <v>3582.47148698</v>
      </c>
      <c r="G22" s="36">
        <f>SUMIFS(СВЦЭМ!$C$33:$C$776,СВЦЭМ!$A$33:$A$776,$A22,СВЦЭМ!$B$33:$B$776,G$11)+'СЕТ СН'!$F$9+СВЦЭМ!$D$10+'СЕТ СН'!$F$5-'СЕТ СН'!$F$17</f>
        <v>3571.8165460999999</v>
      </c>
      <c r="H22" s="36">
        <f>SUMIFS(СВЦЭМ!$C$33:$C$776,СВЦЭМ!$A$33:$A$776,$A22,СВЦЭМ!$B$33:$B$776,H$11)+'СЕТ СН'!$F$9+СВЦЭМ!$D$10+'СЕТ СН'!$F$5-'СЕТ СН'!$F$17</f>
        <v>3523.4473929200003</v>
      </c>
      <c r="I22" s="36">
        <f>SUMIFS(СВЦЭМ!$C$33:$C$776,СВЦЭМ!$A$33:$A$776,$A22,СВЦЭМ!$B$33:$B$776,I$11)+'СЕТ СН'!$F$9+СВЦЭМ!$D$10+'СЕТ СН'!$F$5-'СЕТ СН'!$F$17</f>
        <v>3493.02046372</v>
      </c>
      <c r="J22" s="36">
        <f>SUMIFS(СВЦЭМ!$C$33:$C$776,СВЦЭМ!$A$33:$A$776,$A22,СВЦЭМ!$B$33:$B$776,J$11)+'СЕТ СН'!$F$9+СВЦЭМ!$D$10+'СЕТ СН'!$F$5-'СЕТ СН'!$F$17</f>
        <v>3482.6591047100001</v>
      </c>
      <c r="K22" s="36">
        <f>SUMIFS(СВЦЭМ!$C$33:$C$776,СВЦЭМ!$A$33:$A$776,$A22,СВЦЭМ!$B$33:$B$776,K$11)+'СЕТ СН'!$F$9+СВЦЭМ!$D$10+'СЕТ СН'!$F$5-'СЕТ СН'!$F$17</f>
        <v>3484.43576201</v>
      </c>
      <c r="L22" s="36">
        <f>SUMIFS(СВЦЭМ!$C$33:$C$776,СВЦЭМ!$A$33:$A$776,$A22,СВЦЭМ!$B$33:$B$776,L$11)+'СЕТ СН'!$F$9+СВЦЭМ!$D$10+'СЕТ СН'!$F$5-'СЕТ СН'!$F$17</f>
        <v>3476.4896030800001</v>
      </c>
      <c r="M22" s="36">
        <f>SUMIFS(СВЦЭМ!$C$33:$C$776,СВЦЭМ!$A$33:$A$776,$A22,СВЦЭМ!$B$33:$B$776,M$11)+'СЕТ СН'!$F$9+СВЦЭМ!$D$10+'СЕТ СН'!$F$5-'СЕТ СН'!$F$17</f>
        <v>3483.9631453100001</v>
      </c>
      <c r="N22" s="36">
        <f>SUMIFS(СВЦЭМ!$C$33:$C$776,СВЦЭМ!$A$33:$A$776,$A22,СВЦЭМ!$B$33:$B$776,N$11)+'СЕТ СН'!$F$9+СВЦЭМ!$D$10+'СЕТ СН'!$F$5-'СЕТ СН'!$F$17</f>
        <v>3488.7773884600001</v>
      </c>
      <c r="O22" s="36">
        <f>SUMIFS(СВЦЭМ!$C$33:$C$776,СВЦЭМ!$A$33:$A$776,$A22,СВЦЭМ!$B$33:$B$776,O$11)+'СЕТ СН'!$F$9+СВЦЭМ!$D$10+'СЕТ СН'!$F$5-'СЕТ СН'!$F$17</f>
        <v>3455.1348970399999</v>
      </c>
      <c r="P22" s="36">
        <f>SUMIFS(СВЦЭМ!$C$33:$C$776,СВЦЭМ!$A$33:$A$776,$A22,СВЦЭМ!$B$33:$B$776,P$11)+'СЕТ СН'!$F$9+СВЦЭМ!$D$10+'СЕТ СН'!$F$5-'СЕТ СН'!$F$17</f>
        <v>3470.6242954999998</v>
      </c>
      <c r="Q22" s="36">
        <f>SUMIFS(СВЦЭМ!$C$33:$C$776,СВЦЭМ!$A$33:$A$776,$A22,СВЦЭМ!$B$33:$B$776,Q$11)+'СЕТ СН'!$F$9+СВЦЭМ!$D$10+'СЕТ СН'!$F$5-'СЕТ СН'!$F$17</f>
        <v>3472.4746373600001</v>
      </c>
      <c r="R22" s="36">
        <f>SUMIFS(СВЦЭМ!$C$33:$C$776,СВЦЭМ!$A$33:$A$776,$A22,СВЦЭМ!$B$33:$B$776,R$11)+'СЕТ СН'!$F$9+СВЦЭМ!$D$10+'СЕТ СН'!$F$5-'СЕТ СН'!$F$17</f>
        <v>3471.6820204800001</v>
      </c>
      <c r="S22" s="36">
        <f>SUMIFS(СВЦЭМ!$C$33:$C$776,СВЦЭМ!$A$33:$A$776,$A22,СВЦЭМ!$B$33:$B$776,S$11)+'СЕТ СН'!$F$9+СВЦЭМ!$D$10+'СЕТ СН'!$F$5-'СЕТ СН'!$F$17</f>
        <v>3461.67903424</v>
      </c>
      <c r="T22" s="36">
        <f>SUMIFS(СВЦЭМ!$C$33:$C$776,СВЦЭМ!$A$33:$A$776,$A22,СВЦЭМ!$B$33:$B$776,T$11)+'СЕТ СН'!$F$9+СВЦЭМ!$D$10+'СЕТ СН'!$F$5-'СЕТ СН'!$F$17</f>
        <v>3413.3366010999998</v>
      </c>
      <c r="U22" s="36">
        <f>SUMIFS(СВЦЭМ!$C$33:$C$776,СВЦЭМ!$A$33:$A$776,$A22,СВЦЭМ!$B$33:$B$776,U$11)+'СЕТ СН'!$F$9+СВЦЭМ!$D$10+'СЕТ СН'!$F$5-'СЕТ СН'!$F$17</f>
        <v>3396.7715821100001</v>
      </c>
      <c r="V22" s="36">
        <f>SUMIFS(СВЦЭМ!$C$33:$C$776,СВЦЭМ!$A$33:$A$776,$A22,СВЦЭМ!$B$33:$B$776,V$11)+'СЕТ СН'!$F$9+СВЦЭМ!$D$10+'СЕТ СН'!$F$5-'СЕТ СН'!$F$17</f>
        <v>3416.1240361800001</v>
      </c>
      <c r="W22" s="36">
        <f>SUMIFS(СВЦЭМ!$C$33:$C$776,СВЦЭМ!$A$33:$A$776,$A22,СВЦЭМ!$B$33:$B$776,W$11)+'СЕТ СН'!$F$9+СВЦЭМ!$D$10+'СЕТ СН'!$F$5-'СЕТ СН'!$F$17</f>
        <v>3419.2237575099998</v>
      </c>
      <c r="X22" s="36">
        <f>SUMIFS(СВЦЭМ!$C$33:$C$776,СВЦЭМ!$A$33:$A$776,$A22,СВЦЭМ!$B$33:$B$776,X$11)+'СЕТ СН'!$F$9+СВЦЭМ!$D$10+'СЕТ СН'!$F$5-'СЕТ СН'!$F$17</f>
        <v>3447.2925407100001</v>
      </c>
      <c r="Y22" s="36">
        <f>SUMIFS(СВЦЭМ!$C$33:$C$776,СВЦЭМ!$A$33:$A$776,$A22,СВЦЭМ!$B$33:$B$776,Y$11)+'СЕТ СН'!$F$9+СВЦЭМ!$D$10+'СЕТ СН'!$F$5-'СЕТ СН'!$F$17</f>
        <v>3486.0425605300002</v>
      </c>
    </row>
    <row r="23" spans="1:25" ht="15.75" x14ac:dyDescent="0.2">
      <c r="A23" s="35">
        <f t="shared" si="0"/>
        <v>43508</v>
      </c>
      <c r="B23" s="36">
        <f>SUMIFS(СВЦЭМ!$C$33:$C$776,СВЦЭМ!$A$33:$A$776,$A23,СВЦЭМ!$B$33:$B$776,B$11)+'СЕТ СН'!$F$9+СВЦЭМ!$D$10+'СЕТ СН'!$F$5-'СЕТ СН'!$F$17</f>
        <v>3520.39954416</v>
      </c>
      <c r="C23" s="36">
        <f>SUMIFS(СВЦЭМ!$C$33:$C$776,СВЦЭМ!$A$33:$A$776,$A23,СВЦЭМ!$B$33:$B$776,C$11)+'СЕТ СН'!$F$9+СВЦЭМ!$D$10+'СЕТ СН'!$F$5-'СЕТ СН'!$F$17</f>
        <v>3541.5874786499999</v>
      </c>
      <c r="D23" s="36">
        <f>SUMIFS(СВЦЭМ!$C$33:$C$776,СВЦЭМ!$A$33:$A$776,$A23,СВЦЭМ!$B$33:$B$776,D$11)+'СЕТ СН'!$F$9+СВЦЭМ!$D$10+'СЕТ СН'!$F$5-'СЕТ СН'!$F$17</f>
        <v>3561.22593577</v>
      </c>
      <c r="E23" s="36">
        <f>SUMIFS(СВЦЭМ!$C$33:$C$776,СВЦЭМ!$A$33:$A$776,$A23,СВЦЭМ!$B$33:$B$776,E$11)+'СЕТ СН'!$F$9+СВЦЭМ!$D$10+'СЕТ СН'!$F$5-'СЕТ СН'!$F$17</f>
        <v>3573.1482541</v>
      </c>
      <c r="F23" s="36">
        <f>SUMIFS(СВЦЭМ!$C$33:$C$776,СВЦЭМ!$A$33:$A$776,$A23,СВЦЭМ!$B$33:$B$776,F$11)+'СЕТ СН'!$F$9+СВЦЭМ!$D$10+'СЕТ СН'!$F$5-'СЕТ СН'!$F$17</f>
        <v>3572.1819636499999</v>
      </c>
      <c r="G23" s="36">
        <f>SUMIFS(СВЦЭМ!$C$33:$C$776,СВЦЭМ!$A$33:$A$776,$A23,СВЦЭМ!$B$33:$B$776,G$11)+'СЕТ СН'!$F$9+СВЦЭМ!$D$10+'СЕТ СН'!$F$5-'СЕТ СН'!$F$17</f>
        <v>3561.2578712499999</v>
      </c>
      <c r="H23" s="36">
        <f>SUMIFS(СВЦЭМ!$C$33:$C$776,СВЦЭМ!$A$33:$A$776,$A23,СВЦЭМ!$B$33:$B$776,H$11)+'СЕТ СН'!$F$9+СВЦЭМ!$D$10+'СЕТ СН'!$F$5-'СЕТ СН'!$F$17</f>
        <v>3512.7081357899997</v>
      </c>
      <c r="I23" s="36">
        <f>SUMIFS(СВЦЭМ!$C$33:$C$776,СВЦЭМ!$A$33:$A$776,$A23,СВЦЭМ!$B$33:$B$776,I$11)+'СЕТ СН'!$F$9+СВЦЭМ!$D$10+'СЕТ СН'!$F$5-'СЕТ СН'!$F$17</f>
        <v>3485.20451731</v>
      </c>
      <c r="J23" s="36">
        <f>SUMIFS(СВЦЭМ!$C$33:$C$776,СВЦЭМ!$A$33:$A$776,$A23,СВЦЭМ!$B$33:$B$776,J$11)+'СЕТ СН'!$F$9+СВЦЭМ!$D$10+'СЕТ СН'!$F$5-'СЕТ СН'!$F$17</f>
        <v>3456.4417409600001</v>
      </c>
      <c r="K23" s="36">
        <f>SUMIFS(СВЦЭМ!$C$33:$C$776,СВЦЭМ!$A$33:$A$776,$A23,СВЦЭМ!$B$33:$B$776,K$11)+'СЕТ СН'!$F$9+СВЦЭМ!$D$10+'СЕТ СН'!$F$5-'СЕТ СН'!$F$17</f>
        <v>3462.8371375400002</v>
      </c>
      <c r="L23" s="36">
        <f>SUMIFS(СВЦЭМ!$C$33:$C$776,СВЦЭМ!$A$33:$A$776,$A23,СВЦЭМ!$B$33:$B$776,L$11)+'СЕТ СН'!$F$9+СВЦЭМ!$D$10+'СЕТ СН'!$F$5-'СЕТ СН'!$F$17</f>
        <v>3461.6433148699998</v>
      </c>
      <c r="M23" s="36">
        <f>SUMIFS(СВЦЭМ!$C$33:$C$776,СВЦЭМ!$A$33:$A$776,$A23,СВЦЭМ!$B$33:$B$776,M$11)+'СЕТ СН'!$F$9+СВЦЭМ!$D$10+'СЕТ СН'!$F$5-'СЕТ СН'!$F$17</f>
        <v>3474.0451653199998</v>
      </c>
      <c r="N23" s="36">
        <f>SUMIFS(СВЦЭМ!$C$33:$C$776,СВЦЭМ!$A$33:$A$776,$A23,СВЦЭМ!$B$33:$B$776,N$11)+'СЕТ СН'!$F$9+СВЦЭМ!$D$10+'СЕТ СН'!$F$5-'СЕТ СН'!$F$17</f>
        <v>3463.1640778599999</v>
      </c>
      <c r="O23" s="36">
        <f>SUMIFS(СВЦЭМ!$C$33:$C$776,СВЦЭМ!$A$33:$A$776,$A23,СВЦЭМ!$B$33:$B$776,O$11)+'СЕТ СН'!$F$9+СВЦЭМ!$D$10+'СЕТ СН'!$F$5-'СЕТ СН'!$F$17</f>
        <v>3432.5837109899999</v>
      </c>
      <c r="P23" s="36">
        <f>SUMIFS(СВЦЭМ!$C$33:$C$776,СВЦЭМ!$A$33:$A$776,$A23,СВЦЭМ!$B$33:$B$776,P$11)+'СЕТ СН'!$F$9+СВЦЭМ!$D$10+'СЕТ СН'!$F$5-'СЕТ СН'!$F$17</f>
        <v>3445.5718522500001</v>
      </c>
      <c r="Q23" s="36">
        <f>SUMIFS(СВЦЭМ!$C$33:$C$776,СВЦЭМ!$A$33:$A$776,$A23,СВЦЭМ!$B$33:$B$776,Q$11)+'СЕТ СН'!$F$9+СВЦЭМ!$D$10+'СЕТ СН'!$F$5-'СЕТ СН'!$F$17</f>
        <v>3458.5311002200001</v>
      </c>
      <c r="R23" s="36">
        <f>SUMIFS(СВЦЭМ!$C$33:$C$776,СВЦЭМ!$A$33:$A$776,$A23,СВЦЭМ!$B$33:$B$776,R$11)+'СЕТ СН'!$F$9+СВЦЭМ!$D$10+'СЕТ СН'!$F$5-'СЕТ СН'!$F$17</f>
        <v>3454.7788291100001</v>
      </c>
      <c r="S23" s="36">
        <f>SUMIFS(СВЦЭМ!$C$33:$C$776,СВЦЭМ!$A$33:$A$776,$A23,СВЦЭМ!$B$33:$B$776,S$11)+'СЕТ СН'!$F$9+СВЦЭМ!$D$10+'СЕТ СН'!$F$5-'СЕТ СН'!$F$17</f>
        <v>3438.1624243300002</v>
      </c>
      <c r="T23" s="36">
        <f>SUMIFS(СВЦЭМ!$C$33:$C$776,СВЦЭМ!$A$33:$A$776,$A23,СВЦЭМ!$B$33:$B$776,T$11)+'СЕТ СН'!$F$9+СВЦЭМ!$D$10+'СЕТ СН'!$F$5-'СЕТ СН'!$F$17</f>
        <v>3398.07519417</v>
      </c>
      <c r="U23" s="36">
        <f>SUMIFS(СВЦЭМ!$C$33:$C$776,СВЦЭМ!$A$33:$A$776,$A23,СВЦЭМ!$B$33:$B$776,U$11)+'СЕТ СН'!$F$9+СВЦЭМ!$D$10+'СЕТ СН'!$F$5-'СЕТ СН'!$F$17</f>
        <v>3397.2679155200003</v>
      </c>
      <c r="V23" s="36">
        <f>SUMIFS(СВЦЭМ!$C$33:$C$776,СВЦЭМ!$A$33:$A$776,$A23,СВЦЭМ!$B$33:$B$776,V$11)+'СЕТ СН'!$F$9+СВЦЭМ!$D$10+'СЕТ СН'!$F$5-'СЕТ СН'!$F$17</f>
        <v>3419.8998915299999</v>
      </c>
      <c r="W23" s="36">
        <f>SUMIFS(СВЦЭМ!$C$33:$C$776,СВЦЭМ!$A$33:$A$776,$A23,СВЦЭМ!$B$33:$B$776,W$11)+'СЕТ СН'!$F$9+СВЦЭМ!$D$10+'СЕТ СН'!$F$5-'СЕТ СН'!$F$17</f>
        <v>3434.1771844300001</v>
      </c>
      <c r="X23" s="36">
        <f>SUMIFS(СВЦЭМ!$C$33:$C$776,СВЦЭМ!$A$33:$A$776,$A23,СВЦЭМ!$B$33:$B$776,X$11)+'СЕТ СН'!$F$9+СВЦЭМ!$D$10+'СЕТ СН'!$F$5-'СЕТ СН'!$F$17</f>
        <v>3456.62281579</v>
      </c>
      <c r="Y23" s="36">
        <f>SUMIFS(СВЦЭМ!$C$33:$C$776,СВЦЭМ!$A$33:$A$776,$A23,СВЦЭМ!$B$33:$B$776,Y$11)+'СЕТ СН'!$F$9+СВЦЭМ!$D$10+'СЕТ СН'!$F$5-'СЕТ СН'!$F$17</f>
        <v>3504.5027722899999</v>
      </c>
    </row>
    <row r="24" spans="1:25" ht="15.75" x14ac:dyDescent="0.2">
      <c r="A24" s="35">
        <f t="shared" si="0"/>
        <v>43509</v>
      </c>
      <c r="B24" s="36">
        <f>SUMIFS(СВЦЭМ!$C$33:$C$776,СВЦЭМ!$A$33:$A$776,$A24,СВЦЭМ!$B$33:$B$776,B$11)+'СЕТ СН'!$F$9+СВЦЭМ!$D$10+'СЕТ СН'!$F$5-'СЕТ СН'!$F$17</f>
        <v>3515.69559252</v>
      </c>
      <c r="C24" s="36">
        <f>SUMIFS(СВЦЭМ!$C$33:$C$776,СВЦЭМ!$A$33:$A$776,$A24,СВЦЭМ!$B$33:$B$776,C$11)+'СЕТ СН'!$F$9+СВЦЭМ!$D$10+'СЕТ СН'!$F$5-'СЕТ СН'!$F$17</f>
        <v>3541.2689522599999</v>
      </c>
      <c r="D24" s="36">
        <f>SUMIFS(СВЦЭМ!$C$33:$C$776,СВЦЭМ!$A$33:$A$776,$A24,СВЦЭМ!$B$33:$B$776,D$11)+'СЕТ СН'!$F$9+СВЦЭМ!$D$10+'СЕТ СН'!$F$5-'СЕТ СН'!$F$17</f>
        <v>3575.1689894399997</v>
      </c>
      <c r="E24" s="36">
        <f>SUMIFS(СВЦЭМ!$C$33:$C$776,СВЦЭМ!$A$33:$A$776,$A24,СВЦЭМ!$B$33:$B$776,E$11)+'СЕТ СН'!$F$9+СВЦЭМ!$D$10+'СЕТ СН'!$F$5-'СЕТ СН'!$F$17</f>
        <v>3589.1532243800002</v>
      </c>
      <c r="F24" s="36">
        <f>SUMIFS(СВЦЭМ!$C$33:$C$776,СВЦЭМ!$A$33:$A$776,$A24,СВЦЭМ!$B$33:$B$776,F$11)+'СЕТ СН'!$F$9+СВЦЭМ!$D$10+'СЕТ СН'!$F$5-'СЕТ СН'!$F$17</f>
        <v>3582.3579262399999</v>
      </c>
      <c r="G24" s="36">
        <f>SUMIFS(СВЦЭМ!$C$33:$C$776,СВЦЭМ!$A$33:$A$776,$A24,СВЦЭМ!$B$33:$B$776,G$11)+'СЕТ СН'!$F$9+СВЦЭМ!$D$10+'СЕТ СН'!$F$5-'СЕТ СН'!$F$17</f>
        <v>3550.2922984300003</v>
      </c>
      <c r="H24" s="36">
        <f>SUMIFS(СВЦЭМ!$C$33:$C$776,СВЦЭМ!$A$33:$A$776,$A24,СВЦЭМ!$B$33:$B$776,H$11)+'СЕТ СН'!$F$9+СВЦЭМ!$D$10+'СЕТ СН'!$F$5-'СЕТ СН'!$F$17</f>
        <v>3520.4288589899998</v>
      </c>
      <c r="I24" s="36">
        <f>SUMIFS(СВЦЭМ!$C$33:$C$776,СВЦЭМ!$A$33:$A$776,$A24,СВЦЭМ!$B$33:$B$776,I$11)+'СЕТ СН'!$F$9+СВЦЭМ!$D$10+'СЕТ СН'!$F$5-'СЕТ СН'!$F$17</f>
        <v>3483.1466872199999</v>
      </c>
      <c r="J24" s="36">
        <f>SUMIFS(СВЦЭМ!$C$33:$C$776,СВЦЭМ!$A$33:$A$776,$A24,СВЦЭМ!$B$33:$B$776,J$11)+'СЕТ СН'!$F$9+СВЦЭМ!$D$10+'СЕТ СН'!$F$5-'СЕТ СН'!$F$17</f>
        <v>3460.9830906799998</v>
      </c>
      <c r="K24" s="36">
        <f>SUMIFS(СВЦЭМ!$C$33:$C$776,СВЦЭМ!$A$33:$A$776,$A24,СВЦЭМ!$B$33:$B$776,K$11)+'СЕТ СН'!$F$9+СВЦЭМ!$D$10+'СЕТ СН'!$F$5-'СЕТ СН'!$F$17</f>
        <v>3458.67164331</v>
      </c>
      <c r="L24" s="36">
        <f>SUMIFS(СВЦЭМ!$C$33:$C$776,СВЦЭМ!$A$33:$A$776,$A24,СВЦЭМ!$B$33:$B$776,L$11)+'СЕТ СН'!$F$9+СВЦЭМ!$D$10+'СЕТ СН'!$F$5-'СЕТ СН'!$F$17</f>
        <v>3455.76573573</v>
      </c>
      <c r="M24" s="36">
        <f>SUMIFS(СВЦЭМ!$C$33:$C$776,СВЦЭМ!$A$33:$A$776,$A24,СВЦЭМ!$B$33:$B$776,M$11)+'СЕТ СН'!$F$9+СВЦЭМ!$D$10+'СЕТ СН'!$F$5-'СЕТ СН'!$F$17</f>
        <v>3454.93361938</v>
      </c>
      <c r="N24" s="36">
        <f>SUMIFS(СВЦЭМ!$C$33:$C$776,СВЦЭМ!$A$33:$A$776,$A24,СВЦЭМ!$B$33:$B$776,N$11)+'СЕТ СН'!$F$9+СВЦЭМ!$D$10+'СЕТ СН'!$F$5-'СЕТ СН'!$F$17</f>
        <v>3467.2916749300002</v>
      </c>
      <c r="O24" s="36">
        <f>SUMIFS(СВЦЭМ!$C$33:$C$776,СВЦЭМ!$A$33:$A$776,$A24,СВЦЭМ!$B$33:$B$776,O$11)+'СЕТ СН'!$F$9+СВЦЭМ!$D$10+'СЕТ СН'!$F$5-'СЕТ СН'!$F$17</f>
        <v>3436.1952156500001</v>
      </c>
      <c r="P24" s="36">
        <f>SUMIFS(СВЦЭМ!$C$33:$C$776,СВЦЭМ!$A$33:$A$776,$A24,СВЦЭМ!$B$33:$B$776,P$11)+'СЕТ СН'!$F$9+СВЦЭМ!$D$10+'СЕТ СН'!$F$5-'СЕТ СН'!$F$17</f>
        <v>3446.8097171099998</v>
      </c>
      <c r="Q24" s="36">
        <f>SUMIFS(СВЦЭМ!$C$33:$C$776,СВЦЭМ!$A$33:$A$776,$A24,СВЦЭМ!$B$33:$B$776,Q$11)+'СЕТ СН'!$F$9+СВЦЭМ!$D$10+'СЕТ СН'!$F$5-'СЕТ СН'!$F$17</f>
        <v>3456.9075609500001</v>
      </c>
      <c r="R24" s="36">
        <f>SUMIFS(СВЦЭМ!$C$33:$C$776,СВЦЭМ!$A$33:$A$776,$A24,СВЦЭМ!$B$33:$B$776,R$11)+'СЕТ СН'!$F$9+СВЦЭМ!$D$10+'СЕТ СН'!$F$5-'СЕТ СН'!$F$17</f>
        <v>3455.5401315999998</v>
      </c>
      <c r="S24" s="36">
        <f>SUMIFS(СВЦЭМ!$C$33:$C$776,СВЦЭМ!$A$33:$A$776,$A24,СВЦЭМ!$B$33:$B$776,S$11)+'СЕТ СН'!$F$9+СВЦЭМ!$D$10+'СЕТ СН'!$F$5-'СЕТ СН'!$F$17</f>
        <v>3447.0935207000002</v>
      </c>
      <c r="T24" s="36">
        <f>SUMIFS(СВЦЭМ!$C$33:$C$776,СВЦЭМ!$A$33:$A$776,$A24,СВЦЭМ!$B$33:$B$776,T$11)+'СЕТ СН'!$F$9+СВЦЭМ!$D$10+'СЕТ СН'!$F$5-'СЕТ СН'!$F$17</f>
        <v>3399.1299235500001</v>
      </c>
      <c r="U24" s="36">
        <f>SUMIFS(СВЦЭМ!$C$33:$C$776,СВЦЭМ!$A$33:$A$776,$A24,СВЦЭМ!$B$33:$B$776,U$11)+'СЕТ СН'!$F$9+СВЦЭМ!$D$10+'СЕТ СН'!$F$5-'СЕТ СН'!$F$17</f>
        <v>3389.7742592100003</v>
      </c>
      <c r="V24" s="36">
        <f>SUMIFS(СВЦЭМ!$C$33:$C$776,СВЦЭМ!$A$33:$A$776,$A24,СВЦЭМ!$B$33:$B$776,V$11)+'СЕТ СН'!$F$9+СВЦЭМ!$D$10+'СЕТ СН'!$F$5-'СЕТ СН'!$F$17</f>
        <v>3406.95761846</v>
      </c>
      <c r="W24" s="36">
        <f>SUMIFS(СВЦЭМ!$C$33:$C$776,СВЦЭМ!$A$33:$A$776,$A24,СВЦЭМ!$B$33:$B$776,W$11)+'СЕТ СН'!$F$9+СВЦЭМ!$D$10+'СЕТ СН'!$F$5-'СЕТ СН'!$F$17</f>
        <v>3421.8902144900003</v>
      </c>
      <c r="X24" s="36">
        <f>SUMIFS(СВЦЭМ!$C$33:$C$776,СВЦЭМ!$A$33:$A$776,$A24,СВЦЭМ!$B$33:$B$776,X$11)+'СЕТ СН'!$F$9+СВЦЭМ!$D$10+'СЕТ СН'!$F$5-'СЕТ СН'!$F$17</f>
        <v>3438.99175367</v>
      </c>
      <c r="Y24" s="36">
        <f>SUMIFS(СВЦЭМ!$C$33:$C$776,СВЦЭМ!$A$33:$A$776,$A24,СВЦЭМ!$B$33:$B$776,Y$11)+'СЕТ СН'!$F$9+СВЦЭМ!$D$10+'СЕТ СН'!$F$5-'СЕТ СН'!$F$17</f>
        <v>3482.4671623700001</v>
      </c>
    </row>
    <row r="25" spans="1:25" ht="15.75" x14ac:dyDescent="0.2">
      <c r="A25" s="35">
        <f t="shared" si="0"/>
        <v>43510</v>
      </c>
      <c r="B25" s="36">
        <f>SUMIFS(СВЦЭМ!$C$33:$C$776,СВЦЭМ!$A$33:$A$776,$A25,СВЦЭМ!$B$33:$B$776,B$11)+'СЕТ СН'!$F$9+СВЦЭМ!$D$10+'СЕТ СН'!$F$5-'СЕТ СН'!$F$17</f>
        <v>3533.5999307800002</v>
      </c>
      <c r="C25" s="36">
        <f>SUMIFS(СВЦЭМ!$C$33:$C$776,СВЦЭМ!$A$33:$A$776,$A25,СВЦЭМ!$B$33:$B$776,C$11)+'СЕТ СН'!$F$9+СВЦЭМ!$D$10+'СЕТ СН'!$F$5-'СЕТ СН'!$F$17</f>
        <v>3548.6008562300003</v>
      </c>
      <c r="D25" s="36">
        <f>SUMIFS(СВЦЭМ!$C$33:$C$776,СВЦЭМ!$A$33:$A$776,$A25,СВЦЭМ!$B$33:$B$776,D$11)+'СЕТ СН'!$F$9+СВЦЭМ!$D$10+'СЕТ СН'!$F$5-'СЕТ СН'!$F$17</f>
        <v>3577.7848657499999</v>
      </c>
      <c r="E25" s="36">
        <f>SUMIFS(СВЦЭМ!$C$33:$C$776,СВЦЭМ!$A$33:$A$776,$A25,СВЦЭМ!$B$33:$B$776,E$11)+'СЕТ СН'!$F$9+СВЦЭМ!$D$10+'СЕТ СН'!$F$5-'СЕТ СН'!$F$17</f>
        <v>3600.255897</v>
      </c>
      <c r="F25" s="36">
        <f>SUMIFS(СВЦЭМ!$C$33:$C$776,СВЦЭМ!$A$33:$A$776,$A25,СВЦЭМ!$B$33:$B$776,F$11)+'СЕТ СН'!$F$9+СВЦЭМ!$D$10+'СЕТ СН'!$F$5-'СЕТ СН'!$F$17</f>
        <v>3592.9474269399998</v>
      </c>
      <c r="G25" s="36">
        <f>SUMIFS(СВЦЭМ!$C$33:$C$776,СВЦЭМ!$A$33:$A$776,$A25,СВЦЭМ!$B$33:$B$776,G$11)+'СЕТ СН'!$F$9+СВЦЭМ!$D$10+'СЕТ СН'!$F$5-'СЕТ СН'!$F$17</f>
        <v>3573.3489230099999</v>
      </c>
      <c r="H25" s="36">
        <f>SUMIFS(СВЦЭМ!$C$33:$C$776,СВЦЭМ!$A$33:$A$776,$A25,СВЦЭМ!$B$33:$B$776,H$11)+'СЕТ СН'!$F$9+СВЦЭМ!$D$10+'СЕТ СН'!$F$5-'СЕТ СН'!$F$17</f>
        <v>3524.1156940800001</v>
      </c>
      <c r="I25" s="36">
        <f>SUMIFS(СВЦЭМ!$C$33:$C$776,СВЦЭМ!$A$33:$A$776,$A25,СВЦЭМ!$B$33:$B$776,I$11)+'СЕТ СН'!$F$9+СВЦЭМ!$D$10+'СЕТ СН'!$F$5-'СЕТ СН'!$F$17</f>
        <v>3472.39108446</v>
      </c>
      <c r="J25" s="36">
        <f>SUMIFS(СВЦЭМ!$C$33:$C$776,СВЦЭМ!$A$33:$A$776,$A25,СВЦЭМ!$B$33:$B$776,J$11)+'СЕТ СН'!$F$9+СВЦЭМ!$D$10+'СЕТ СН'!$F$5-'СЕТ СН'!$F$17</f>
        <v>3453.5964406900002</v>
      </c>
      <c r="K25" s="36">
        <f>SUMIFS(СВЦЭМ!$C$33:$C$776,СВЦЭМ!$A$33:$A$776,$A25,СВЦЭМ!$B$33:$B$776,K$11)+'СЕТ СН'!$F$9+СВЦЭМ!$D$10+'СЕТ СН'!$F$5-'СЕТ СН'!$F$17</f>
        <v>3450.8610419000001</v>
      </c>
      <c r="L25" s="36">
        <f>SUMIFS(СВЦЭМ!$C$33:$C$776,СВЦЭМ!$A$33:$A$776,$A25,СВЦЭМ!$B$33:$B$776,L$11)+'СЕТ СН'!$F$9+СВЦЭМ!$D$10+'СЕТ СН'!$F$5-'СЕТ СН'!$F$17</f>
        <v>3444.0529841100001</v>
      </c>
      <c r="M25" s="36">
        <f>SUMIFS(СВЦЭМ!$C$33:$C$776,СВЦЭМ!$A$33:$A$776,$A25,СВЦЭМ!$B$33:$B$776,M$11)+'СЕТ СН'!$F$9+СВЦЭМ!$D$10+'СЕТ СН'!$F$5-'СЕТ СН'!$F$17</f>
        <v>3454.88740396</v>
      </c>
      <c r="N25" s="36">
        <f>SUMIFS(СВЦЭМ!$C$33:$C$776,СВЦЭМ!$A$33:$A$776,$A25,СВЦЭМ!$B$33:$B$776,N$11)+'СЕТ СН'!$F$9+СВЦЭМ!$D$10+'СЕТ СН'!$F$5-'СЕТ СН'!$F$17</f>
        <v>3440.3648334700001</v>
      </c>
      <c r="O25" s="36">
        <f>SUMIFS(СВЦЭМ!$C$33:$C$776,СВЦЭМ!$A$33:$A$776,$A25,СВЦЭМ!$B$33:$B$776,O$11)+'СЕТ СН'!$F$9+СВЦЭМ!$D$10+'СЕТ СН'!$F$5-'СЕТ СН'!$F$17</f>
        <v>3418.38689376</v>
      </c>
      <c r="P25" s="36">
        <f>SUMIFS(СВЦЭМ!$C$33:$C$776,СВЦЭМ!$A$33:$A$776,$A25,СВЦЭМ!$B$33:$B$776,P$11)+'СЕТ СН'!$F$9+СВЦЭМ!$D$10+'СЕТ СН'!$F$5-'СЕТ СН'!$F$17</f>
        <v>3422.39298801</v>
      </c>
      <c r="Q25" s="36">
        <f>SUMIFS(СВЦЭМ!$C$33:$C$776,СВЦЭМ!$A$33:$A$776,$A25,СВЦЭМ!$B$33:$B$776,Q$11)+'СЕТ СН'!$F$9+СВЦЭМ!$D$10+'СЕТ СН'!$F$5-'СЕТ СН'!$F$17</f>
        <v>3434.1623722100003</v>
      </c>
      <c r="R25" s="36">
        <f>SUMIFS(СВЦЭМ!$C$33:$C$776,СВЦЭМ!$A$33:$A$776,$A25,СВЦЭМ!$B$33:$B$776,R$11)+'СЕТ СН'!$F$9+СВЦЭМ!$D$10+'СЕТ СН'!$F$5-'СЕТ СН'!$F$17</f>
        <v>3434.0353478500001</v>
      </c>
      <c r="S25" s="36">
        <f>SUMIFS(СВЦЭМ!$C$33:$C$776,СВЦЭМ!$A$33:$A$776,$A25,СВЦЭМ!$B$33:$B$776,S$11)+'СЕТ СН'!$F$9+СВЦЭМ!$D$10+'СЕТ СН'!$F$5-'СЕТ СН'!$F$17</f>
        <v>3427.9975646600001</v>
      </c>
      <c r="T25" s="36">
        <f>SUMIFS(СВЦЭМ!$C$33:$C$776,СВЦЭМ!$A$33:$A$776,$A25,СВЦЭМ!$B$33:$B$776,T$11)+'СЕТ СН'!$F$9+СВЦЭМ!$D$10+'СЕТ СН'!$F$5-'СЕТ СН'!$F$17</f>
        <v>3383.0903236100003</v>
      </c>
      <c r="U25" s="36">
        <f>SUMIFS(СВЦЭМ!$C$33:$C$776,СВЦЭМ!$A$33:$A$776,$A25,СВЦЭМ!$B$33:$B$776,U$11)+'СЕТ СН'!$F$9+СВЦЭМ!$D$10+'СЕТ СН'!$F$5-'СЕТ СН'!$F$17</f>
        <v>3392.3492869800002</v>
      </c>
      <c r="V25" s="36">
        <f>SUMIFS(СВЦЭМ!$C$33:$C$776,СВЦЭМ!$A$33:$A$776,$A25,СВЦЭМ!$B$33:$B$776,V$11)+'СЕТ СН'!$F$9+СВЦЭМ!$D$10+'СЕТ СН'!$F$5-'СЕТ СН'!$F$17</f>
        <v>3426.1050641800002</v>
      </c>
      <c r="W25" s="36">
        <f>SUMIFS(СВЦЭМ!$C$33:$C$776,СВЦЭМ!$A$33:$A$776,$A25,СВЦЭМ!$B$33:$B$776,W$11)+'СЕТ СН'!$F$9+СВЦЭМ!$D$10+'СЕТ СН'!$F$5-'СЕТ СН'!$F$17</f>
        <v>3443.5347335900001</v>
      </c>
      <c r="X25" s="36">
        <f>SUMIFS(СВЦЭМ!$C$33:$C$776,СВЦЭМ!$A$33:$A$776,$A25,СВЦЭМ!$B$33:$B$776,X$11)+'СЕТ СН'!$F$9+СВЦЭМ!$D$10+'СЕТ СН'!$F$5-'СЕТ СН'!$F$17</f>
        <v>3456.62126592</v>
      </c>
      <c r="Y25" s="36">
        <f>SUMIFS(СВЦЭМ!$C$33:$C$776,СВЦЭМ!$A$33:$A$776,$A25,СВЦЭМ!$B$33:$B$776,Y$11)+'СЕТ СН'!$F$9+СВЦЭМ!$D$10+'СЕТ СН'!$F$5-'СЕТ СН'!$F$17</f>
        <v>3488.8929528099998</v>
      </c>
    </row>
    <row r="26" spans="1:25" ht="15.75" x14ac:dyDescent="0.2">
      <c r="A26" s="35">
        <f t="shared" si="0"/>
        <v>43511</v>
      </c>
      <c r="B26" s="36">
        <f>SUMIFS(СВЦЭМ!$C$33:$C$776,СВЦЭМ!$A$33:$A$776,$A26,СВЦЭМ!$B$33:$B$776,B$11)+'СЕТ СН'!$F$9+СВЦЭМ!$D$10+'СЕТ СН'!$F$5-'СЕТ СН'!$F$17</f>
        <v>3490.4207202600001</v>
      </c>
      <c r="C26" s="36">
        <f>SUMIFS(СВЦЭМ!$C$33:$C$776,СВЦЭМ!$A$33:$A$776,$A26,СВЦЭМ!$B$33:$B$776,C$11)+'СЕТ СН'!$F$9+СВЦЭМ!$D$10+'СЕТ СН'!$F$5-'СЕТ СН'!$F$17</f>
        <v>3498.2750074099999</v>
      </c>
      <c r="D26" s="36">
        <f>SUMIFS(СВЦЭМ!$C$33:$C$776,СВЦЭМ!$A$33:$A$776,$A26,СВЦЭМ!$B$33:$B$776,D$11)+'СЕТ СН'!$F$9+СВЦЭМ!$D$10+'СЕТ СН'!$F$5-'СЕТ СН'!$F$17</f>
        <v>3516.1616726000002</v>
      </c>
      <c r="E26" s="36">
        <f>SUMIFS(СВЦЭМ!$C$33:$C$776,СВЦЭМ!$A$33:$A$776,$A26,СВЦЭМ!$B$33:$B$776,E$11)+'СЕТ СН'!$F$9+СВЦЭМ!$D$10+'СЕТ СН'!$F$5-'СЕТ СН'!$F$17</f>
        <v>3540.4222014999996</v>
      </c>
      <c r="F26" s="36">
        <f>SUMIFS(СВЦЭМ!$C$33:$C$776,СВЦЭМ!$A$33:$A$776,$A26,СВЦЭМ!$B$33:$B$776,F$11)+'СЕТ СН'!$F$9+СВЦЭМ!$D$10+'СЕТ СН'!$F$5-'СЕТ СН'!$F$17</f>
        <v>3541.2106666</v>
      </c>
      <c r="G26" s="36">
        <f>SUMIFS(СВЦЭМ!$C$33:$C$776,СВЦЭМ!$A$33:$A$776,$A26,СВЦЭМ!$B$33:$B$776,G$11)+'СЕТ СН'!$F$9+СВЦЭМ!$D$10+'СЕТ СН'!$F$5-'СЕТ СН'!$F$17</f>
        <v>3517.9084667799998</v>
      </c>
      <c r="H26" s="36">
        <f>SUMIFS(СВЦЭМ!$C$33:$C$776,СВЦЭМ!$A$33:$A$776,$A26,СВЦЭМ!$B$33:$B$776,H$11)+'СЕТ СН'!$F$9+СВЦЭМ!$D$10+'СЕТ СН'!$F$5-'СЕТ СН'!$F$17</f>
        <v>3486.1450684900001</v>
      </c>
      <c r="I26" s="36">
        <f>SUMIFS(СВЦЭМ!$C$33:$C$776,СВЦЭМ!$A$33:$A$776,$A26,СВЦЭМ!$B$33:$B$776,I$11)+'СЕТ СН'!$F$9+СВЦЭМ!$D$10+'СЕТ СН'!$F$5-'СЕТ СН'!$F$17</f>
        <v>3470.8496696299999</v>
      </c>
      <c r="J26" s="36">
        <f>SUMIFS(СВЦЭМ!$C$33:$C$776,СВЦЭМ!$A$33:$A$776,$A26,СВЦЭМ!$B$33:$B$776,J$11)+'СЕТ СН'!$F$9+СВЦЭМ!$D$10+'СЕТ СН'!$F$5-'СЕТ СН'!$F$17</f>
        <v>3462.3924743500002</v>
      </c>
      <c r="K26" s="36">
        <f>SUMIFS(СВЦЭМ!$C$33:$C$776,СВЦЭМ!$A$33:$A$776,$A26,СВЦЭМ!$B$33:$B$776,K$11)+'СЕТ СН'!$F$9+СВЦЭМ!$D$10+'СЕТ СН'!$F$5-'СЕТ СН'!$F$17</f>
        <v>3466.6508997299998</v>
      </c>
      <c r="L26" s="36">
        <f>SUMIFS(СВЦЭМ!$C$33:$C$776,СВЦЭМ!$A$33:$A$776,$A26,СВЦЭМ!$B$33:$B$776,L$11)+'СЕТ СН'!$F$9+СВЦЭМ!$D$10+'СЕТ СН'!$F$5-'СЕТ СН'!$F$17</f>
        <v>3459.45831297</v>
      </c>
      <c r="M26" s="36">
        <f>SUMIFS(СВЦЭМ!$C$33:$C$776,СВЦЭМ!$A$33:$A$776,$A26,СВЦЭМ!$B$33:$B$776,M$11)+'СЕТ СН'!$F$9+СВЦЭМ!$D$10+'СЕТ СН'!$F$5-'СЕТ СН'!$F$17</f>
        <v>3460.70227462</v>
      </c>
      <c r="N26" s="36">
        <f>SUMIFS(СВЦЭМ!$C$33:$C$776,СВЦЭМ!$A$33:$A$776,$A26,СВЦЭМ!$B$33:$B$776,N$11)+'СЕТ СН'!$F$9+СВЦЭМ!$D$10+'СЕТ СН'!$F$5-'СЕТ СН'!$F$17</f>
        <v>3446.6179373599998</v>
      </c>
      <c r="O26" s="36">
        <f>SUMIFS(СВЦЭМ!$C$33:$C$776,СВЦЭМ!$A$33:$A$776,$A26,СВЦЭМ!$B$33:$B$776,O$11)+'СЕТ СН'!$F$9+СВЦЭМ!$D$10+'СЕТ СН'!$F$5-'СЕТ СН'!$F$17</f>
        <v>3419.73721974</v>
      </c>
      <c r="P26" s="36">
        <f>SUMIFS(СВЦЭМ!$C$33:$C$776,СВЦЭМ!$A$33:$A$776,$A26,СВЦЭМ!$B$33:$B$776,P$11)+'СЕТ СН'!$F$9+СВЦЭМ!$D$10+'СЕТ СН'!$F$5-'СЕТ СН'!$F$17</f>
        <v>3419.2077574899999</v>
      </c>
      <c r="Q26" s="36">
        <f>SUMIFS(СВЦЭМ!$C$33:$C$776,СВЦЭМ!$A$33:$A$776,$A26,СВЦЭМ!$B$33:$B$776,Q$11)+'СЕТ СН'!$F$9+СВЦЭМ!$D$10+'СЕТ СН'!$F$5-'СЕТ СН'!$F$17</f>
        <v>3421.3990530999999</v>
      </c>
      <c r="R26" s="36">
        <f>SUMIFS(СВЦЭМ!$C$33:$C$776,СВЦЭМ!$A$33:$A$776,$A26,СВЦЭМ!$B$33:$B$776,R$11)+'СЕТ СН'!$F$9+СВЦЭМ!$D$10+'СЕТ СН'!$F$5-'СЕТ СН'!$F$17</f>
        <v>3421.2712547400001</v>
      </c>
      <c r="S26" s="36">
        <f>SUMIFS(СВЦЭМ!$C$33:$C$776,СВЦЭМ!$A$33:$A$776,$A26,СВЦЭМ!$B$33:$B$776,S$11)+'СЕТ СН'!$F$9+СВЦЭМ!$D$10+'СЕТ СН'!$F$5-'СЕТ СН'!$F$17</f>
        <v>3424.5505606799998</v>
      </c>
      <c r="T26" s="36">
        <f>SUMIFS(СВЦЭМ!$C$33:$C$776,СВЦЭМ!$A$33:$A$776,$A26,СВЦЭМ!$B$33:$B$776,T$11)+'СЕТ СН'!$F$9+СВЦЭМ!$D$10+'СЕТ СН'!$F$5-'СЕТ СН'!$F$17</f>
        <v>3399.6744833299999</v>
      </c>
      <c r="U26" s="36">
        <f>SUMIFS(СВЦЭМ!$C$33:$C$776,СВЦЭМ!$A$33:$A$776,$A26,СВЦЭМ!$B$33:$B$776,U$11)+'СЕТ СН'!$F$9+СВЦЭМ!$D$10+'СЕТ СН'!$F$5-'СЕТ СН'!$F$17</f>
        <v>3403.7119638899999</v>
      </c>
      <c r="V26" s="36">
        <f>SUMIFS(СВЦЭМ!$C$33:$C$776,СВЦЭМ!$A$33:$A$776,$A26,СВЦЭМ!$B$33:$B$776,V$11)+'СЕТ СН'!$F$9+СВЦЭМ!$D$10+'СЕТ СН'!$F$5-'СЕТ СН'!$F$17</f>
        <v>3407.63521352</v>
      </c>
      <c r="W26" s="36">
        <f>SUMIFS(СВЦЭМ!$C$33:$C$776,СВЦЭМ!$A$33:$A$776,$A26,СВЦЭМ!$B$33:$B$776,W$11)+'СЕТ СН'!$F$9+СВЦЭМ!$D$10+'СЕТ СН'!$F$5-'СЕТ СН'!$F$17</f>
        <v>3413.0726428200001</v>
      </c>
      <c r="X26" s="36">
        <f>SUMIFS(СВЦЭМ!$C$33:$C$776,СВЦЭМ!$A$33:$A$776,$A26,СВЦЭМ!$B$33:$B$776,X$11)+'СЕТ СН'!$F$9+СВЦЭМ!$D$10+'СЕТ СН'!$F$5-'СЕТ СН'!$F$17</f>
        <v>3428.7725242500001</v>
      </c>
      <c r="Y26" s="36">
        <f>SUMIFS(СВЦЭМ!$C$33:$C$776,СВЦЭМ!$A$33:$A$776,$A26,СВЦЭМ!$B$33:$B$776,Y$11)+'СЕТ СН'!$F$9+СВЦЭМ!$D$10+'СЕТ СН'!$F$5-'СЕТ СН'!$F$17</f>
        <v>3458.7592736000001</v>
      </c>
    </row>
    <row r="27" spans="1:25" ht="15.75" x14ac:dyDescent="0.2">
      <c r="A27" s="35">
        <f t="shared" si="0"/>
        <v>43512</v>
      </c>
      <c r="B27" s="36">
        <f>SUMIFS(СВЦЭМ!$C$33:$C$776,СВЦЭМ!$A$33:$A$776,$A27,СВЦЭМ!$B$33:$B$776,B$11)+'СЕТ СН'!$F$9+СВЦЭМ!$D$10+'СЕТ СН'!$F$5-'СЕТ СН'!$F$17</f>
        <v>3486.9397147499999</v>
      </c>
      <c r="C27" s="36">
        <f>SUMIFS(СВЦЭМ!$C$33:$C$776,СВЦЭМ!$A$33:$A$776,$A27,СВЦЭМ!$B$33:$B$776,C$11)+'СЕТ СН'!$F$9+СВЦЭМ!$D$10+'СЕТ СН'!$F$5-'СЕТ СН'!$F$17</f>
        <v>3492.2621141099999</v>
      </c>
      <c r="D27" s="36">
        <f>SUMIFS(СВЦЭМ!$C$33:$C$776,СВЦЭМ!$A$33:$A$776,$A27,СВЦЭМ!$B$33:$B$776,D$11)+'СЕТ СН'!$F$9+СВЦЭМ!$D$10+'СЕТ СН'!$F$5-'СЕТ СН'!$F$17</f>
        <v>3526.0959014</v>
      </c>
      <c r="E27" s="36">
        <f>SUMIFS(СВЦЭМ!$C$33:$C$776,СВЦЭМ!$A$33:$A$776,$A27,СВЦЭМ!$B$33:$B$776,E$11)+'СЕТ СН'!$F$9+СВЦЭМ!$D$10+'СЕТ СН'!$F$5-'СЕТ СН'!$F$17</f>
        <v>3563.0280935599999</v>
      </c>
      <c r="F27" s="36">
        <f>SUMIFS(СВЦЭМ!$C$33:$C$776,СВЦЭМ!$A$33:$A$776,$A27,СВЦЭМ!$B$33:$B$776,F$11)+'СЕТ СН'!$F$9+СВЦЭМ!$D$10+'СЕТ СН'!$F$5-'СЕТ СН'!$F$17</f>
        <v>3575.5282897799998</v>
      </c>
      <c r="G27" s="36">
        <f>SUMIFS(СВЦЭМ!$C$33:$C$776,СВЦЭМ!$A$33:$A$776,$A27,СВЦЭМ!$B$33:$B$776,G$11)+'СЕТ СН'!$F$9+СВЦЭМ!$D$10+'СЕТ СН'!$F$5-'СЕТ СН'!$F$17</f>
        <v>3568.65023131</v>
      </c>
      <c r="H27" s="36">
        <f>SUMIFS(СВЦЭМ!$C$33:$C$776,СВЦЭМ!$A$33:$A$776,$A27,СВЦЭМ!$B$33:$B$776,H$11)+'СЕТ СН'!$F$9+СВЦЭМ!$D$10+'СЕТ СН'!$F$5-'СЕТ СН'!$F$17</f>
        <v>3520.3116589199999</v>
      </c>
      <c r="I27" s="36">
        <f>SUMIFS(СВЦЭМ!$C$33:$C$776,СВЦЭМ!$A$33:$A$776,$A27,СВЦЭМ!$B$33:$B$776,I$11)+'СЕТ СН'!$F$9+СВЦЭМ!$D$10+'СЕТ СН'!$F$5-'СЕТ СН'!$F$17</f>
        <v>3490.15977939</v>
      </c>
      <c r="J27" s="36">
        <f>SUMIFS(СВЦЭМ!$C$33:$C$776,СВЦЭМ!$A$33:$A$776,$A27,СВЦЭМ!$B$33:$B$776,J$11)+'СЕТ СН'!$F$9+СВЦЭМ!$D$10+'СЕТ СН'!$F$5-'СЕТ СН'!$F$17</f>
        <v>3456.2844326100003</v>
      </c>
      <c r="K27" s="36">
        <f>SUMIFS(СВЦЭМ!$C$33:$C$776,СВЦЭМ!$A$33:$A$776,$A27,СВЦЭМ!$B$33:$B$776,K$11)+'СЕТ СН'!$F$9+СВЦЭМ!$D$10+'СЕТ СН'!$F$5-'СЕТ СН'!$F$17</f>
        <v>3415.6971475600003</v>
      </c>
      <c r="L27" s="36">
        <f>SUMIFS(СВЦЭМ!$C$33:$C$776,СВЦЭМ!$A$33:$A$776,$A27,СВЦЭМ!$B$33:$B$776,L$11)+'СЕТ СН'!$F$9+СВЦЭМ!$D$10+'СЕТ СН'!$F$5-'СЕТ СН'!$F$17</f>
        <v>3396.9316401999999</v>
      </c>
      <c r="M27" s="36">
        <f>SUMIFS(СВЦЭМ!$C$33:$C$776,СВЦЭМ!$A$33:$A$776,$A27,СВЦЭМ!$B$33:$B$776,M$11)+'СЕТ СН'!$F$9+СВЦЭМ!$D$10+'СЕТ СН'!$F$5-'СЕТ СН'!$F$17</f>
        <v>3407.0022990799998</v>
      </c>
      <c r="N27" s="36">
        <f>SUMIFS(СВЦЭМ!$C$33:$C$776,СВЦЭМ!$A$33:$A$776,$A27,СВЦЭМ!$B$33:$B$776,N$11)+'СЕТ СН'!$F$9+СВЦЭМ!$D$10+'СЕТ СН'!$F$5-'СЕТ СН'!$F$17</f>
        <v>3428.1144510700001</v>
      </c>
      <c r="O27" s="36">
        <f>SUMIFS(СВЦЭМ!$C$33:$C$776,СВЦЭМ!$A$33:$A$776,$A27,СВЦЭМ!$B$33:$B$776,O$11)+'СЕТ СН'!$F$9+СВЦЭМ!$D$10+'СЕТ СН'!$F$5-'СЕТ СН'!$F$17</f>
        <v>3422.4508104400002</v>
      </c>
      <c r="P27" s="36">
        <f>SUMIFS(СВЦЭМ!$C$33:$C$776,СВЦЭМ!$A$33:$A$776,$A27,СВЦЭМ!$B$33:$B$776,P$11)+'СЕТ СН'!$F$9+СВЦЭМ!$D$10+'СЕТ СН'!$F$5-'СЕТ СН'!$F$17</f>
        <v>3434.3660073999999</v>
      </c>
      <c r="Q27" s="36">
        <f>SUMIFS(СВЦЭМ!$C$33:$C$776,СВЦЭМ!$A$33:$A$776,$A27,СВЦЭМ!$B$33:$B$776,Q$11)+'СЕТ СН'!$F$9+СВЦЭМ!$D$10+'СЕТ СН'!$F$5-'СЕТ СН'!$F$17</f>
        <v>3443.50126116</v>
      </c>
      <c r="R27" s="36">
        <f>SUMIFS(СВЦЭМ!$C$33:$C$776,СВЦЭМ!$A$33:$A$776,$A27,СВЦЭМ!$B$33:$B$776,R$11)+'СЕТ СН'!$F$9+СВЦЭМ!$D$10+'СЕТ СН'!$F$5-'СЕТ СН'!$F$17</f>
        <v>3436.9085507300001</v>
      </c>
      <c r="S27" s="36">
        <f>SUMIFS(СВЦЭМ!$C$33:$C$776,СВЦЭМ!$A$33:$A$776,$A27,СВЦЭМ!$B$33:$B$776,S$11)+'СЕТ СН'!$F$9+СВЦЭМ!$D$10+'СЕТ СН'!$F$5-'СЕТ СН'!$F$17</f>
        <v>3444.2586802999999</v>
      </c>
      <c r="T27" s="36">
        <f>SUMIFS(СВЦЭМ!$C$33:$C$776,СВЦЭМ!$A$33:$A$776,$A27,СВЦЭМ!$B$33:$B$776,T$11)+'СЕТ СН'!$F$9+СВЦЭМ!$D$10+'СЕТ СН'!$F$5-'СЕТ СН'!$F$17</f>
        <v>3404.6640054200002</v>
      </c>
      <c r="U27" s="36">
        <f>SUMIFS(СВЦЭМ!$C$33:$C$776,СВЦЭМ!$A$33:$A$776,$A27,СВЦЭМ!$B$33:$B$776,U$11)+'СЕТ СН'!$F$9+СВЦЭМ!$D$10+'СЕТ СН'!$F$5-'СЕТ СН'!$F$17</f>
        <v>3392.7655188799999</v>
      </c>
      <c r="V27" s="36">
        <f>SUMIFS(СВЦЭМ!$C$33:$C$776,СВЦЭМ!$A$33:$A$776,$A27,СВЦЭМ!$B$33:$B$776,V$11)+'СЕТ СН'!$F$9+СВЦЭМ!$D$10+'СЕТ СН'!$F$5-'СЕТ СН'!$F$17</f>
        <v>3390.6439787999998</v>
      </c>
      <c r="W27" s="36">
        <f>SUMIFS(СВЦЭМ!$C$33:$C$776,СВЦЭМ!$A$33:$A$776,$A27,СВЦЭМ!$B$33:$B$776,W$11)+'СЕТ СН'!$F$9+СВЦЭМ!$D$10+'СЕТ СН'!$F$5-'СЕТ СН'!$F$17</f>
        <v>3397.8853743999998</v>
      </c>
      <c r="X27" s="36">
        <f>SUMIFS(СВЦЭМ!$C$33:$C$776,СВЦЭМ!$A$33:$A$776,$A27,СВЦЭМ!$B$33:$B$776,X$11)+'СЕТ СН'!$F$9+СВЦЭМ!$D$10+'СЕТ СН'!$F$5-'СЕТ СН'!$F$17</f>
        <v>3419.0089926999999</v>
      </c>
      <c r="Y27" s="36">
        <f>SUMIFS(СВЦЭМ!$C$33:$C$776,СВЦЭМ!$A$33:$A$776,$A27,СВЦЭМ!$B$33:$B$776,Y$11)+'СЕТ СН'!$F$9+СВЦЭМ!$D$10+'СЕТ СН'!$F$5-'СЕТ СН'!$F$17</f>
        <v>3464.2982623299999</v>
      </c>
    </row>
    <row r="28" spans="1:25" ht="15.75" x14ac:dyDescent="0.2">
      <c r="A28" s="35">
        <f t="shared" si="0"/>
        <v>43513</v>
      </c>
      <c r="B28" s="36">
        <f>SUMIFS(СВЦЭМ!$C$33:$C$776,СВЦЭМ!$A$33:$A$776,$A28,СВЦЭМ!$B$33:$B$776,B$11)+'СЕТ СН'!$F$9+СВЦЭМ!$D$10+'СЕТ СН'!$F$5-'СЕТ СН'!$F$17</f>
        <v>3446.4674202199999</v>
      </c>
      <c r="C28" s="36">
        <f>SUMIFS(СВЦЭМ!$C$33:$C$776,СВЦЭМ!$A$33:$A$776,$A28,СВЦЭМ!$B$33:$B$776,C$11)+'СЕТ СН'!$F$9+СВЦЭМ!$D$10+'СЕТ СН'!$F$5-'СЕТ СН'!$F$17</f>
        <v>3462.14193406</v>
      </c>
      <c r="D28" s="36">
        <f>SUMIFS(СВЦЭМ!$C$33:$C$776,СВЦЭМ!$A$33:$A$776,$A28,СВЦЭМ!$B$33:$B$776,D$11)+'СЕТ СН'!$F$9+СВЦЭМ!$D$10+'СЕТ СН'!$F$5-'СЕТ СН'!$F$17</f>
        <v>3502.8136973299997</v>
      </c>
      <c r="E28" s="36">
        <f>SUMIFS(СВЦЭМ!$C$33:$C$776,СВЦЭМ!$A$33:$A$776,$A28,СВЦЭМ!$B$33:$B$776,E$11)+'СЕТ СН'!$F$9+СВЦЭМ!$D$10+'СЕТ СН'!$F$5-'СЕТ СН'!$F$17</f>
        <v>3500.1534778200003</v>
      </c>
      <c r="F28" s="36">
        <f>SUMIFS(СВЦЭМ!$C$33:$C$776,СВЦЭМ!$A$33:$A$776,$A28,СВЦЭМ!$B$33:$B$776,F$11)+'СЕТ СН'!$F$9+СВЦЭМ!$D$10+'СЕТ СН'!$F$5-'СЕТ СН'!$F$17</f>
        <v>3507.9162286199999</v>
      </c>
      <c r="G28" s="36">
        <f>SUMIFS(СВЦЭМ!$C$33:$C$776,СВЦЭМ!$A$33:$A$776,$A28,СВЦЭМ!$B$33:$B$776,G$11)+'СЕТ СН'!$F$9+СВЦЭМ!$D$10+'СЕТ СН'!$F$5-'СЕТ СН'!$F$17</f>
        <v>3504.1426810100002</v>
      </c>
      <c r="H28" s="36">
        <f>SUMIFS(СВЦЭМ!$C$33:$C$776,СВЦЭМ!$A$33:$A$776,$A28,СВЦЭМ!$B$33:$B$776,H$11)+'СЕТ СН'!$F$9+СВЦЭМ!$D$10+'СЕТ СН'!$F$5-'СЕТ СН'!$F$17</f>
        <v>3463.7588600500003</v>
      </c>
      <c r="I28" s="36">
        <f>SUMIFS(СВЦЭМ!$C$33:$C$776,СВЦЭМ!$A$33:$A$776,$A28,СВЦЭМ!$B$33:$B$776,I$11)+'СЕТ СН'!$F$9+СВЦЭМ!$D$10+'СЕТ СН'!$F$5-'СЕТ СН'!$F$17</f>
        <v>3425.7876259700001</v>
      </c>
      <c r="J28" s="36">
        <f>SUMIFS(СВЦЭМ!$C$33:$C$776,СВЦЭМ!$A$33:$A$776,$A28,СВЦЭМ!$B$33:$B$776,J$11)+'СЕТ СН'!$F$9+СВЦЭМ!$D$10+'СЕТ СН'!$F$5-'СЕТ СН'!$F$17</f>
        <v>3400.2817459500002</v>
      </c>
      <c r="K28" s="36">
        <f>SUMIFS(СВЦЭМ!$C$33:$C$776,СВЦЭМ!$A$33:$A$776,$A28,СВЦЭМ!$B$33:$B$776,K$11)+'СЕТ СН'!$F$9+СВЦЭМ!$D$10+'СЕТ СН'!$F$5-'СЕТ СН'!$F$17</f>
        <v>3355.6161608800003</v>
      </c>
      <c r="L28" s="36">
        <f>SUMIFS(СВЦЭМ!$C$33:$C$776,СВЦЭМ!$A$33:$A$776,$A28,СВЦЭМ!$B$33:$B$776,L$11)+'СЕТ СН'!$F$9+СВЦЭМ!$D$10+'СЕТ СН'!$F$5-'СЕТ СН'!$F$17</f>
        <v>3341.0458357400003</v>
      </c>
      <c r="M28" s="36">
        <f>SUMIFS(СВЦЭМ!$C$33:$C$776,СВЦЭМ!$A$33:$A$776,$A28,СВЦЭМ!$B$33:$B$776,M$11)+'СЕТ СН'!$F$9+СВЦЭМ!$D$10+'СЕТ СН'!$F$5-'СЕТ СН'!$F$17</f>
        <v>3357.9403280500001</v>
      </c>
      <c r="N28" s="36">
        <f>SUMIFS(СВЦЭМ!$C$33:$C$776,СВЦЭМ!$A$33:$A$776,$A28,СВЦЭМ!$B$33:$B$776,N$11)+'СЕТ СН'!$F$9+СВЦЭМ!$D$10+'СЕТ СН'!$F$5-'СЕТ СН'!$F$17</f>
        <v>3398.5079538</v>
      </c>
      <c r="O28" s="36">
        <f>SUMIFS(СВЦЭМ!$C$33:$C$776,СВЦЭМ!$A$33:$A$776,$A28,СВЦЭМ!$B$33:$B$776,O$11)+'СЕТ СН'!$F$9+СВЦЭМ!$D$10+'СЕТ СН'!$F$5-'СЕТ СН'!$F$17</f>
        <v>3401.6573484800001</v>
      </c>
      <c r="P28" s="36">
        <f>SUMIFS(СВЦЭМ!$C$33:$C$776,СВЦЭМ!$A$33:$A$776,$A28,СВЦЭМ!$B$33:$B$776,P$11)+'СЕТ СН'!$F$9+СВЦЭМ!$D$10+'СЕТ СН'!$F$5-'СЕТ СН'!$F$17</f>
        <v>3454.5446001800001</v>
      </c>
      <c r="Q28" s="36">
        <f>SUMIFS(СВЦЭМ!$C$33:$C$776,СВЦЭМ!$A$33:$A$776,$A28,СВЦЭМ!$B$33:$B$776,Q$11)+'СЕТ СН'!$F$9+СВЦЭМ!$D$10+'СЕТ СН'!$F$5-'СЕТ СН'!$F$17</f>
        <v>3452.5052822100001</v>
      </c>
      <c r="R28" s="36">
        <f>SUMIFS(СВЦЭМ!$C$33:$C$776,СВЦЭМ!$A$33:$A$776,$A28,СВЦЭМ!$B$33:$B$776,R$11)+'СЕТ СН'!$F$9+СВЦЭМ!$D$10+'СЕТ СН'!$F$5-'СЕТ СН'!$F$17</f>
        <v>3449.4789236300003</v>
      </c>
      <c r="S28" s="36">
        <f>SUMIFS(СВЦЭМ!$C$33:$C$776,СВЦЭМ!$A$33:$A$776,$A28,СВЦЭМ!$B$33:$B$776,S$11)+'СЕТ СН'!$F$9+СВЦЭМ!$D$10+'СЕТ СН'!$F$5-'СЕТ СН'!$F$17</f>
        <v>3450.1774828900002</v>
      </c>
      <c r="T28" s="36">
        <f>SUMIFS(СВЦЭМ!$C$33:$C$776,СВЦЭМ!$A$33:$A$776,$A28,СВЦЭМ!$B$33:$B$776,T$11)+'СЕТ СН'!$F$9+СВЦЭМ!$D$10+'СЕТ СН'!$F$5-'СЕТ СН'!$F$17</f>
        <v>3419.2162810199998</v>
      </c>
      <c r="U28" s="36">
        <f>SUMIFS(СВЦЭМ!$C$33:$C$776,СВЦЭМ!$A$33:$A$776,$A28,СВЦЭМ!$B$33:$B$776,U$11)+'СЕТ СН'!$F$9+СВЦЭМ!$D$10+'СЕТ СН'!$F$5-'СЕТ СН'!$F$17</f>
        <v>3402.1376227999999</v>
      </c>
      <c r="V28" s="36">
        <f>SUMIFS(СВЦЭМ!$C$33:$C$776,СВЦЭМ!$A$33:$A$776,$A28,СВЦЭМ!$B$33:$B$776,V$11)+'СЕТ СН'!$F$9+СВЦЭМ!$D$10+'СЕТ СН'!$F$5-'СЕТ СН'!$F$17</f>
        <v>3407.7716929500002</v>
      </c>
      <c r="W28" s="36">
        <f>SUMIFS(СВЦЭМ!$C$33:$C$776,СВЦЭМ!$A$33:$A$776,$A28,СВЦЭМ!$B$33:$B$776,W$11)+'СЕТ СН'!$F$9+СВЦЭМ!$D$10+'СЕТ СН'!$F$5-'СЕТ СН'!$F$17</f>
        <v>3410.4312821600001</v>
      </c>
      <c r="X28" s="36">
        <f>SUMIFS(СВЦЭМ!$C$33:$C$776,СВЦЭМ!$A$33:$A$776,$A28,СВЦЭМ!$B$33:$B$776,X$11)+'СЕТ СН'!$F$9+СВЦЭМ!$D$10+'СЕТ СН'!$F$5-'СЕТ СН'!$F$17</f>
        <v>3426.84408201</v>
      </c>
      <c r="Y28" s="36">
        <f>SUMIFS(СВЦЭМ!$C$33:$C$776,СВЦЭМ!$A$33:$A$776,$A28,СВЦЭМ!$B$33:$B$776,Y$11)+'СЕТ СН'!$F$9+СВЦЭМ!$D$10+'СЕТ СН'!$F$5-'СЕТ СН'!$F$17</f>
        <v>3452.5713699400003</v>
      </c>
    </row>
    <row r="29" spans="1:25" ht="15.75" x14ac:dyDescent="0.2">
      <c r="A29" s="35">
        <f t="shared" si="0"/>
        <v>43514</v>
      </c>
      <c r="B29" s="36">
        <f>SUMIFS(СВЦЭМ!$C$33:$C$776,СВЦЭМ!$A$33:$A$776,$A29,СВЦЭМ!$B$33:$B$776,B$11)+'СЕТ СН'!$F$9+СВЦЭМ!$D$10+'СЕТ СН'!$F$5-'СЕТ СН'!$F$17</f>
        <v>3499.7094560400001</v>
      </c>
      <c r="C29" s="36">
        <f>SUMIFS(СВЦЭМ!$C$33:$C$776,СВЦЭМ!$A$33:$A$776,$A29,СВЦЭМ!$B$33:$B$776,C$11)+'СЕТ СН'!$F$9+СВЦЭМ!$D$10+'СЕТ СН'!$F$5-'СЕТ СН'!$F$17</f>
        <v>3542.3511013699999</v>
      </c>
      <c r="D29" s="36">
        <f>SUMIFS(СВЦЭМ!$C$33:$C$776,СВЦЭМ!$A$33:$A$776,$A29,СВЦЭМ!$B$33:$B$776,D$11)+'СЕТ СН'!$F$9+СВЦЭМ!$D$10+'СЕТ СН'!$F$5-'СЕТ СН'!$F$17</f>
        <v>3558.0909822399999</v>
      </c>
      <c r="E29" s="36">
        <f>SUMIFS(СВЦЭМ!$C$33:$C$776,СВЦЭМ!$A$33:$A$776,$A29,СВЦЭМ!$B$33:$B$776,E$11)+'СЕТ СН'!$F$9+СВЦЭМ!$D$10+'СЕТ СН'!$F$5-'СЕТ СН'!$F$17</f>
        <v>3529.6396158400003</v>
      </c>
      <c r="F29" s="36">
        <f>SUMIFS(СВЦЭМ!$C$33:$C$776,СВЦЭМ!$A$33:$A$776,$A29,СВЦЭМ!$B$33:$B$776,F$11)+'СЕТ СН'!$F$9+СВЦЭМ!$D$10+'СЕТ СН'!$F$5-'СЕТ СН'!$F$17</f>
        <v>3540.5257881699999</v>
      </c>
      <c r="G29" s="36">
        <f>SUMIFS(СВЦЭМ!$C$33:$C$776,СВЦЭМ!$A$33:$A$776,$A29,СВЦЭМ!$B$33:$B$776,G$11)+'СЕТ СН'!$F$9+СВЦЭМ!$D$10+'СЕТ СН'!$F$5-'СЕТ СН'!$F$17</f>
        <v>3531.7123555099997</v>
      </c>
      <c r="H29" s="36">
        <f>SUMIFS(СВЦЭМ!$C$33:$C$776,СВЦЭМ!$A$33:$A$776,$A29,СВЦЭМ!$B$33:$B$776,H$11)+'СЕТ СН'!$F$9+СВЦЭМ!$D$10+'СЕТ СН'!$F$5-'СЕТ СН'!$F$17</f>
        <v>3478.1189803100001</v>
      </c>
      <c r="I29" s="36">
        <f>SUMIFS(СВЦЭМ!$C$33:$C$776,СВЦЭМ!$A$33:$A$776,$A29,СВЦЭМ!$B$33:$B$776,I$11)+'СЕТ СН'!$F$9+СВЦЭМ!$D$10+'СЕТ СН'!$F$5-'СЕТ СН'!$F$17</f>
        <v>3448.1500742200001</v>
      </c>
      <c r="J29" s="36">
        <f>SUMIFS(СВЦЭМ!$C$33:$C$776,СВЦЭМ!$A$33:$A$776,$A29,СВЦЭМ!$B$33:$B$776,J$11)+'СЕТ СН'!$F$9+СВЦЭМ!$D$10+'СЕТ СН'!$F$5-'СЕТ СН'!$F$17</f>
        <v>3430.47432278</v>
      </c>
      <c r="K29" s="36">
        <f>SUMIFS(СВЦЭМ!$C$33:$C$776,СВЦЭМ!$A$33:$A$776,$A29,СВЦЭМ!$B$33:$B$776,K$11)+'СЕТ СН'!$F$9+СВЦЭМ!$D$10+'СЕТ СН'!$F$5-'СЕТ СН'!$F$17</f>
        <v>3429.8350182700001</v>
      </c>
      <c r="L29" s="36">
        <f>SUMIFS(СВЦЭМ!$C$33:$C$776,СВЦЭМ!$A$33:$A$776,$A29,СВЦЭМ!$B$33:$B$776,L$11)+'СЕТ СН'!$F$9+СВЦЭМ!$D$10+'СЕТ СН'!$F$5-'СЕТ СН'!$F$17</f>
        <v>3436.22703959</v>
      </c>
      <c r="M29" s="36">
        <f>SUMIFS(СВЦЭМ!$C$33:$C$776,СВЦЭМ!$A$33:$A$776,$A29,СВЦЭМ!$B$33:$B$776,M$11)+'СЕТ СН'!$F$9+СВЦЭМ!$D$10+'СЕТ СН'!$F$5-'СЕТ СН'!$F$17</f>
        <v>3443.6102061700003</v>
      </c>
      <c r="N29" s="36">
        <f>SUMIFS(СВЦЭМ!$C$33:$C$776,СВЦЭМ!$A$33:$A$776,$A29,СВЦЭМ!$B$33:$B$776,N$11)+'СЕТ СН'!$F$9+СВЦЭМ!$D$10+'СЕТ СН'!$F$5-'СЕТ СН'!$F$17</f>
        <v>3436.2408248000002</v>
      </c>
      <c r="O29" s="36">
        <f>SUMIFS(СВЦЭМ!$C$33:$C$776,СВЦЭМ!$A$33:$A$776,$A29,СВЦЭМ!$B$33:$B$776,O$11)+'СЕТ СН'!$F$9+СВЦЭМ!$D$10+'СЕТ СН'!$F$5-'СЕТ СН'!$F$17</f>
        <v>3434.5545500899998</v>
      </c>
      <c r="P29" s="36">
        <f>SUMIFS(СВЦЭМ!$C$33:$C$776,СВЦЭМ!$A$33:$A$776,$A29,СВЦЭМ!$B$33:$B$776,P$11)+'СЕТ СН'!$F$9+СВЦЭМ!$D$10+'СЕТ СН'!$F$5-'СЕТ СН'!$F$17</f>
        <v>3441.8435343299998</v>
      </c>
      <c r="Q29" s="36">
        <f>SUMIFS(СВЦЭМ!$C$33:$C$776,СВЦЭМ!$A$33:$A$776,$A29,СВЦЭМ!$B$33:$B$776,Q$11)+'СЕТ СН'!$F$9+СВЦЭМ!$D$10+'СЕТ СН'!$F$5-'СЕТ СН'!$F$17</f>
        <v>3448.3428346300002</v>
      </c>
      <c r="R29" s="36">
        <f>SUMIFS(СВЦЭМ!$C$33:$C$776,СВЦЭМ!$A$33:$A$776,$A29,СВЦЭМ!$B$33:$B$776,R$11)+'СЕТ СН'!$F$9+СВЦЭМ!$D$10+'СЕТ СН'!$F$5-'СЕТ СН'!$F$17</f>
        <v>3446.6204371499998</v>
      </c>
      <c r="S29" s="36">
        <f>SUMIFS(СВЦЭМ!$C$33:$C$776,СВЦЭМ!$A$33:$A$776,$A29,СВЦЭМ!$B$33:$B$776,S$11)+'СЕТ СН'!$F$9+СВЦЭМ!$D$10+'СЕТ СН'!$F$5-'СЕТ СН'!$F$17</f>
        <v>3439.2054201800001</v>
      </c>
      <c r="T29" s="36">
        <f>SUMIFS(СВЦЭМ!$C$33:$C$776,СВЦЭМ!$A$33:$A$776,$A29,СВЦЭМ!$B$33:$B$776,T$11)+'СЕТ СН'!$F$9+СВЦЭМ!$D$10+'СЕТ СН'!$F$5-'СЕТ СН'!$F$17</f>
        <v>3410.7381066299999</v>
      </c>
      <c r="U29" s="36">
        <f>SUMIFS(СВЦЭМ!$C$33:$C$776,СВЦЭМ!$A$33:$A$776,$A29,СВЦЭМ!$B$33:$B$776,U$11)+'СЕТ СН'!$F$9+СВЦЭМ!$D$10+'СЕТ СН'!$F$5-'СЕТ СН'!$F$17</f>
        <v>3409.7900344099999</v>
      </c>
      <c r="V29" s="36">
        <f>SUMIFS(СВЦЭМ!$C$33:$C$776,СВЦЭМ!$A$33:$A$776,$A29,СВЦЭМ!$B$33:$B$776,V$11)+'СЕТ СН'!$F$9+СВЦЭМ!$D$10+'СЕТ СН'!$F$5-'СЕТ СН'!$F$17</f>
        <v>3404.7153943900003</v>
      </c>
      <c r="W29" s="36">
        <f>SUMIFS(СВЦЭМ!$C$33:$C$776,СВЦЭМ!$A$33:$A$776,$A29,СВЦЭМ!$B$33:$B$776,W$11)+'СЕТ СН'!$F$9+СВЦЭМ!$D$10+'СЕТ СН'!$F$5-'СЕТ СН'!$F$17</f>
        <v>3419.7466822400002</v>
      </c>
      <c r="X29" s="36">
        <f>SUMIFS(СВЦЭМ!$C$33:$C$776,СВЦЭМ!$A$33:$A$776,$A29,СВЦЭМ!$B$33:$B$776,X$11)+'СЕТ СН'!$F$9+СВЦЭМ!$D$10+'СЕТ СН'!$F$5-'СЕТ СН'!$F$17</f>
        <v>3450.1093029600002</v>
      </c>
      <c r="Y29" s="36">
        <f>SUMIFS(СВЦЭМ!$C$33:$C$776,СВЦЭМ!$A$33:$A$776,$A29,СВЦЭМ!$B$33:$B$776,Y$11)+'СЕТ СН'!$F$9+СВЦЭМ!$D$10+'СЕТ СН'!$F$5-'СЕТ СН'!$F$17</f>
        <v>3468.77925495</v>
      </c>
    </row>
    <row r="30" spans="1:25" ht="15.75" x14ac:dyDescent="0.2">
      <c r="A30" s="35">
        <f t="shared" si="0"/>
        <v>43515</v>
      </c>
      <c r="B30" s="36">
        <f>SUMIFS(СВЦЭМ!$C$33:$C$776,СВЦЭМ!$A$33:$A$776,$A30,СВЦЭМ!$B$33:$B$776,B$11)+'СЕТ СН'!$F$9+СВЦЭМ!$D$10+'СЕТ СН'!$F$5-'СЕТ СН'!$F$17</f>
        <v>3522.8851400799999</v>
      </c>
      <c r="C30" s="36">
        <f>SUMIFS(СВЦЭМ!$C$33:$C$776,СВЦЭМ!$A$33:$A$776,$A30,СВЦЭМ!$B$33:$B$776,C$11)+'СЕТ СН'!$F$9+СВЦЭМ!$D$10+'СЕТ СН'!$F$5-'СЕТ СН'!$F$17</f>
        <v>3553.0885557199999</v>
      </c>
      <c r="D30" s="36">
        <f>SUMIFS(СВЦЭМ!$C$33:$C$776,СВЦЭМ!$A$33:$A$776,$A30,СВЦЭМ!$B$33:$B$776,D$11)+'СЕТ СН'!$F$9+СВЦЭМ!$D$10+'СЕТ СН'!$F$5-'СЕТ СН'!$F$17</f>
        <v>3570.5248945200001</v>
      </c>
      <c r="E30" s="36">
        <f>SUMIFS(СВЦЭМ!$C$33:$C$776,СВЦЭМ!$A$33:$A$776,$A30,СВЦЭМ!$B$33:$B$776,E$11)+'СЕТ СН'!$F$9+СВЦЭМ!$D$10+'СЕТ СН'!$F$5-'СЕТ СН'!$F$17</f>
        <v>3575.7469357700002</v>
      </c>
      <c r="F30" s="36">
        <f>SUMIFS(СВЦЭМ!$C$33:$C$776,СВЦЭМ!$A$33:$A$776,$A30,СВЦЭМ!$B$33:$B$776,F$11)+'СЕТ СН'!$F$9+СВЦЭМ!$D$10+'СЕТ СН'!$F$5-'СЕТ СН'!$F$17</f>
        <v>3561.1302628599997</v>
      </c>
      <c r="G30" s="36">
        <f>SUMIFS(СВЦЭМ!$C$33:$C$776,СВЦЭМ!$A$33:$A$776,$A30,СВЦЭМ!$B$33:$B$776,G$11)+'СЕТ СН'!$F$9+СВЦЭМ!$D$10+'СЕТ СН'!$F$5-'СЕТ СН'!$F$17</f>
        <v>3539.58023125</v>
      </c>
      <c r="H30" s="36">
        <f>SUMIFS(СВЦЭМ!$C$33:$C$776,СВЦЭМ!$A$33:$A$776,$A30,СВЦЭМ!$B$33:$B$776,H$11)+'СЕТ СН'!$F$9+СВЦЭМ!$D$10+'СЕТ СН'!$F$5-'СЕТ СН'!$F$17</f>
        <v>3519.62445063</v>
      </c>
      <c r="I30" s="36">
        <f>SUMIFS(СВЦЭМ!$C$33:$C$776,СВЦЭМ!$A$33:$A$776,$A30,СВЦЭМ!$B$33:$B$776,I$11)+'СЕТ СН'!$F$9+СВЦЭМ!$D$10+'СЕТ СН'!$F$5-'СЕТ СН'!$F$17</f>
        <v>3480.8475108000002</v>
      </c>
      <c r="J30" s="36">
        <f>SUMIFS(СВЦЭМ!$C$33:$C$776,СВЦЭМ!$A$33:$A$776,$A30,СВЦЭМ!$B$33:$B$776,J$11)+'СЕТ СН'!$F$9+СВЦЭМ!$D$10+'СЕТ СН'!$F$5-'СЕТ СН'!$F$17</f>
        <v>3457.6681703499999</v>
      </c>
      <c r="K30" s="36">
        <f>SUMIFS(СВЦЭМ!$C$33:$C$776,СВЦЭМ!$A$33:$A$776,$A30,СВЦЭМ!$B$33:$B$776,K$11)+'СЕТ СН'!$F$9+СВЦЭМ!$D$10+'СЕТ СН'!$F$5-'СЕТ СН'!$F$17</f>
        <v>3446.7777134799999</v>
      </c>
      <c r="L30" s="36">
        <f>SUMIFS(СВЦЭМ!$C$33:$C$776,СВЦЭМ!$A$33:$A$776,$A30,СВЦЭМ!$B$33:$B$776,L$11)+'СЕТ СН'!$F$9+СВЦЭМ!$D$10+'СЕТ СН'!$F$5-'СЕТ СН'!$F$17</f>
        <v>3441.3605674300002</v>
      </c>
      <c r="M30" s="36">
        <f>SUMIFS(СВЦЭМ!$C$33:$C$776,СВЦЭМ!$A$33:$A$776,$A30,СВЦЭМ!$B$33:$B$776,M$11)+'СЕТ СН'!$F$9+СВЦЭМ!$D$10+'СЕТ СН'!$F$5-'СЕТ СН'!$F$17</f>
        <v>3439.3836205799998</v>
      </c>
      <c r="N30" s="36">
        <f>SUMIFS(СВЦЭМ!$C$33:$C$776,СВЦЭМ!$A$33:$A$776,$A30,СВЦЭМ!$B$33:$B$776,N$11)+'СЕТ СН'!$F$9+СВЦЭМ!$D$10+'СЕТ СН'!$F$5-'СЕТ СН'!$F$17</f>
        <v>3424.0058425799998</v>
      </c>
      <c r="O30" s="36">
        <f>SUMIFS(СВЦЭМ!$C$33:$C$776,СВЦЭМ!$A$33:$A$776,$A30,СВЦЭМ!$B$33:$B$776,O$11)+'СЕТ СН'!$F$9+СВЦЭМ!$D$10+'СЕТ СН'!$F$5-'СЕТ СН'!$F$17</f>
        <v>3401.71107123</v>
      </c>
      <c r="P30" s="36">
        <f>SUMIFS(СВЦЭМ!$C$33:$C$776,СВЦЭМ!$A$33:$A$776,$A30,СВЦЭМ!$B$33:$B$776,P$11)+'СЕТ СН'!$F$9+СВЦЭМ!$D$10+'СЕТ СН'!$F$5-'СЕТ СН'!$F$17</f>
        <v>3406.0807816400002</v>
      </c>
      <c r="Q30" s="36">
        <f>SUMIFS(СВЦЭМ!$C$33:$C$776,СВЦЭМ!$A$33:$A$776,$A30,СВЦЭМ!$B$33:$B$776,Q$11)+'СЕТ СН'!$F$9+СВЦЭМ!$D$10+'СЕТ СН'!$F$5-'СЕТ СН'!$F$17</f>
        <v>3415.7065228199999</v>
      </c>
      <c r="R30" s="36">
        <f>SUMIFS(СВЦЭМ!$C$33:$C$776,СВЦЭМ!$A$33:$A$776,$A30,СВЦЭМ!$B$33:$B$776,R$11)+'СЕТ СН'!$F$9+СВЦЭМ!$D$10+'СЕТ СН'!$F$5-'СЕТ СН'!$F$17</f>
        <v>3415.4938441600002</v>
      </c>
      <c r="S30" s="36">
        <f>SUMIFS(СВЦЭМ!$C$33:$C$776,СВЦЭМ!$A$33:$A$776,$A30,СВЦЭМ!$B$33:$B$776,S$11)+'СЕТ СН'!$F$9+СВЦЭМ!$D$10+'СЕТ СН'!$F$5-'СЕТ СН'!$F$17</f>
        <v>3408.4945224000003</v>
      </c>
      <c r="T30" s="36">
        <f>SUMIFS(СВЦЭМ!$C$33:$C$776,СВЦЭМ!$A$33:$A$776,$A30,СВЦЭМ!$B$33:$B$776,T$11)+'СЕТ СН'!$F$9+СВЦЭМ!$D$10+'СЕТ СН'!$F$5-'СЕТ СН'!$F$17</f>
        <v>3379.94167638</v>
      </c>
      <c r="U30" s="36">
        <f>SUMIFS(СВЦЭМ!$C$33:$C$776,СВЦЭМ!$A$33:$A$776,$A30,СВЦЭМ!$B$33:$B$776,U$11)+'СЕТ СН'!$F$9+СВЦЭМ!$D$10+'СЕТ СН'!$F$5-'СЕТ СН'!$F$17</f>
        <v>3372.3699016199998</v>
      </c>
      <c r="V30" s="36">
        <f>SUMIFS(СВЦЭМ!$C$33:$C$776,СВЦЭМ!$A$33:$A$776,$A30,СВЦЭМ!$B$33:$B$776,V$11)+'СЕТ СН'!$F$9+СВЦЭМ!$D$10+'СЕТ СН'!$F$5-'СЕТ СН'!$F$17</f>
        <v>3376.8822892899998</v>
      </c>
      <c r="W30" s="36">
        <f>SUMIFS(СВЦЭМ!$C$33:$C$776,СВЦЭМ!$A$33:$A$776,$A30,СВЦЭМ!$B$33:$B$776,W$11)+'СЕТ СН'!$F$9+СВЦЭМ!$D$10+'СЕТ СН'!$F$5-'СЕТ СН'!$F$17</f>
        <v>3384.9195400899998</v>
      </c>
      <c r="X30" s="36">
        <f>SUMIFS(СВЦЭМ!$C$33:$C$776,СВЦЭМ!$A$33:$A$776,$A30,СВЦЭМ!$B$33:$B$776,X$11)+'СЕТ СН'!$F$9+СВЦЭМ!$D$10+'СЕТ СН'!$F$5-'СЕТ СН'!$F$17</f>
        <v>3396.59022865</v>
      </c>
      <c r="Y30" s="36">
        <f>SUMIFS(СВЦЭМ!$C$33:$C$776,СВЦЭМ!$A$33:$A$776,$A30,СВЦЭМ!$B$33:$B$776,Y$11)+'СЕТ СН'!$F$9+СВЦЭМ!$D$10+'СЕТ СН'!$F$5-'СЕТ СН'!$F$17</f>
        <v>3440.0292932900002</v>
      </c>
    </row>
    <row r="31" spans="1:25" ht="15.75" x14ac:dyDescent="0.2">
      <c r="A31" s="35">
        <f t="shared" si="0"/>
        <v>43516</v>
      </c>
      <c r="B31" s="36">
        <f>SUMIFS(СВЦЭМ!$C$33:$C$776,СВЦЭМ!$A$33:$A$776,$A31,СВЦЭМ!$B$33:$B$776,B$11)+'СЕТ СН'!$F$9+СВЦЭМ!$D$10+'СЕТ СН'!$F$5-'СЕТ СН'!$F$17</f>
        <v>3505.9309941299998</v>
      </c>
      <c r="C31" s="36">
        <f>SUMIFS(СВЦЭМ!$C$33:$C$776,СВЦЭМ!$A$33:$A$776,$A31,СВЦЭМ!$B$33:$B$776,C$11)+'СЕТ СН'!$F$9+СВЦЭМ!$D$10+'СЕТ СН'!$F$5-'СЕТ СН'!$F$17</f>
        <v>3540.4550506200003</v>
      </c>
      <c r="D31" s="36">
        <f>SUMIFS(СВЦЭМ!$C$33:$C$776,СВЦЭМ!$A$33:$A$776,$A31,СВЦЭМ!$B$33:$B$776,D$11)+'СЕТ СН'!$F$9+СВЦЭМ!$D$10+'СЕТ СН'!$F$5-'СЕТ СН'!$F$17</f>
        <v>3546.5990768700003</v>
      </c>
      <c r="E31" s="36">
        <f>SUMIFS(СВЦЭМ!$C$33:$C$776,СВЦЭМ!$A$33:$A$776,$A31,СВЦЭМ!$B$33:$B$776,E$11)+'СЕТ СН'!$F$9+СВЦЭМ!$D$10+'СЕТ СН'!$F$5-'СЕТ СН'!$F$17</f>
        <v>3553.17136497</v>
      </c>
      <c r="F31" s="36">
        <f>SUMIFS(СВЦЭМ!$C$33:$C$776,СВЦЭМ!$A$33:$A$776,$A31,СВЦЭМ!$B$33:$B$776,F$11)+'СЕТ СН'!$F$9+СВЦЭМ!$D$10+'СЕТ СН'!$F$5-'СЕТ СН'!$F$17</f>
        <v>3546.6421850400002</v>
      </c>
      <c r="G31" s="36">
        <f>SUMIFS(СВЦЭМ!$C$33:$C$776,СВЦЭМ!$A$33:$A$776,$A31,СВЦЭМ!$B$33:$B$776,G$11)+'СЕТ СН'!$F$9+СВЦЭМ!$D$10+'СЕТ СН'!$F$5-'СЕТ СН'!$F$17</f>
        <v>3510.1272172500003</v>
      </c>
      <c r="H31" s="36">
        <f>SUMIFS(СВЦЭМ!$C$33:$C$776,СВЦЭМ!$A$33:$A$776,$A31,СВЦЭМ!$B$33:$B$776,H$11)+'СЕТ СН'!$F$9+СВЦЭМ!$D$10+'СЕТ СН'!$F$5-'СЕТ СН'!$F$17</f>
        <v>3483.4048006900002</v>
      </c>
      <c r="I31" s="36">
        <f>SUMIFS(СВЦЭМ!$C$33:$C$776,СВЦЭМ!$A$33:$A$776,$A31,СВЦЭМ!$B$33:$B$776,I$11)+'СЕТ СН'!$F$9+СВЦЭМ!$D$10+'СЕТ СН'!$F$5-'СЕТ СН'!$F$17</f>
        <v>3452.0250354</v>
      </c>
      <c r="J31" s="36">
        <f>SUMIFS(СВЦЭМ!$C$33:$C$776,СВЦЭМ!$A$33:$A$776,$A31,СВЦЭМ!$B$33:$B$776,J$11)+'СЕТ СН'!$F$9+СВЦЭМ!$D$10+'СЕТ СН'!$F$5-'СЕТ СН'!$F$17</f>
        <v>3420.8011250999998</v>
      </c>
      <c r="K31" s="36">
        <f>SUMIFS(СВЦЭМ!$C$33:$C$776,СВЦЭМ!$A$33:$A$776,$A31,СВЦЭМ!$B$33:$B$776,K$11)+'СЕТ СН'!$F$9+СВЦЭМ!$D$10+'СЕТ СН'!$F$5-'СЕТ СН'!$F$17</f>
        <v>3418.6764518999998</v>
      </c>
      <c r="L31" s="36">
        <f>SUMIFS(СВЦЭМ!$C$33:$C$776,СВЦЭМ!$A$33:$A$776,$A31,СВЦЭМ!$B$33:$B$776,L$11)+'СЕТ СН'!$F$9+СВЦЭМ!$D$10+'СЕТ СН'!$F$5-'СЕТ СН'!$F$17</f>
        <v>3420.6551183500001</v>
      </c>
      <c r="M31" s="36">
        <f>SUMIFS(СВЦЭМ!$C$33:$C$776,СВЦЭМ!$A$33:$A$776,$A31,СВЦЭМ!$B$33:$B$776,M$11)+'СЕТ СН'!$F$9+СВЦЭМ!$D$10+'СЕТ СН'!$F$5-'СЕТ СН'!$F$17</f>
        <v>3427.2445293300002</v>
      </c>
      <c r="N31" s="36">
        <f>SUMIFS(СВЦЭМ!$C$33:$C$776,СВЦЭМ!$A$33:$A$776,$A31,СВЦЭМ!$B$33:$B$776,N$11)+'СЕТ СН'!$F$9+СВЦЭМ!$D$10+'СЕТ СН'!$F$5-'СЕТ СН'!$F$17</f>
        <v>3420.72951478</v>
      </c>
      <c r="O31" s="36">
        <f>SUMIFS(СВЦЭМ!$C$33:$C$776,СВЦЭМ!$A$33:$A$776,$A31,СВЦЭМ!$B$33:$B$776,O$11)+'СЕТ СН'!$F$9+СВЦЭМ!$D$10+'СЕТ СН'!$F$5-'СЕТ СН'!$F$17</f>
        <v>3394.9769259</v>
      </c>
      <c r="P31" s="36">
        <f>SUMIFS(СВЦЭМ!$C$33:$C$776,СВЦЭМ!$A$33:$A$776,$A31,СВЦЭМ!$B$33:$B$776,P$11)+'СЕТ СН'!$F$9+СВЦЭМ!$D$10+'СЕТ СН'!$F$5-'СЕТ СН'!$F$17</f>
        <v>3399.34478201</v>
      </c>
      <c r="Q31" s="36">
        <f>SUMIFS(СВЦЭМ!$C$33:$C$776,СВЦЭМ!$A$33:$A$776,$A31,СВЦЭМ!$B$33:$B$776,Q$11)+'СЕТ СН'!$F$9+СВЦЭМ!$D$10+'СЕТ СН'!$F$5-'СЕТ СН'!$F$17</f>
        <v>3410.0213826500003</v>
      </c>
      <c r="R31" s="36">
        <f>SUMIFS(СВЦЭМ!$C$33:$C$776,СВЦЭМ!$A$33:$A$776,$A31,СВЦЭМ!$B$33:$B$776,R$11)+'СЕТ СН'!$F$9+СВЦЭМ!$D$10+'СЕТ СН'!$F$5-'СЕТ СН'!$F$17</f>
        <v>3415.0673106300001</v>
      </c>
      <c r="S31" s="36">
        <f>SUMIFS(СВЦЭМ!$C$33:$C$776,СВЦЭМ!$A$33:$A$776,$A31,СВЦЭМ!$B$33:$B$776,S$11)+'СЕТ СН'!$F$9+СВЦЭМ!$D$10+'СЕТ СН'!$F$5-'СЕТ СН'!$F$17</f>
        <v>3420.38964115</v>
      </c>
      <c r="T31" s="36">
        <f>SUMIFS(СВЦЭМ!$C$33:$C$776,СВЦЭМ!$A$33:$A$776,$A31,СВЦЭМ!$B$33:$B$776,T$11)+'СЕТ СН'!$F$9+СВЦЭМ!$D$10+'СЕТ СН'!$F$5-'СЕТ СН'!$F$17</f>
        <v>3389.6008206199999</v>
      </c>
      <c r="U31" s="36">
        <f>SUMIFS(СВЦЭМ!$C$33:$C$776,СВЦЭМ!$A$33:$A$776,$A31,СВЦЭМ!$B$33:$B$776,U$11)+'СЕТ СН'!$F$9+СВЦЭМ!$D$10+'СЕТ СН'!$F$5-'СЕТ СН'!$F$17</f>
        <v>3360.81438007</v>
      </c>
      <c r="V31" s="36">
        <f>SUMIFS(СВЦЭМ!$C$33:$C$776,СВЦЭМ!$A$33:$A$776,$A31,СВЦЭМ!$B$33:$B$776,V$11)+'СЕТ СН'!$F$9+СВЦЭМ!$D$10+'СЕТ СН'!$F$5-'СЕТ СН'!$F$17</f>
        <v>3357.76239214</v>
      </c>
      <c r="W31" s="36">
        <f>SUMIFS(СВЦЭМ!$C$33:$C$776,СВЦЭМ!$A$33:$A$776,$A31,СВЦЭМ!$B$33:$B$776,W$11)+'СЕТ СН'!$F$9+СВЦЭМ!$D$10+'СЕТ СН'!$F$5-'СЕТ СН'!$F$17</f>
        <v>3382.2249440400001</v>
      </c>
      <c r="X31" s="36">
        <f>SUMIFS(СВЦЭМ!$C$33:$C$776,СВЦЭМ!$A$33:$A$776,$A31,СВЦЭМ!$B$33:$B$776,X$11)+'СЕТ СН'!$F$9+СВЦЭМ!$D$10+'СЕТ СН'!$F$5-'СЕТ СН'!$F$17</f>
        <v>3387.0411096600001</v>
      </c>
      <c r="Y31" s="36">
        <f>SUMIFS(СВЦЭМ!$C$33:$C$776,СВЦЭМ!$A$33:$A$776,$A31,СВЦЭМ!$B$33:$B$776,Y$11)+'СЕТ СН'!$F$9+СВЦЭМ!$D$10+'СЕТ СН'!$F$5-'СЕТ СН'!$F$17</f>
        <v>3425.6018208</v>
      </c>
    </row>
    <row r="32" spans="1:25" ht="15.75" x14ac:dyDescent="0.2">
      <c r="A32" s="35">
        <f t="shared" si="0"/>
        <v>43517</v>
      </c>
      <c r="B32" s="36">
        <f>SUMIFS(СВЦЭМ!$C$33:$C$776,СВЦЭМ!$A$33:$A$776,$A32,СВЦЭМ!$B$33:$B$776,B$11)+'СЕТ СН'!$F$9+СВЦЭМ!$D$10+'СЕТ СН'!$F$5-'СЕТ СН'!$F$17</f>
        <v>3476.95282099</v>
      </c>
      <c r="C32" s="36">
        <f>SUMIFS(СВЦЭМ!$C$33:$C$776,СВЦЭМ!$A$33:$A$776,$A32,СВЦЭМ!$B$33:$B$776,C$11)+'СЕТ СН'!$F$9+СВЦЭМ!$D$10+'СЕТ СН'!$F$5-'СЕТ СН'!$F$17</f>
        <v>3504.8475799999997</v>
      </c>
      <c r="D32" s="36">
        <f>SUMIFS(СВЦЭМ!$C$33:$C$776,СВЦЭМ!$A$33:$A$776,$A32,СВЦЭМ!$B$33:$B$776,D$11)+'СЕТ СН'!$F$9+СВЦЭМ!$D$10+'СЕТ СН'!$F$5-'СЕТ СН'!$F$17</f>
        <v>3524.9261522300003</v>
      </c>
      <c r="E32" s="36">
        <f>SUMIFS(СВЦЭМ!$C$33:$C$776,СВЦЭМ!$A$33:$A$776,$A32,СВЦЭМ!$B$33:$B$776,E$11)+'СЕТ СН'!$F$9+СВЦЭМ!$D$10+'СЕТ СН'!$F$5-'СЕТ СН'!$F$17</f>
        <v>3531.1444732299997</v>
      </c>
      <c r="F32" s="36">
        <f>SUMIFS(СВЦЭМ!$C$33:$C$776,СВЦЭМ!$A$33:$A$776,$A32,СВЦЭМ!$B$33:$B$776,F$11)+'СЕТ СН'!$F$9+СВЦЭМ!$D$10+'СЕТ СН'!$F$5-'СЕТ СН'!$F$17</f>
        <v>3528.3209775099999</v>
      </c>
      <c r="G32" s="36">
        <f>SUMIFS(СВЦЭМ!$C$33:$C$776,СВЦЭМ!$A$33:$A$776,$A32,СВЦЭМ!$B$33:$B$776,G$11)+'СЕТ СН'!$F$9+СВЦЭМ!$D$10+'СЕТ СН'!$F$5-'СЕТ СН'!$F$17</f>
        <v>3499.9953198100002</v>
      </c>
      <c r="H32" s="36">
        <f>SUMIFS(СВЦЭМ!$C$33:$C$776,СВЦЭМ!$A$33:$A$776,$A32,СВЦЭМ!$B$33:$B$776,H$11)+'СЕТ СН'!$F$9+СВЦЭМ!$D$10+'СЕТ СН'!$F$5-'СЕТ СН'!$F$17</f>
        <v>3466.9526605700003</v>
      </c>
      <c r="I32" s="36">
        <f>SUMIFS(СВЦЭМ!$C$33:$C$776,СВЦЭМ!$A$33:$A$776,$A32,СВЦЭМ!$B$33:$B$776,I$11)+'СЕТ СН'!$F$9+СВЦЭМ!$D$10+'СЕТ СН'!$F$5-'СЕТ СН'!$F$17</f>
        <v>3451.5903358699998</v>
      </c>
      <c r="J32" s="36">
        <f>SUMIFS(СВЦЭМ!$C$33:$C$776,СВЦЭМ!$A$33:$A$776,$A32,СВЦЭМ!$B$33:$B$776,J$11)+'СЕТ СН'!$F$9+СВЦЭМ!$D$10+'СЕТ СН'!$F$5-'СЕТ СН'!$F$17</f>
        <v>3436.53874799</v>
      </c>
      <c r="K32" s="36">
        <f>SUMIFS(СВЦЭМ!$C$33:$C$776,СВЦЭМ!$A$33:$A$776,$A32,СВЦЭМ!$B$33:$B$776,K$11)+'СЕТ СН'!$F$9+СВЦЭМ!$D$10+'СЕТ СН'!$F$5-'СЕТ СН'!$F$17</f>
        <v>3455.05901008</v>
      </c>
      <c r="L32" s="36">
        <f>SUMIFS(СВЦЭМ!$C$33:$C$776,СВЦЭМ!$A$33:$A$776,$A32,СВЦЭМ!$B$33:$B$776,L$11)+'СЕТ СН'!$F$9+СВЦЭМ!$D$10+'СЕТ СН'!$F$5-'СЕТ СН'!$F$17</f>
        <v>3443.5829633399999</v>
      </c>
      <c r="M32" s="36">
        <f>SUMIFS(СВЦЭМ!$C$33:$C$776,СВЦЭМ!$A$33:$A$776,$A32,СВЦЭМ!$B$33:$B$776,M$11)+'СЕТ СН'!$F$9+СВЦЭМ!$D$10+'СЕТ СН'!$F$5-'СЕТ СН'!$F$17</f>
        <v>3426.6270948299998</v>
      </c>
      <c r="N32" s="36">
        <f>SUMIFS(СВЦЭМ!$C$33:$C$776,СВЦЭМ!$A$33:$A$776,$A32,СВЦЭМ!$B$33:$B$776,N$11)+'СЕТ СН'!$F$9+СВЦЭМ!$D$10+'СЕТ СН'!$F$5-'СЕТ СН'!$F$17</f>
        <v>3413.3421296300003</v>
      </c>
      <c r="O32" s="36">
        <f>SUMIFS(СВЦЭМ!$C$33:$C$776,СВЦЭМ!$A$33:$A$776,$A32,СВЦЭМ!$B$33:$B$776,O$11)+'СЕТ СН'!$F$9+СВЦЭМ!$D$10+'СЕТ СН'!$F$5-'СЕТ СН'!$F$17</f>
        <v>3391.3428748000001</v>
      </c>
      <c r="P32" s="36">
        <f>SUMIFS(СВЦЭМ!$C$33:$C$776,СВЦЭМ!$A$33:$A$776,$A32,СВЦЭМ!$B$33:$B$776,P$11)+'СЕТ СН'!$F$9+СВЦЭМ!$D$10+'СЕТ СН'!$F$5-'СЕТ СН'!$F$17</f>
        <v>3392.0651027900003</v>
      </c>
      <c r="Q32" s="36">
        <f>SUMIFS(СВЦЭМ!$C$33:$C$776,СВЦЭМ!$A$33:$A$776,$A32,СВЦЭМ!$B$33:$B$776,Q$11)+'СЕТ СН'!$F$9+СВЦЭМ!$D$10+'СЕТ СН'!$F$5-'СЕТ СН'!$F$17</f>
        <v>3398.64088257</v>
      </c>
      <c r="R32" s="36">
        <f>SUMIFS(СВЦЭМ!$C$33:$C$776,СВЦЭМ!$A$33:$A$776,$A32,СВЦЭМ!$B$33:$B$776,R$11)+'СЕТ СН'!$F$9+СВЦЭМ!$D$10+'СЕТ СН'!$F$5-'СЕТ СН'!$F$17</f>
        <v>3418.4583895400001</v>
      </c>
      <c r="S32" s="36">
        <f>SUMIFS(СВЦЭМ!$C$33:$C$776,СВЦЭМ!$A$33:$A$776,$A32,СВЦЭМ!$B$33:$B$776,S$11)+'СЕТ СН'!$F$9+СВЦЭМ!$D$10+'СЕТ СН'!$F$5-'СЕТ СН'!$F$17</f>
        <v>3415.7815853100001</v>
      </c>
      <c r="T32" s="36">
        <f>SUMIFS(СВЦЭМ!$C$33:$C$776,СВЦЭМ!$A$33:$A$776,$A32,СВЦЭМ!$B$33:$B$776,T$11)+'СЕТ СН'!$F$9+СВЦЭМ!$D$10+'СЕТ СН'!$F$5-'СЕТ СН'!$F$17</f>
        <v>3383.5156328399999</v>
      </c>
      <c r="U32" s="36">
        <f>SUMIFS(СВЦЭМ!$C$33:$C$776,СВЦЭМ!$A$33:$A$776,$A32,СВЦЭМ!$B$33:$B$776,U$11)+'СЕТ СН'!$F$9+СВЦЭМ!$D$10+'СЕТ СН'!$F$5-'СЕТ СН'!$F$17</f>
        <v>3360.0562693000002</v>
      </c>
      <c r="V32" s="36">
        <f>SUMIFS(СВЦЭМ!$C$33:$C$776,СВЦЭМ!$A$33:$A$776,$A32,СВЦЭМ!$B$33:$B$776,V$11)+'СЕТ СН'!$F$9+СВЦЭМ!$D$10+'СЕТ СН'!$F$5-'СЕТ СН'!$F$17</f>
        <v>3378.0250068999999</v>
      </c>
      <c r="W32" s="36">
        <f>SUMIFS(СВЦЭМ!$C$33:$C$776,СВЦЭМ!$A$33:$A$776,$A32,СВЦЭМ!$B$33:$B$776,W$11)+'СЕТ СН'!$F$9+СВЦЭМ!$D$10+'СЕТ СН'!$F$5-'СЕТ СН'!$F$17</f>
        <v>3394.53783062</v>
      </c>
      <c r="X32" s="36">
        <f>SUMIFS(СВЦЭМ!$C$33:$C$776,СВЦЭМ!$A$33:$A$776,$A32,СВЦЭМ!$B$33:$B$776,X$11)+'СЕТ СН'!$F$9+СВЦЭМ!$D$10+'СЕТ СН'!$F$5-'СЕТ СН'!$F$17</f>
        <v>3404.5948033200002</v>
      </c>
      <c r="Y32" s="36">
        <f>SUMIFS(СВЦЭМ!$C$33:$C$776,СВЦЭМ!$A$33:$A$776,$A32,СВЦЭМ!$B$33:$B$776,Y$11)+'СЕТ СН'!$F$9+СВЦЭМ!$D$10+'СЕТ СН'!$F$5-'СЕТ СН'!$F$17</f>
        <v>3440.25550346</v>
      </c>
    </row>
    <row r="33" spans="1:25" ht="15.75" x14ac:dyDescent="0.2">
      <c r="A33" s="35">
        <f t="shared" si="0"/>
        <v>43518</v>
      </c>
      <c r="B33" s="36">
        <f>SUMIFS(СВЦЭМ!$C$33:$C$776,СВЦЭМ!$A$33:$A$776,$A33,СВЦЭМ!$B$33:$B$776,B$11)+'СЕТ СН'!$F$9+СВЦЭМ!$D$10+'СЕТ СН'!$F$5-'СЕТ СН'!$F$17</f>
        <v>3452.2977931099999</v>
      </c>
      <c r="C33" s="36">
        <f>SUMIFS(СВЦЭМ!$C$33:$C$776,СВЦЭМ!$A$33:$A$776,$A33,СВЦЭМ!$B$33:$B$776,C$11)+'СЕТ СН'!$F$9+СВЦЭМ!$D$10+'СЕТ СН'!$F$5-'СЕТ СН'!$F$17</f>
        <v>3459.0723965900002</v>
      </c>
      <c r="D33" s="36">
        <f>SUMIFS(СВЦЭМ!$C$33:$C$776,СВЦЭМ!$A$33:$A$776,$A33,СВЦЭМ!$B$33:$B$776,D$11)+'СЕТ СН'!$F$9+СВЦЭМ!$D$10+'СЕТ СН'!$F$5-'СЕТ СН'!$F$17</f>
        <v>3456.0327942100002</v>
      </c>
      <c r="E33" s="36">
        <f>SUMIFS(СВЦЭМ!$C$33:$C$776,СВЦЭМ!$A$33:$A$776,$A33,СВЦЭМ!$B$33:$B$776,E$11)+'СЕТ СН'!$F$9+СВЦЭМ!$D$10+'СЕТ СН'!$F$5-'СЕТ СН'!$F$17</f>
        <v>3452.9471785200003</v>
      </c>
      <c r="F33" s="36">
        <f>SUMIFS(СВЦЭМ!$C$33:$C$776,СВЦЭМ!$A$33:$A$776,$A33,СВЦЭМ!$B$33:$B$776,F$11)+'СЕТ СН'!$F$9+СВЦЭМ!$D$10+'СЕТ СН'!$F$5-'СЕТ СН'!$F$17</f>
        <v>3451.06405331</v>
      </c>
      <c r="G33" s="36">
        <f>SUMIFS(СВЦЭМ!$C$33:$C$776,СВЦЭМ!$A$33:$A$776,$A33,СВЦЭМ!$B$33:$B$776,G$11)+'СЕТ СН'!$F$9+СВЦЭМ!$D$10+'СЕТ СН'!$F$5-'СЕТ СН'!$F$17</f>
        <v>3454.6221517900003</v>
      </c>
      <c r="H33" s="36">
        <f>SUMIFS(СВЦЭМ!$C$33:$C$776,СВЦЭМ!$A$33:$A$776,$A33,СВЦЭМ!$B$33:$B$776,H$11)+'СЕТ СН'!$F$9+СВЦЭМ!$D$10+'СЕТ СН'!$F$5-'СЕТ СН'!$F$17</f>
        <v>3456.9422732000003</v>
      </c>
      <c r="I33" s="36">
        <f>SUMIFS(СВЦЭМ!$C$33:$C$776,СВЦЭМ!$A$33:$A$776,$A33,СВЦЭМ!$B$33:$B$776,I$11)+'СЕТ СН'!$F$9+СВЦЭМ!$D$10+'СЕТ СН'!$F$5-'СЕТ СН'!$F$17</f>
        <v>3445.9039697100002</v>
      </c>
      <c r="J33" s="36">
        <f>SUMIFS(СВЦЭМ!$C$33:$C$776,СВЦЭМ!$A$33:$A$776,$A33,СВЦЭМ!$B$33:$B$776,J$11)+'СЕТ СН'!$F$9+СВЦЭМ!$D$10+'СЕТ СН'!$F$5-'СЕТ СН'!$F$17</f>
        <v>3437.3585462800002</v>
      </c>
      <c r="K33" s="36">
        <f>SUMIFS(СВЦЭМ!$C$33:$C$776,СВЦЭМ!$A$33:$A$776,$A33,СВЦЭМ!$B$33:$B$776,K$11)+'СЕТ СН'!$F$9+СВЦЭМ!$D$10+'СЕТ СН'!$F$5-'СЕТ СН'!$F$17</f>
        <v>3442.6063925200001</v>
      </c>
      <c r="L33" s="36">
        <f>SUMIFS(СВЦЭМ!$C$33:$C$776,СВЦЭМ!$A$33:$A$776,$A33,СВЦЭМ!$B$33:$B$776,L$11)+'СЕТ СН'!$F$9+СВЦЭМ!$D$10+'СЕТ СН'!$F$5-'СЕТ СН'!$F$17</f>
        <v>3466.8211560700001</v>
      </c>
      <c r="M33" s="36">
        <f>SUMIFS(СВЦЭМ!$C$33:$C$776,СВЦЭМ!$A$33:$A$776,$A33,СВЦЭМ!$B$33:$B$776,M$11)+'СЕТ СН'!$F$9+СВЦЭМ!$D$10+'СЕТ СН'!$F$5-'СЕТ СН'!$F$17</f>
        <v>3469.16844606</v>
      </c>
      <c r="N33" s="36">
        <f>SUMIFS(СВЦЭМ!$C$33:$C$776,СВЦЭМ!$A$33:$A$776,$A33,СВЦЭМ!$B$33:$B$776,N$11)+'СЕТ СН'!$F$9+СВЦЭМ!$D$10+'СЕТ СН'!$F$5-'СЕТ СН'!$F$17</f>
        <v>3429.4943171599998</v>
      </c>
      <c r="O33" s="36">
        <f>SUMIFS(СВЦЭМ!$C$33:$C$776,СВЦЭМ!$A$33:$A$776,$A33,СВЦЭМ!$B$33:$B$776,O$11)+'СЕТ СН'!$F$9+СВЦЭМ!$D$10+'СЕТ СН'!$F$5-'СЕТ СН'!$F$17</f>
        <v>3398.32899714</v>
      </c>
      <c r="P33" s="36">
        <f>SUMIFS(СВЦЭМ!$C$33:$C$776,СВЦЭМ!$A$33:$A$776,$A33,СВЦЭМ!$B$33:$B$776,P$11)+'СЕТ СН'!$F$9+СВЦЭМ!$D$10+'СЕТ СН'!$F$5-'СЕТ СН'!$F$17</f>
        <v>3413.9656363499998</v>
      </c>
      <c r="Q33" s="36">
        <f>SUMIFS(СВЦЭМ!$C$33:$C$776,СВЦЭМ!$A$33:$A$776,$A33,СВЦЭМ!$B$33:$B$776,Q$11)+'СЕТ СН'!$F$9+СВЦЭМ!$D$10+'СЕТ СН'!$F$5-'СЕТ СН'!$F$17</f>
        <v>3417.5548587000003</v>
      </c>
      <c r="R33" s="36">
        <f>SUMIFS(СВЦЭМ!$C$33:$C$776,СВЦЭМ!$A$33:$A$776,$A33,СВЦЭМ!$B$33:$B$776,R$11)+'СЕТ СН'!$F$9+СВЦЭМ!$D$10+'СЕТ СН'!$F$5-'СЕТ СН'!$F$17</f>
        <v>3428.5958035600001</v>
      </c>
      <c r="S33" s="36">
        <f>SUMIFS(СВЦЭМ!$C$33:$C$776,СВЦЭМ!$A$33:$A$776,$A33,СВЦЭМ!$B$33:$B$776,S$11)+'СЕТ СН'!$F$9+СВЦЭМ!$D$10+'СЕТ СН'!$F$5-'СЕТ СН'!$F$17</f>
        <v>3430.2182208899999</v>
      </c>
      <c r="T33" s="36">
        <f>SUMIFS(СВЦЭМ!$C$33:$C$776,СВЦЭМ!$A$33:$A$776,$A33,СВЦЭМ!$B$33:$B$776,T$11)+'СЕТ СН'!$F$9+СВЦЭМ!$D$10+'СЕТ СН'!$F$5-'СЕТ СН'!$F$17</f>
        <v>3396.7475536800002</v>
      </c>
      <c r="U33" s="36">
        <f>SUMIFS(СВЦЭМ!$C$33:$C$776,СВЦЭМ!$A$33:$A$776,$A33,СВЦЭМ!$B$33:$B$776,U$11)+'СЕТ СН'!$F$9+СВЦЭМ!$D$10+'СЕТ СН'!$F$5-'СЕТ СН'!$F$17</f>
        <v>3382.2454610599998</v>
      </c>
      <c r="V33" s="36">
        <f>SUMIFS(СВЦЭМ!$C$33:$C$776,СВЦЭМ!$A$33:$A$776,$A33,СВЦЭМ!$B$33:$B$776,V$11)+'СЕТ СН'!$F$9+СВЦЭМ!$D$10+'СЕТ СН'!$F$5-'СЕТ СН'!$F$17</f>
        <v>3374.4586571700002</v>
      </c>
      <c r="W33" s="36">
        <f>SUMIFS(СВЦЭМ!$C$33:$C$776,СВЦЭМ!$A$33:$A$776,$A33,СВЦЭМ!$B$33:$B$776,W$11)+'СЕТ СН'!$F$9+СВЦЭМ!$D$10+'СЕТ СН'!$F$5-'СЕТ СН'!$F$17</f>
        <v>3389.67168253</v>
      </c>
      <c r="X33" s="36">
        <f>SUMIFS(СВЦЭМ!$C$33:$C$776,СВЦЭМ!$A$33:$A$776,$A33,СВЦЭМ!$B$33:$B$776,X$11)+'СЕТ СН'!$F$9+СВЦЭМ!$D$10+'СЕТ СН'!$F$5-'СЕТ СН'!$F$17</f>
        <v>3409.9643445900001</v>
      </c>
      <c r="Y33" s="36">
        <f>SUMIFS(СВЦЭМ!$C$33:$C$776,СВЦЭМ!$A$33:$A$776,$A33,СВЦЭМ!$B$33:$B$776,Y$11)+'СЕТ СН'!$F$9+СВЦЭМ!$D$10+'СЕТ СН'!$F$5-'СЕТ СН'!$F$17</f>
        <v>3443.1933128300002</v>
      </c>
    </row>
    <row r="34" spans="1:25" ht="15.75" x14ac:dyDescent="0.2">
      <c r="A34" s="35">
        <f t="shared" si="0"/>
        <v>43519</v>
      </c>
      <c r="B34" s="36">
        <f>SUMIFS(СВЦЭМ!$C$33:$C$776,СВЦЭМ!$A$33:$A$776,$A34,СВЦЭМ!$B$33:$B$776,B$11)+'СЕТ СН'!$F$9+СВЦЭМ!$D$10+'СЕТ СН'!$F$5-'СЕТ СН'!$F$17</f>
        <v>3455.47242792</v>
      </c>
      <c r="C34" s="36">
        <f>SUMIFS(СВЦЭМ!$C$33:$C$776,СВЦЭМ!$A$33:$A$776,$A34,СВЦЭМ!$B$33:$B$776,C$11)+'СЕТ СН'!$F$9+СВЦЭМ!$D$10+'СЕТ СН'!$F$5-'СЕТ СН'!$F$17</f>
        <v>3459.3556504100002</v>
      </c>
      <c r="D34" s="36">
        <f>SUMIFS(СВЦЭМ!$C$33:$C$776,СВЦЭМ!$A$33:$A$776,$A34,СВЦЭМ!$B$33:$B$776,D$11)+'СЕТ СН'!$F$9+СВЦЭМ!$D$10+'СЕТ СН'!$F$5-'СЕТ СН'!$F$17</f>
        <v>3452.2676648500001</v>
      </c>
      <c r="E34" s="36">
        <f>SUMIFS(СВЦЭМ!$C$33:$C$776,СВЦЭМ!$A$33:$A$776,$A34,СВЦЭМ!$B$33:$B$776,E$11)+'СЕТ СН'!$F$9+СВЦЭМ!$D$10+'СЕТ СН'!$F$5-'СЕТ СН'!$F$17</f>
        <v>3451.5693785100002</v>
      </c>
      <c r="F34" s="36">
        <f>SUMIFS(СВЦЭМ!$C$33:$C$776,СВЦЭМ!$A$33:$A$776,$A34,СВЦЭМ!$B$33:$B$776,F$11)+'СЕТ СН'!$F$9+СВЦЭМ!$D$10+'СЕТ СН'!$F$5-'СЕТ СН'!$F$17</f>
        <v>3451.08014594</v>
      </c>
      <c r="G34" s="36">
        <f>SUMIFS(СВЦЭМ!$C$33:$C$776,СВЦЭМ!$A$33:$A$776,$A34,СВЦЭМ!$B$33:$B$776,G$11)+'СЕТ СН'!$F$9+СВЦЭМ!$D$10+'СЕТ СН'!$F$5-'СЕТ СН'!$F$17</f>
        <v>3448.7927173799999</v>
      </c>
      <c r="H34" s="36">
        <f>SUMIFS(СВЦЭМ!$C$33:$C$776,СВЦЭМ!$A$33:$A$776,$A34,СВЦЭМ!$B$33:$B$776,H$11)+'СЕТ СН'!$F$9+СВЦЭМ!$D$10+'СЕТ СН'!$F$5-'СЕТ СН'!$F$17</f>
        <v>3464.6996688999998</v>
      </c>
      <c r="I34" s="36">
        <f>SUMIFS(СВЦЭМ!$C$33:$C$776,СВЦЭМ!$A$33:$A$776,$A34,СВЦЭМ!$B$33:$B$776,I$11)+'СЕТ СН'!$F$9+СВЦЭМ!$D$10+'СЕТ СН'!$F$5-'СЕТ СН'!$F$17</f>
        <v>3451.26225256</v>
      </c>
      <c r="J34" s="36">
        <f>SUMIFS(СВЦЭМ!$C$33:$C$776,СВЦЭМ!$A$33:$A$776,$A34,СВЦЭМ!$B$33:$B$776,J$11)+'СЕТ СН'!$F$9+СВЦЭМ!$D$10+'СЕТ СН'!$F$5-'СЕТ СН'!$F$17</f>
        <v>3432.3892586000002</v>
      </c>
      <c r="K34" s="36">
        <f>SUMIFS(СВЦЭМ!$C$33:$C$776,СВЦЭМ!$A$33:$A$776,$A34,СВЦЭМ!$B$33:$B$776,K$11)+'СЕТ СН'!$F$9+СВЦЭМ!$D$10+'СЕТ СН'!$F$5-'СЕТ СН'!$F$17</f>
        <v>3410.3315202799999</v>
      </c>
      <c r="L34" s="36">
        <f>SUMIFS(СВЦЭМ!$C$33:$C$776,СВЦЭМ!$A$33:$A$776,$A34,СВЦЭМ!$B$33:$B$776,L$11)+'СЕТ СН'!$F$9+СВЦЭМ!$D$10+'СЕТ СН'!$F$5-'СЕТ СН'!$F$17</f>
        <v>3414.5970006799998</v>
      </c>
      <c r="M34" s="36">
        <f>SUMIFS(СВЦЭМ!$C$33:$C$776,СВЦЭМ!$A$33:$A$776,$A34,СВЦЭМ!$B$33:$B$776,M$11)+'СЕТ СН'!$F$9+СВЦЭМ!$D$10+'СЕТ СН'!$F$5-'СЕТ СН'!$F$17</f>
        <v>3425.81617878</v>
      </c>
      <c r="N34" s="36">
        <f>SUMIFS(СВЦЭМ!$C$33:$C$776,СВЦЭМ!$A$33:$A$776,$A34,СВЦЭМ!$B$33:$B$776,N$11)+'СЕТ СН'!$F$9+СВЦЭМ!$D$10+'СЕТ СН'!$F$5-'СЕТ СН'!$F$17</f>
        <v>3435.2706824000002</v>
      </c>
      <c r="O34" s="36">
        <f>SUMIFS(СВЦЭМ!$C$33:$C$776,СВЦЭМ!$A$33:$A$776,$A34,СВЦЭМ!$B$33:$B$776,O$11)+'СЕТ СН'!$F$9+СВЦЭМ!$D$10+'СЕТ СН'!$F$5-'СЕТ СН'!$F$17</f>
        <v>3412.73896195</v>
      </c>
      <c r="P34" s="36">
        <f>SUMIFS(СВЦЭМ!$C$33:$C$776,СВЦЭМ!$A$33:$A$776,$A34,СВЦЭМ!$B$33:$B$776,P$11)+'СЕТ СН'!$F$9+СВЦЭМ!$D$10+'СЕТ СН'!$F$5-'СЕТ СН'!$F$17</f>
        <v>3419.1937070600002</v>
      </c>
      <c r="Q34" s="36">
        <f>SUMIFS(СВЦЭМ!$C$33:$C$776,СВЦЭМ!$A$33:$A$776,$A34,СВЦЭМ!$B$33:$B$776,Q$11)+'СЕТ СН'!$F$9+СВЦЭМ!$D$10+'СЕТ СН'!$F$5-'СЕТ СН'!$F$17</f>
        <v>3428.84139009</v>
      </c>
      <c r="R34" s="36">
        <f>SUMIFS(СВЦЭМ!$C$33:$C$776,СВЦЭМ!$A$33:$A$776,$A34,СВЦЭМ!$B$33:$B$776,R$11)+'СЕТ СН'!$F$9+СВЦЭМ!$D$10+'СЕТ СН'!$F$5-'СЕТ СН'!$F$17</f>
        <v>3437.5152195800001</v>
      </c>
      <c r="S34" s="36">
        <f>SUMIFS(СВЦЭМ!$C$33:$C$776,СВЦЭМ!$A$33:$A$776,$A34,СВЦЭМ!$B$33:$B$776,S$11)+'СЕТ СН'!$F$9+СВЦЭМ!$D$10+'СЕТ СН'!$F$5-'СЕТ СН'!$F$17</f>
        <v>3435.2713685500003</v>
      </c>
      <c r="T34" s="36">
        <f>SUMIFS(СВЦЭМ!$C$33:$C$776,СВЦЭМ!$A$33:$A$776,$A34,СВЦЭМ!$B$33:$B$776,T$11)+'СЕТ СН'!$F$9+СВЦЭМ!$D$10+'СЕТ СН'!$F$5-'СЕТ СН'!$F$17</f>
        <v>3411.4829089300001</v>
      </c>
      <c r="U34" s="36">
        <f>SUMIFS(СВЦЭМ!$C$33:$C$776,СВЦЭМ!$A$33:$A$776,$A34,СВЦЭМ!$B$33:$B$776,U$11)+'СЕТ СН'!$F$9+СВЦЭМ!$D$10+'СЕТ СН'!$F$5-'СЕТ СН'!$F$17</f>
        <v>3379.7141885199999</v>
      </c>
      <c r="V34" s="36">
        <f>SUMIFS(СВЦЭМ!$C$33:$C$776,СВЦЭМ!$A$33:$A$776,$A34,СВЦЭМ!$B$33:$B$776,V$11)+'СЕТ СН'!$F$9+СВЦЭМ!$D$10+'СЕТ СН'!$F$5-'СЕТ СН'!$F$17</f>
        <v>3376.0936784400001</v>
      </c>
      <c r="W34" s="36">
        <f>SUMIFS(СВЦЭМ!$C$33:$C$776,СВЦЭМ!$A$33:$A$776,$A34,СВЦЭМ!$B$33:$B$776,W$11)+'СЕТ СН'!$F$9+СВЦЭМ!$D$10+'СЕТ СН'!$F$5-'СЕТ СН'!$F$17</f>
        <v>3378.6206548099999</v>
      </c>
      <c r="X34" s="36">
        <f>SUMIFS(СВЦЭМ!$C$33:$C$776,СВЦЭМ!$A$33:$A$776,$A34,СВЦЭМ!$B$33:$B$776,X$11)+'СЕТ СН'!$F$9+СВЦЭМ!$D$10+'СЕТ СН'!$F$5-'СЕТ СН'!$F$17</f>
        <v>3385.3352791400002</v>
      </c>
      <c r="Y34" s="36">
        <f>SUMIFS(СВЦЭМ!$C$33:$C$776,СВЦЭМ!$A$33:$A$776,$A34,СВЦЭМ!$B$33:$B$776,Y$11)+'СЕТ СН'!$F$9+СВЦЭМ!$D$10+'СЕТ СН'!$F$5-'СЕТ СН'!$F$17</f>
        <v>3428.8485522000001</v>
      </c>
    </row>
    <row r="35" spans="1:25" ht="15.75" x14ac:dyDescent="0.2">
      <c r="A35" s="35">
        <f t="shared" si="0"/>
        <v>43520</v>
      </c>
      <c r="B35" s="36">
        <f>SUMIFS(СВЦЭМ!$C$33:$C$776,СВЦЭМ!$A$33:$A$776,$A35,СВЦЭМ!$B$33:$B$776,B$11)+'СЕТ СН'!$F$9+СВЦЭМ!$D$10+'СЕТ СН'!$F$5-'СЕТ СН'!$F$17</f>
        <v>3468.6773106599999</v>
      </c>
      <c r="C35" s="36">
        <f>SUMIFS(СВЦЭМ!$C$33:$C$776,СВЦЭМ!$A$33:$A$776,$A35,СВЦЭМ!$B$33:$B$776,C$11)+'СЕТ СН'!$F$9+СВЦЭМ!$D$10+'СЕТ СН'!$F$5-'СЕТ СН'!$F$17</f>
        <v>3485.6716384000001</v>
      </c>
      <c r="D35" s="36">
        <f>SUMIFS(СВЦЭМ!$C$33:$C$776,СВЦЭМ!$A$33:$A$776,$A35,СВЦЭМ!$B$33:$B$776,D$11)+'СЕТ СН'!$F$9+СВЦЭМ!$D$10+'СЕТ СН'!$F$5-'СЕТ СН'!$F$17</f>
        <v>3496.65767465</v>
      </c>
      <c r="E35" s="36">
        <f>SUMIFS(СВЦЭМ!$C$33:$C$776,СВЦЭМ!$A$33:$A$776,$A35,СВЦЭМ!$B$33:$B$776,E$11)+'СЕТ СН'!$F$9+СВЦЭМ!$D$10+'СЕТ СН'!$F$5-'СЕТ СН'!$F$17</f>
        <v>3517.93682033</v>
      </c>
      <c r="F35" s="36">
        <f>SUMIFS(СВЦЭМ!$C$33:$C$776,СВЦЭМ!$A$33:$A$776,$A35,СВЦЭМ!$B$33:$B$776,F$11)+'СЕТ СН'!$F$9+СВЦЭМ!$D$10+'СЕТ СН'!$F$5-'СЕТ СН'!$F$17</f>
        <v>3517.6398177700003</v>
      </c>
      <c r="G35" s="36">
        <f>SUMIFS(СВЦЭМ!$C$33:$C$776,СВЦЭМ!$A$33:$A$776,$A35,СВЦЭМ!$B$33:$B$776,G$11)+'СЕТ СН'!$F$9+СВЦЭМ!$D$10+'СЕТ СН'!$F$5-'СЕТ СН'!$F$17</f>
        <v>3515.9608551000001</v>
      </c>
      <c r="H35" s="36">
        <f>SUMIFS(СВЦЭМ!$C$33:$C$776,СВЦЭМ!$A$33:$A$776,$A35,СВЦЭМ!$B$33:$B$776,H$11)+'СЕТ СН'!$F$9+СВЦЭМ!$D$10+'СЕТ СН'!$F$5-'СЕТ СН'!$F$17</f>
        <v>3500.8563446799999</v>
      </c>
      <c r="I35" s="36">
        <f>SUMIFS(СВЦЭМ!$C$33:$C$776,СВЦЭМ!$A$33:$A$776,$A35,СВЦЭМ!$B$33:$B$776,I$11)+'СЕТ СН'!$F$9+СВЦЭМ!$D$10+'СЕТ СН'!$F$5-'СЕТ СН'!$F$17</f>
        <v>3485.9897029399999</v>
      </c>
      <c r="J35" s="36">
        <f>SUMIFS(СВЦЭМ!$C$33:$C$776,СВЦЭМ!$A$33:$A$776,$A35,СВЦЭМ!$B$33:$B$776,J$11)+'СЕТ СН'!$F$9+СВЦЭМ!$D$10+'СЕТ СН'!$F$5-'СЕТ СН'!$F$17</f>
        <v>3440.3971598799999</v>
      </c>
      <c r="K35" s="36">
        <f>SUMIFS(СВЦЭМ!$C$33:$C$776,СВЦЭМ!$A$33:$A$776,$A35,СВЦЭМ!$B$33:$B$776,K$11)+'СЕТ СН'!$F$9+СВЦЭМ!$D$10+'СЕТ СН'!$F$5-'СЕТ СН'!$F$17</f>
        <v>3403.5787932399999</v>
      </c>
      <c r="L35" s="36">
        <f>SUMIFS(СВЦЭМ!$C$33:$C$776,СВЦЭМ!$A$33:$A$776,$A35,СВЦЭМ!$B$33:$B$776,L$11)+'СЕТ СН'!$F$9+СВЦЭМ!$D$10+'СЕТ СН'!$F$5-'СЕТ СН'!$F$17</f>
        <v>3398.5058262299999</v>
      </c>
      <c r="M35" s="36">
        <f>SUMIFS(СВЦЭМ!$C$33:$C$776,СВЦЭМ!$A$33:$A$776,$A35,СВЦЭМ!$B$33:$B$776,M$11)+'СЕТ СН'!$F$9+СВЦЭМ!$D$10+'СЕТ СН'!$F$5-'СЕТ СН'!$F$17</f>
        <v>3391.3002658400001</v>
      </c>
      <c r="N35" s="36">
        <f>SUMIFS(СВЦЭМ!$C$33:$C$776,СВЦЭМ!$A$33:$A$776,$A35,СВЦЭМ!$B$33:$B$776,N$11)+'СЕТ СН'!$F$9+СВЦЭМ!$D$10+'СЕТ СН'!$F$5-'СЕТ СН'!$F$17</f>
        <v>3389.28024538</v>
      </c>
      <c r="O35" s="36">
        <f>SUMIFS(СВЦЭМ!$C$33:$C$776,СВЦЭМ!$A$33:$A$776,$A35,СВЦЭМ!$B$33:$B$776,O$11)+'СЕТ СН'!$F$9+СВЦЭМ!$D$10+'СЕТ СН'!$F$5-'СЕТ СН'!$F$17</f>
        <v>3366.4080755300001</v>
      </c>
      <c r="P35" s="36">
        <f>SUMIFS(СВЦЭМ!$C$33:$C$776,СВЦЭМ!$A$33:$A$776,$A35,СВЦЭМ!$B$33:$B$776,P$11)+'СЕТ СН'!$F$9+СВЦЭМ!$D$10+'СЕТ СН'!$F$5-'СЕТ СН'!$F$17</f>
        <v>3372.9566363100002</v>
      </c>
      <c r="Q35" s="36">
        <f>SUMIFS(СВЦЭМ!$C$33:$C$776,СВЦЭМ!$A$33:$A$776,$A35,СВЦЭМ!$B$33:$B$776,Q$11)+'СЕТ СН'!$F$9+СВЦЭМ!$D$10+'СЕТ СН'!$F$5-'СЕТ СН'!$F$17</f>
        <v>3384.1579047499999</v>
      </c>
      <c r="R35" s="36">
        <f>SUMIFS(СВЦЭМ!$C$33:$C$776,СВЦЭМ!$A$33:$A$776,$A35,СВЦЭМ!$B$33:$B$776,R$11)+'СЕТ СН'!$F$9+СВЦЭМ!$D$10+'СЕТ СН'!$F$5-'СЕТ СН'!$F$17</f>
        <v>3384.50697227</v>
      </c>
      <c r="S35" s="36">
        <f>SUMIFS(СВЦЭМ!$C$33:$C$776,СВЦЭМ!$A$33:$A$776,$A35,СВЦЭМ!$B$33:$B$776,S$11)+'СЕТ СН'!$F$9+СВЦЭМ!$D$10+'СЕТ СН'!$F$5-'СЕТ СН'!$F$17</f>
        <v>3381.1567581300001</v>
      </c>
      <c r="T35" s="36">
        <f>SUMIFS(СВЦЭМ!$C$33:$C$776,СВЦЭМ!$A$33:$A$776,$A35,СВЦЭМ!$B$33:$B$776,T$11)+'СЕТ СН'!$F$9+СВЦЭМ!$D$10+'СЕТ СН'!$F$5-'СЕТ СН'!$F$17</f>
        <v>3356.8837693400001</v>
      </c>
      <c r="U35" s="36">
        <f>SUMIFS(СВЦЭМ!$C$33:$C$776,СВЦЭМ!$A$33:$A$776,$A35,СВЦЭМ!$B$33:$B$776,U$11)+'СЕТ СН'!$F$9+СВЦЭМ!$D$10+'СЕТ СН'!$F$5-'СЕТ СН'!$F$17</f>
        <v>3315.3312501099999</v>
      </c>
      <c r="V35" s="36">
        <f>SUMIFS(СВЦЭМ!$C$33:$C$776,СВЦЭМ!$A$33:$A$776,$A35,СВЦЭМ!$B$33:$B$776,V$11)+'СЕТ СН'!$F$9+СВЦЭМ!$D$10+'СЕТ СН'!$F$5-'СЕТ СН'!$F$17</f>
        <v>3312.9388449500002</v>
      </c>
      <c r="W35" s="36">
        <f>SUMIFS(СВЦЭМ!$C$33:$C$776,СВЦЭМ!$A$33:$A$776,$A35,СВЦЭМ!$B$33:$B$776,W$11)+'СЕТ СН'!$F$9+СВЦЭМ!$D$10+'СЕТ СН'!$F$5-'СЕТ СН'!$F$17</f>
        <v>3325.9550967099999</v>
      </c>
      <c r="X35" s="36">
        <f>SUMIFS(СВЦЭМ!$C$33:$C$776,СВЦЭМ!$A$33:$A$776,$A35,СВЦЭМ!$B$33:$B$776,X$11)+'СЕТ СН'!$F$9+СВЦЭМ!$D$10+'СЕТ СН'!$F$5-'СЕТ СН'!$F$17</f>
        <v>3345.8245191999999</v>
      </c>
      <c r="Y35" s="36">
        <f>SUMIFS(СВЦЭМ!$C$33:$C$776,СВЦЭМ!$A$33:$A$776,$A35,СВЦЭМ!$B$33:$B$776,Y$11)+'СЕТ СН'!$F$9+СВЦЭМ!$D$10+'СЕТ СН'!$F$5-'СЕТ СН'!$F$17</f>
        <v>3412.37564406</v>
      </c>
    </row>
    <row r="36" spans="1:25" ht="15.75" x14ac:dyDescent="0.2">
      <c r="A36" s="35">
        <f t="shared" si="0"/>
        <v>43521</v>
      </c>
      <c r="B36" s="36">
        <f>SUMIFS(СВЦЭМ!$C$33:$C$776,СВЦЭМ!$A$33:$A$776,$A36,СВЦЭМ!$B$33:$B$776,B$11)+'СЕТ СН'!$F$9+СВЦЭМ!$D$10+'СЕТ СН'!$F$5-'СЕТ СН'!$F$17</f>
        <v>3448.4028089799999</v>
      </c>
      <c r="C36" s="36">
        <f>SUMIFS(СВЦЭМ!$C$33:$C$776,СВЦЭМ!$A$33:$A$776,$A36,СВЦЭМ!$B$33:$B$776,C$11)+'СЕТ СН'!$F$9+СВЦЭМ!$D$10+'СЕТ СН'!$F$5-'СЕТ СН'!$F$17</f>
        <v>3461.4675112200002</v>
      </c>
      <c r="D36" s="36">
        <f>SUMIFS(СВЦЭМ!$C$33:$C$776,СВЦЭМ!$A$33:$A$776,$A36,СВЦЭМ!$B$33:$B$776,D$11)+'СЕТ СН'!$F$9+СВЦЭМ!$D$10+'СЕТ СН'!$F$5-'СЕТ СН'!$F$17</f>
        <v>3457.2334105700002</v>
      </c>
      <c r="E36" s="36">
        <f>SUMIFS(СВЦЭМ!$C$33:$C$776,СВЦЭМ!$A$33:$A$776,$A36,СВЦЭМ!$B$33:$B$776,E$11)+'СЕТ СН'!$F$9+СВЦЭМ!$D$10+'СЕТ СН'!$F$5-'СЕТ СН'!$F$17</f>
        <v>3460.1021533500002</v>
      </c>
      <c r="F36" s="36">
        <f>SUMIFS(СВЦЭМ!$C$33:$C$776,СВЦЭМ!$A$33:$A$776,$A36,СВЦЭМ!$B$33:$B$776,F$11)+'СЕТ СН'!$F$9+СВЦЭМ!$D$10+'СЕТ СН'!$F$5-'СЕТ СН'!$F$17</f>
        <v>3460.18936687</v>
      </c>
      <c r="G36" s="36">
        <f>SUMIFS(СВЦЭМ!$C$33:$C$776,СВЦЭМ!$A$33:$A$776,$A36,СВЦЭМ!$B$33:$B$776,G$11)+'СЕТ СН'!$F$9+СВЦЭМ!$D$10+'СЕТ СН'!$F$5-'СЕТ СН'!$F$17</f>
        <v>3466.7486110600003</v>
      </c>
      <c r="H36" s="36">
        <f>SUMIFS(СВЦЭМ!$C$33:$C$776,СВЦЭМ!$A$33:$A$776,$A36,СВЦЭМ!$B$33:$B$776,H$11)+'СЕТ СН'!$F$9+СВЦЭМ!$D$10+'СЕТ СН'!$F$5-'СЕТ СН'!$F$17</f>
        <v>3479.54342146</v>
      </c>
      <c r="I36" s="36">
        <f>SUMIFS(СВЦЭМ!$C$33:$C$776,СВЦЭМ!$A$33:$A$776,$A36,СВЦЭМ!$B$33:$B$776,I$11)+'СЕТ СН'!$F$9+СВЦЭМ!$D$10+'СЕТ СН'!$F$5-'СЕТ СН'!$F$17</f>
        <v>3457.8971722300003</v>
      </c>
      <c r="J36" s="36">
        <f>SUMIFS(СВЦЭМ!$C$33:$C$776,СВЦЭМ!$A$33:$A$776,$A36,СВЦЭМ!$B$33:$B$776,J$11)+'СЕТ СН'!$F$9+СВЦЭМ!$D$10+'СЕТ СН'!$F$5-'СЕТ СН'!$F$17</f>
        <v>3431.7669516400001</v>
      </c>
      <c r="K36" s="36">
        <f>SUMIFS(СВЦЭМ!$C$33:$C$776,СВЦЭМ!$A$33:$A$776,$A36,СВЦЭМ!$B$33:$B$776,K$11)+'СЕТ СН'!$F$9+СВЦЭМ!$D$10+'СЕТ СН'!$F$5-'СЕТ СН'!$F$17</f>
        <v>3409.44348674</v>
      </c>
      <c r="L36" s="36">
        <f>SUMIFS(СВЦЭМ!$C$33:$C$776,СВЦЭМ!$A$33:$A$776,$A36,СВЦЭМ!$B$33:$B$776,L$11)+'СЕТ СН'!$F$9+СВЦЭМ!$D$10+'СЕТ СН'!$F$5-'СЕТ СН'!$F$17</f>
        <v>3414.1254485300001</v>
      </c>
      <c r="M36" s="36">
        <f>SUMIFS(СВЦЭМ!$C$33:$C$776,СВЦЭМ!$A$33:$A$776,$A36,СВЦЭМ!$B$33:$B$776,M$11)+'СЕТ СН'!$F$9+СВЦЭМ!$D$10+'СЕТ СН'!$F$5-'СЕТ СН'!$F$17</f>
        <v>3433.3476811300002</v>
      </c>
      <c r="N36" s="36">
        <f>SUMIFS(СВЦЭМ!$C$33:$C$776,СВЦЭМ!$A$33:$A$776,$A36,СВЦЭМ!$B$33:$B$776,N$11)+'СЕТ СН'!$F$9+СВЦЭМ!$D$10+'СЕТ СН'!$F$5-'СЕТ СН'!$F$17</f>
        <v>3439.3733383399999</v>
      </c>
      <c r="O36" s="36">
        <f>SUMIFS(СВЦЭМ!$C$33:$C$776,СВЦЭМ!$A$33:$A$776,$A36,СВЦЭМ!$B$33:$B$776,O$11)+'СЕТ СН'!$F$9+СВЦЭМ!$D$10+'СЕТ СН'!$F$5-'СЕТ СН'!$F$17</f>
        <v>3429.43390568</v>
      </c>
      <c r="P36" s="36">
        <f>SUMIFS(СВЦЭМ!$C$33:$C$776,СВЦЭМ!$A$33:$A$776,$A36,СВЦЭМ!$B$33:$B$776,P$11)+'СЕТ СН'!$F$9+СВЦЭМ!$D$10+'СЕТ СН'!$F$5-'СЕТ СН'!$F$17</f>
        <v>3435.98732397</v>
      </c>
      <c r="Q36" s="36">
        <f>SUMIFS(СВЦЭМ!$C$33:$C$776,СВЦЭМ!$A$33:$A$776,$A36,СВЦЭМ!$B$33:$B$776,Q$11)+'СЕТ СН'!$F$9+СВЦЭМ!$D$10+'СЕТ СН'!$F$5-'СЕТ СН'!$F$17</f>
        <v>3444.0725608500002</v>
      </c>
      <c r="R36" s="36">
        <f>SUMIFS(СВЦЭМ!$C$33:$C$776,СВЦЭМ!$A$33:$A$776,$A36,СВЦЭМ!$B$33:$B$776,R$11)+'СЕТ СН'!$F$9+СВЦЭМ!$D$10+'СЕТ СН'!$F$5-'СЕТ СН'!$F$17</f>
        <v>3446.40144491</v>
      </c>
      <c r="S36" s="36">
        <f>SUMIFS(СВЦЭМ!$C$33:$C$776,СВЦЭМ!$A$33:$A$776,$A36,СВЦЭМ!$B$33:$B$776,S$11)+'СЕТ СН'!$F$9+СВЦЭМ!$D$10+'СЕТ СН'!$F$5-'СЕТ СН'!$F$17</f>
        <v>3448.9962175800001</v>
      </c>
      <c r="T36" s="36">
        <f>SUMIFS(СВЦЭМ!$C$33:$C$776,СВЦЭМ!$A$33:$A$776,$A36,СВЦЭМ!$B$33:$B$776,T$11)+'СЕТ СН'!$F$9+СВЦЭМ!$D$10+'СЕТ СН'!$F$5-'СЕТ СН'!$F$17</f>
        <v>3402.0998838</v>
      </c>
      <c r="U36" s="36">
        <f>SUMIFS(СВЦЭМ!$C$33:$C$776,СВЦЭМ!$A$33:$A$776,$A36,СВЦЭМ!$B$33:$B$776,U$11)+'СЕТ СН'!$F$9+СВЦЭМ!$D$10+'СЕТ СН'!$F$5-'СЕТ СН'!$F$17</f>
        <v>3364.1256323600001</v>
      </c>
      <c r="V36" s="36">
        <f>SUMIFS(СВЦЭМ!$C$33:$C$776,СВЦЭМ!$A$33:$A$776,$A36,СВЦЭМ!$B$33:$B$776,V$11)+'СЕТ СН'!$F$9+СВЦЭМ!$D$10+'СЕТ СН'!$F$5-'СЕТ СН'!$F$17</f>
        <v>3361.6741716400002</v>
      </c>
      <c r="W36" s="36">
        <f>SUMIFS(СВЦЭМ!$C$33:$C$776,СВЦЭМ!$A$33:$A$776,$A36,СВЦЭМ!$B$33:$B$776,W$11)+'СЕТ СН'!$F$9+СВЦЭМ!$D$10+'СЕТ СН'!$F$5-'СЕТ СН'!$F$17</f>
        <v>3373.7151210399998</v>
      </c>
      <c r="X36" s="36">
        <f>SUMIFS(СВЦЭМ!$C$33:$C$776,СВЦЭМ!$A$33:$A$776,$A36,СВЦЭМ!$B$33:$B$776,X$11)+'СЕТ СН'!$F$9+СВЦЭМ!$D$10+'СЕТ СН'!$F$5-'СЕТ СН'!$F$17</f>
        <v>3392.8558282499998</v>
      </c>
      <c r="Y36" s="36">
        <f>SUMIFS(СВЦЭМ!$C$33:$C$776,СВЦЭМ!$A$33:$A$776,$A36,СВЦЭМ!$B$33:$B$776,Y$11)+'СЕТ СН'!$F$9+СВЦЭМ!$D$10+'СЕТ СН'!$F$5-'СЕТ СН'!$F$17</f>
        <v>3431.5998107999999</v>
      </c>
    </row>
    <row r="37" spans="1:25" ht="15.75" x14ac:dyDescent="0.2">
      <c r="A37" s="35">
        <f t="shared" si="0"/>
        <v>43522</v>
      </c>
      <c r="B37" s="36">
        <f>SUMIFS(СВЦЭМ!$C$33:$C$776,СВЦЭМ!$A$33:$A$776,$A37,СВЦЭМ!$B$33:$B$776,B$11)+'СЕТ СН'!$F$9+СВЦЭМ!$D$10+'СЕТ СН'!$F$5-'СЕТ СН'!$F$17</f>
        <v>3459.27845501</v>
      </c>
      <c r="C37" s="36">
        <f>SUMIFS(СВЦЭМ!$C$33:$C$776,СВЦЭМ!$A$33:$A$776,$A37,СВЦЭМ!$B$33:$B$776,C$11)+'СЕТ СН'!$F$9+СВЦЭМ!$D$10+'СЕТ СН'!$F$5-'СЕТ СН'!$F$17</f>
        <v>3464.2152841799998</v>
      </c>
      <c r="D37" s="36">
        <f>SUMIFS(СВЦЭМ!$C$33:$C$776,СВЦЭМ!$A$33:$A$776,$A37,СВЦЭМ!$B$33:$B$776,D$11)+'СЕТ СН'!$F$9+СВЦЭМ!$D$10+'СЕТ СН'!$F$5-'СЕТ СН'!$F$17</f>
        <v>3455.8353880200002</v>
      </c>
      <c r="E37" s="36">
        <f>SUMIFS(СВЦЭМ!$C$33:$C$776,СВЦЭМ!$A$33:$A$776,$A37,СВЦЭМ!$B$33:$B$776,E$11)+'СЕТ СН'!$F$9+СВЦЭМ!$D$10+'СЕТ СН'!$F$5-'СЕТ СН'!$F$17</f>
        <v>3456.0231004500001</v>
      </c>
      <c r="F37" s="36">
        <f>SUMIFS(СВЦЭМ!$C$33:$C$776,СВЦЭМ!$A$33:$A$776,$A37,СВЦЭМ!$B$33:$B$776,F$11)+'СЕТ СН'!$F$9+СВЦЭМ!$D$10+'СЕТ СН'!$F$5-'СЕТ СН'!$F$17</f>
        <v>3452.5536827400001</v>
      </c>
      <c r="G37" s="36">
        <f>SUMIFS(СВЦЭМ!$C$33:$C$776,СВЦЭМ!$A$33:$A$776,$A37,СВЦЭМ!$B$33:$B$776,G$11)+'СЕТ СН'!$F$9+СВЦЭМ!$D$10+'СЕТ СН'!$F$5-'СЕТ СН'!$F$17</f>
        <v>3459.58038962</v>
      </c>
      <c r="H37" s="36">
        <f>SUMIFS(СВЦЭМ!$C$33:$C$776,СВЦЭМ!$A$33:$A$776,$A37,СВЦЭМ!$B$33:$B$776,H$11)+'СЕТ СН'!$F$9+СВЦЭМ!$D$10+'СЕТ СН'!$F$5-'СЕТ СН'!$F$17</f>
        <v>3457.6326832300001</v>
      </c>
      <c r="I37" s="36">
        <f>SUMIFS(СВЦЭМ!$C$33:$C$776,СВЦЭМ!$A$33:$A$776,$A37,СВЦЭМ!$B$33:$B$776,I$11)+'СЕТ СН'!$F$9+СВЦЭМ!$D$10+'СЕТ СН'!$F$5-'СЕТ СН'!$F$17</f>
        <v>3428.7968925</v>
      </c>
      <c r="J37" s="36">
        <f>SUMIFS(СВЦЭМ!$C$33:$C$776,СВЦЭМ!$A$33:$A$776,$A37,СВЦЭМ!$B$33:$B$776,J$11)+'СЕТ СН'!$F$9+СВЦЭМ!$D$10+'СЕТ СН'!$F$5-'СЕТ СН'!$F$17</f>
        <v>3409.2148104400003</v>
      </c>
      <c r="K37" s="36">
        <f>SUMIFS(СВЦЭМ!$C$33:$C$776,СВЦЭМ!$A$33:$A$776,$A37,СВЦЭМ!$B$33:$B$776,K$11)+'СЕТ СН'!$F$9+СВЦЭМ!$D$10+'СЕТ СН'!$F$5-'СЕТ СН'!$F$17</f>
        <v>3404.8454966600002</v>
      </c>
      <c r="L37" s="36">
        <f>SUMIFS(СВЦЭМ!$C$33:$C$776,СВЦЭМ!$A$33:$A$776,$A37,СВЦЭМ!$B$33:$B$776,L$11)+'СЕТ СН'!$F$9+СВЦЭМ!$D$10+'СЕТ СН'!$F$5-'СЕТ СН'!$F$17</f>
        <v>3418.1555530000001</v>
      </c>
      <c r="M37" s="36">
        <f>SUMIFS(СВЦЭМ!$C$33:$C$776,СВЦЭМ!$A$33:$A$776,$A37,СВЦЭМ!$B$33:$B$776,M$11)+'СЕТ СН'!$F$9+СВЦЭМ!$D$10+'СЕТ СН'!$F$5-'СЕТ СН'!$F$17</f>
        <v>3433.7808806100002</v>
      </c>
      <c r="N37" s="36">
        <f>SUMIFS(СВЦЭМ!$C$33:$C$776,СВЦЭМ!$A$33:$A$776,$A37,СВЦЭМ!$B$33:$B$776,N$11)+'СЕТ СН'!$F$9+СВЦЭМ!$D$10+'СЕТ СН'!$F$5-'СЕТ СН'!$F$17</f>
        <v>3415.9591136600002</v>
      </c>
      <c r="O37" s="36">
        <f>SUMIFS(СВЦЭМ!$C$33:$C$776,СВЦЭМ!$A$33:$A$776,$A37,СВЦЭМ!$B$33:$B$776,O$11)+'СЕТ СН'!$F$9+СВЦЭМ!$D$10+'СЕТ СН'!$F$5-'СЕТ СН'!$F$17</f>
        <v>3386.0215391400002</v>
      </c>
      <c r="P37" s="36">
        <f>SUMIFS(СВЦЭМ!$C$33:$C$776,СВЦЭМ!$A$33:$A$776,$A37,СВЦЭМ!$B$33:$B$776,P$11)+'СЕТ СН'!$F$9+СВЦЭМ!$D$10+'СЕТ СН'!$F$5-'СЕТ СН'!$F$17</f>
        <v>3389.6083125200003</v>
      </c>
      <c r="Q37" s="36">
        <f>SUMIFS(СВЦЭМ!$C$33:$C$776,СВЦЭМ!$A$33:$A$776,$A37,СВЦЭМ!$B$33:$B$776,Q$11)+'СЕТ СН'!$F$9+СВЦЭМ!$D$10+'СЕТ СН'!$F$5-'СЕТ СН'!$F$17</f>
        <v>3404.4449780899999</v>
      </c>
      <c r="R37" s="36">
        <f>SUMIFS(СВЦЭМ!$C$33:$C$776,СВЦЭМ!$A$33:$A$776,$A37,СВЦЭМ!$B$33:$B$776,R$11)+'СЕТ СН'!$F$9+СВЦЭМ!$D$10+'СЕТ СН'!$F$5-'СЕТ СН'!$F$17</f>
        <v>3418.5833261600001</v>
      </c>
      <c r="S37" s="36">
        <f>SUMIFS(СВЦЭМ!$C$33:$C$776,СВЦЭМ!$A$33:$A$776,$A37,СВЦЭМ!$B$33:$B$776,S$11)+'СЕТ СН'!$F$9+СВЦЭМ!$D$10+'СЕТ СН'!$F$5-'СЕТ СН'!$F$17</f>
        <v>3435.8793876</v>
      </c>
      <c r="T37" s="36">
        <f>SUMIFS(СВЦЭМ!$C$33:$C$776,СВЦЭМ!$A$33:$A$776,$A37,СВЦЭМ!$B$33:$B$776,T$11)+'СЕТ СН'!$F$9+СВЦЭМ!$D$10+'СЕТ СН'!$F$5-'СЕТ СН'!$F$17</f>
        <v>3396.6109017899998</v>
      </c>
      <c r="U37" s="36">
        <f>SUMIFS(СВЦЭМ!$C$33:$C$776,СВЦЭМ!$A$33:$A$776,$A37,СВЦЭМ!$B$33:$B$776,U$11)+'СЕТ СН'!$F$9+СВЦЭМ!$D$10+'СЕТ СН'!$F$5-'СЕТ СН'!$F$17</f>
        <v>3359.0494898400002</v>
      </c>
      <c r="V37" s="36">
        <f>SUMIFS(СВЦЭМ!$C$33:$C$776,СВЦЭМ!$A$33:$A$776,$A37,СВЦЭМ!$B$33:$B$776,V$11)+'СЕТ СН'!$F$9+СВЦЭМ!$D$10+'СЕТ СН'!$F$5-'СЕТ СН'!$F$17</f>
        <v>3355.0456046500003</v>
      </c>
      <c r="W37" s="36">
        <f>SUMIFS(СВЦЭМ!$C$33:$C$776,СВЦЭМ!$A$33:$A$776,$A37,СВЦЭМ!$B$33:$B$776,W$11)+'СЕТ СН'!$F$9+СВЦЭМ!$D$10+'СЕТ СН'!$F$5-'СЕТ СН'!$F$17</f>
        <v>3367.0299086499999</v>
      </c>
      <c r="X37" s="36">
        <f>SUMIFS(СВЦЭМ!$C$33:$C$776,СВЦЭМ!$A$33:$A$776,$A37,СВЦЭМ!$B$33:$B$776,X$11)+'СЕТ СН'!$F$9+СВЦЭМ!$D$10+'СЕТ СН'!$F$5-'СЕТ СН'!$F$17</f>
        <v>3386.49549725</v>
      </c>
      <c r="Y37" s="36">
        <f>SUMIFS(СВЦЭМ!$C$33:$C$776,СВЦЭМ!$A$33:$A$776,$A37,СВЦЭМ!$B$33:$B$776,Y$11)+'СЕТ СН'!$F$9+СВЦЭМ!$D$10+'СЕТ СН'!$F$5-'СЕТ СН'!$F$17</f>
        <v>3435.2142140800001</v>
      </c>
    </row>
    <row r="38" spans="1:25" ht="15.75" x14ac:dyDescent="0.2">
      <c r="A38" s="35">
        <f t="shared" si="0"/>
        <v>43523</v>
      </c>
      <c r="B38" s="36">
        <f>SUMIFS(СВЦЭМ!$C$33:$C$776,СВЦЭМ!$A$33:$A$776,$A38,СВЦЭМ!$B$33:$B$776,B$11)+'СЕТ СН'!$F$9+СВЦЭМ!$D$10+'СЕТ СН'!$F$5-'СЕТ СН'!$F$17</f>
        <v>3470.33130274</v>
      </c>
      <c r="C38" s="36">
        <f>SUMIFS(СВЦЭМ!$C$33:$C$776,СВЦЭМ!$A$33:$A$776,$A38,СВЦЭМ!$B$33:$B$776,C$11)+'СЕТ СН'!$F$9+СВЦЭМ!$D$10+'СЕТ СН'!$F$5-'СЕТ СН'!$F$17</f>
        <v>3502.2038642899997</v>
      </c>
      <c r="D38" s="36">
        <f>SUMIFS(СВЦЭМ!$C$33:$C$776,СВЦЭМ!$A$33:$A$776,$A38,СВЦЭМ!$B$33:$B$776,D$11)+'СЕТ СН'!$F$9+СВЦЭМ!$D$10+'СЕТ СН'!$F$5-'СЕТ СН'!$F$17</f>
        <v>3515.8005509799996</v>
      </c>
      <c r="E38" s="36">
        <f>SUMIFS(СВЦЭМ!$C$33:$C$776,СВЦЭМ!$A$33:$A$776,$A38,СВЦЭМ!$B$33:$B$776,E$11)+'СЕТ СН'!$F$9+СВЦЭМ!$D$10+'СЕТ СН'!$F$5-'СЕТ СН'!$F$17</f>
        <v>3519.8606571199998</v>
      </c>
      <c r="F38" s="36">
        <f>SUMIFS(СВЦЭМ!$C$33:$C$776,СВЦЭМ!$A$33:$A$776,$A38,СВЦЭМ!$B$33:$B$776,F$11)+'СЕТ СН'!$F$9+СВЦЭМ!$D$10+'СЕТ СН'!$F$5-'СЕТ СН'!$F$17</f>
        <v>3514.2088964499999</v>
      </c>
      <c r="G38" s="36">
        <f>SUMIFS(СВЦЭМ!$C$33:$C$776,СВЦЭМ!$A$33:$A$776,$A38,СВЦЭМ!$B$33:$B$776,G$11)+'СЕТ СН'!$F$9+СВЦЭМ!$D$10+'СЕТ СН'!$F$5-'СЕТ СН'!$F$17</f>
        <v>3492.83873778</v>
      </c>
      <c r="H38" s="36">
        <f>SUMIFS(СВЦЭМ!$C$33:$C$776,СВЦЭМ!$A$33:$A$776,$A38,СВЦЭМ!$B$33:$B$776,H$11)+'СЕТ СН'!$F$9+СВЦЭМ!$D$10+'СЕТ СН'!$F$5-'СЕТ СН'!$F$17</f>
        <v>3446.8700946500003</v>
      </c>
      <c r="I38" s="36">
        <f>SUMIFS(СВЦЭМ!$C$33:$C$776,СВЦЭМ!$A$33:$A$776,$A38,СВЦЭМ!$B$33:$B$776,I$11)+'СЕТ СН'!$F$9+СВЦЭМ!$D$10+'СЕТ СН'!$F$5-'СЕТ СН'!$F$17</f>
        <v>3419.7252185100001</v>
      </c>
      <c r="J38" s="36">
        <f>SUMIFS(СВЦЭМ!$C$33:$C$776,СВЦЭМ!$A$33:$A$776,$A38,СВЦЭМ!$B$33:$B$776,J$11)+'СЕТ СН'!$F$9+СВЦЭМ!$D$10+'СЕТ СН'!$F$5-'СЕТ СН'!$F$17</f>
        <v>3403.64943477</v>
      </c>
      <c r="K38" s="36">
        <f>SUMIFS(СВЦЭМ!$C$33:$C$776,СВЦЭМ!$A$33:$A$776,$A38,СВЦЭМ!$B$33:$B$776,K$11)+'СЕТ СН'!$F$9+СВЦЭМ!$D$10+'СЕТ СН'!$F$5-'СЕТ СН'!$F$17</f>
        <v>3404.4496881099999</v>
      </c>
      <c r="L38" s="36">
        <f>SUMIFS(СВЦЭМ!$C$33:$C$776,СВЦЭМ!$A$33:$A$776,$A38,СВЦЭМ!$B$33:$B$776,L$11)+'СЕТ СН'!$F$9+СВЦЭМ!$D$10+'СЕТ СН'!$F$5-'СЕТ СН'!$F$17</f>
        <v>3409.2645394000001</v>
      </c>
      <c r="M38" s="36">
        <f>SUMIFS(СВЦЭМ!$C$33:$C$776,СВЦЭМ!$A$33:$A$776,$A38,СВЦЭМ!$B$33:$B$776,M$11)+'СЕТ СН'!$F$9+СВЦЭМ!$D$10+'СЕТ СН'!$F$5-'СЕТ СН'!$F$17</f>
        <v>3421.0930291</v>
      </c>
      <c r="N38" s="36">
        <f>SUMIFS(СВЦЭМ!$C$33:$C$776,СВЦЭМ!$A$33:$A$776,$A38,СВЦЭМ!$B$33:$B$776,N$11)+'СЕТ СН'!$F$9+СВЦЭМ!$D$10+'СЕТ СН'!$F$5-'СЕТ СН'!$F$17</f>
        <v>3418.7379947899999</v>
      </c>
      <c r="O38" s="36">
        <f>SUMIFS(СВЦЭМ!$C$33:$C$776,СВЦЭМ!$A$33:$A$776,$A38,СВЦЭМ!$B$33:$B$776,O$11)+'СЕТ СН'!$F$9+СВЦЭМ!$D$10+'СЕТ СН'!$F$5-'СЕТ СН'!$F$17</f>
        <v>3372.60819756</v>
      </c>
      <c r="P38" s="36">
        <f>SUMIFS(СВЦЭМ!$C$33:$C$776,СВЦЭМ!$A$33:$A$776,$A38,СВЦЭМ!$B$33:$B$776,P$11)+'СЕТ СН'!$F$9+СВЦЭМ!$D$10+'СЕТ СН'!$F$5-'СЕТ СН'!$F$17</f>
        <v>3367.35808447</v>
      </c>
      <c r="Q38" s="36">
        <f>SUMIFS(СВЦЭМ!$C$33:$C$776,СВЦЭМ!$A$33:$A$776,$A38,СВЦЭМ!$B$33:$B$776,Q$11)+'СЕТ СН'!$F$9+СВЦЭМ!$D$10+'СЕТ СН'!$F$5-'СЕТ СН'!$F$17</f>
        <v>3373.91527494</v>
      </c>
      <c r="R38" s="36">
        <f>SUMIFS(СВЦЭМ!$C$33:$C$776,СВЦЭМ!$A$33:$A$776,$A38,СВЦЭМ!$B$33:$B$776,R$11)+'СЕТ СН'!$F$9+СВЦЭМ!$D$10+'СЕТ СН'!$F$5-'СЕТ СН'!$F$17</f>
        <v>3368.7119178900002</v>
      </c>
      <c r="S38" s="36">
        <f>SUMIFS(СВЦЭМ!$C$33:$C$776,СВЦЭМ!$A$33:$A$776,$A38,СВЦЭМ!$B$33:$B$776,S$11)+'СЕТ СН'!$F$9+СВЦЭМ!$D$10+'СЕТ СН'!$F$5-'СЕТ СН'!$F$17</f>
        <v>3376.3800966500003</v>
      </c>
      <c r="T38" s="36">
        <f>SUMIFS(СВЦЭМ!$C$33:$C$776,СВЦЭМ!$A$33:$A$776,$A38,СВЦЭМ!$B$33:$B$776,T$11)+'СЕТ СН'!$F$9+СВЦЭМ!$D$10+'СЕТ СН'!$F$5-'СЕТ СН'!$F$17</f>
        <v>3363.8858364299999</v>
      </c>
      <c r="U38" s="36">
        <f>SUMIFS(СВЦЭМ!$C$33:$C$776,СВЦЭМ!$A$33:$A$776,$A38,СВЦЭМ!$B$33:$B$776,U$11)+'СЕТ СН'!$F$9+СВЦЭМ!$D$10+'СЕТ СН'!$F$5-'СЕТ СН'!$F$17</f>
        <v>3336.1013576300002</v>
      </c>
      <c r="V38" s="36">
        <f>SUMIFS(СВЦЭМ!$C$33:$C$776,СВЦЭМ!$A$33:$A$776,$A38,СВЦЭМ!$B$33:$B$776,V$11)+'СЕТ СН'!$F$9+СВЦЭМ!$D$10+'СЕТ СН'!$F$5-'СЕТ СН'!$F$17</f>
        <v>3323.8823350600001</v>
      </c>
      <c r="W38" s="36">
        <f>SUMIFS(СВЦЭМ!$C$33:$C$776,СВЦЭМ!$A$33:$A$776,$A38,СВЦЭМ!$B$33:$B$776,W$11)+'СЕТ СН'!$F$9+СВЦЭМ!$D$10+'СЕТ СН'!$F$5-'СЕТ СН'!$F$17</f>
        <v>3337.5861228900003</v>
      </c>
      <c r="X38" s="36">
        <f>SUMIFS(СВЦЭМ!$C$33:$C$776,СВЦЭМ!$A$33:$A$776,$A38,СВЦЭМ!$B$33:$B$776,X$11)+'СЕТ СН'!$F$9+СВЦЭМ!$D$10+'СЕТ СН'!$F$5-'СЕТ СН'!$F$17</f>
        <v>3365.5699794000002</v>
      </c>
      <c r="Y38" s="36">
        <f>SUMIFS(СВЦЭМ!$C$33:$C$776,СВЦЭМ!$A$33:$A$776,$A38,СВЦЭМ!$B$33:$B$776,Y$11)+'СЕТ СН'!$F$9+СВЦЭМ!$D$10+'СЕТ СН'!$F$5-'СЕТ СН'!$F$17</f>
        <v>3405.40248096</v>
      </c>
    </row>
    <row r="39" spans="1:25" ht="15.75" x14ac:dyDescent="0.2">
      <c r="A39" s="35">
        <f t="shared" si="0"/>
        <v>43524</v>
      </c>
      <c r="B39" s="36">
        <f>SUMIFS(СВЦЭМ!$C$33:$C$776,СВЦЭМ!$A$33:$A$776,$A39,СВЦЭМ!$B$33:$B$776,B$11)+'СЕТ СН'!$F$9+СВЦЭМ!$D$10+'СЕТ СН'!$F$5-'СЕТ СН'!$F$17</f>
        <v>3449.7737774900002</v>
      </c>
      <c r="C39" s="36">
        <f>SUMIFS(СВЦЭМ!$C$33:$C$776,СВЦЭМ!$A$33:$A$776,$A39,СВЦЭМ!$B$33:$B$776,C$11)+'СЕТ СН'!$F$9+СВЦЭМ!$D$10+'СЕТ СН'!$F$5-'СЕТ СН'!$F$17</f>
        <v>3474.2545013399999</v>
      </c>
      <c r="D39" s="36">
        <f>SUMIFS(СВЦЭМ!$C$33:$C$776,СВЦЭМ!$A$33:$A$776,$A39,СВЦЭМ!$B$33:$B$776,D$11)+'СЕТ СН'!$F$9+СВЦЭМ!$D$10+'СЕТ СН'!$F$5-'СЕТ СН'!$F$17</f>
        <v>3486.1245533299998</v>
      </c>
      <c r="E39" s="36">
        <f>SUMIFS(СВЦЭМ!$C$33:$C$776,СВЦЭМ!$A$33:$A$776,$A39,СВЦЭМ!$B$33:$B$776,E$11)+'СЕТ СН'!$F$9+СВЦЭМ!$D$10+'СЕТ СН'!$F$5-'СЕТ СН'!$F$17</f>
        <v>3484.9669988699998</v>
      </c>
      <c r="F39" s="36">
        <f>SUMIFS(СВЦЭМ!$C$33:$C$776,СВЦЭМ!$A$33:$A$776,$A39,СВЦЭМ!$B$33:$B$776,F$11)+'СЕТ СН'!$F$9+СВЦЭМ!$D$10+'СЕТ СН'!$F$5-'СЕТ СН'!$F$17</f>
        <v>3478.76580074</v>
      </c>
      <c r="G39" s="36">
        <f>SUMIFS(СВЦЭМ!$C$33:$C$776,СВЦЭМ!$A$33:$A$776,$A39,СВЦЭМ!$B$33:$B$776,G$11)+'СЕТ СН'!$F$9+СВЦЭМ!$D$10+'СЕТ СН'!$F$5-'СЕТ СН'!$F$17</f>
        <v>3470.63075312</v>
      </c>
      <c r="H39" s="36">
        <f>SUMIFS(СВЦЭМ!$C$33:$C$776,СВЦЭМ!$A$33:$A$776,$A39,СВЦЭМ!$B$33:$B$776,H$11)+'СЕТ СН'!$F$9+СВЦЭМ!$D$10+'СЕТ СН'!$F$5-'СЕТ СН'!$F$17</f>
        <v>3450.2093659299999</v>
      </c>
      <c r="I39" s="36">
        <f>SUMIFS(СВЦЭМ!$C$33:$C$776,СВЦЭМ!$A$33:$A$776,$A39,СВЦЭМ!$B$33:$B$776,I$11)+'СЕТ СН'!$F$9+СВЦЭМ!$D$10+'СЕТ СН'!$F$5-'СЕТ СН'!$F$17</f>
        <v>3428.3877465200003</v>
      </c>
      <c r="J39" s="36">
        <f>SUMIFS(СВЦЭМ!$C$33:$C$776,СВЦЭМ!$A$33:$A$776,$A39,СВЦЭМ!$B$33:$B$776,J$11)+'СЕТ СН'!$F$9+СВЦЭМ!$D$10+'СЕТ СН'!$F$5-'СЕТ СН'!$F$17</f>
        <v>3414.2349445099999</v>
      </c>
      <c r="K39" s="36">
        <f>SUMIFS(СВЦЭМ!$C$33:$C$776,СВЦЭМ!$A$33:$A$776,$A39,СВЦЭМ!$B$33:$B$776,K$11)+'СЕТ СН'!$F$9+СВЦЭМ!$D$10+'СЕТ СН'!$F$5-'СЕТ СН'!$F$17</f>
        <v>3416.9595707500002</v>
      </c>
      <c r="L39" s="36">
        <f>SUMIFS(СВЦЭМ!$C$33:$C$776,СВЦЭМ!$A$33:$A$776,$A39,СВЦЭМ!$B$33:$B$776,L$11)+'СЕТ СН'!$F$9+СВЦЭМ!$D$10+'СЕТ СН'!$F$5-'СЕТ СН'!$F$17</f>
        <v>3421.9462199700001</v>
      </c>
      <c r="M39" s="36">
        <f>SUMIFS(СВЦЭМ!$C$33:$C$776,СВЦЭМ!$A$33:$A$776,$A39,СВЦЭМ!$B$33:$B$776,M$11)+'СЕТ СН'!$F$9+СВЦЭМ!$D$10+'СЕТ СН'!$F$5-'СЕТ СН'!$F$17</f>
        <v>3432.3070610099999</v>
      </c>
      <c r="N39" s="36">
        <f>SUMIFS(СВЦЭМ!$C$33:$C$776,СВЦЭМ!$A$33:$A$776,$A39,СВЦЭМ!$B$33:$B$776,N$11)+'СЕТ СН'!$F$9+СВЦЭМ!$D$10+'СЕТ СН'!$F$5-'СЕТ СН'!$F$17</f>
        <v>3418.5233209200001</v>
      </c>
      <c r="O39" s="36">
        <f>SUMIFS(СВЦЭМ!$C$33:$C$776,СВЦЭМ!$A$33:$A$776,$A39,СВЦЭМ!$B$33:$B$776,O$11)+'СЕТ СН'!$F$9+СВЦЭМ!$D$10+'СЕТ СН'!$F$5-'СЕТ СН'!$F$17</f>
        <v>3397.0464494400003</v>
      </c>
      <c r="P39" s="36">
        <f>SUMIFS(СВЦЭМ!$C$33:$C$776,СВЦЭМ!$A$33:$A$776,$A39,СВЦЭМ!$B$33:$B$776,P$11)+'СЕТ СН'!$F$9+СВЦЭМ!$D$10+'СЕТ СН'!$F$5-'СЕТ СН'!$F$17</f>
        <v>3396.71345879</v>
      </c>
      <c r="Q39" s="36">
        <f>SUMIFS(СВЦЭМ!$C$33:$C$776,СВЦЭМ!$A$33:$A$776,$A39,СВЦЭМ!$B$33:$B$776,Q$11)+'СЕТ СН'!$F$9+СВЦЭМ!$D$10+'СЕТ СН'!$F$5-'СЕТ СН'!$F$17</f>
        <v>3406.2861756699999</v>
      </c>
      <c r="R39" s="36">
        <f>SUMIFS(СВЦЭМ!$C$33:$C$776,СВЦЭМ!$A$33:$A$776,$A39,СВЦЭМ!$B$33:$B$776,R$11)+'СЕТ СН'!$F$9+СВЦЭМ!$D$10+'СЕТ СН'!$F$5-'СЕТ СН'!$F$17</f>
        <v>3401.3594835100002</v>
      </c>
      <c r="S39" s="36">
        <f>SUMIFS(СВЦЭМ!$C$33:$C$776,СВЦЭМ!$A$33:$A$776,$A39,СВЦЭМ!$B$33:$B$776,S$11)+'СЕТ СН'!$F$9+СВЦЭМ!$D$10+'СЕТ СН'!$F$5-'СЕТ СН'!$F$17</f>
        <v>3397.2857422100001</v>
      </c>
      <c r="T39" s="36">
        <f>SUMIFS(СВЦЭМ!$C$33:$C$776,СВЦЭМ!$A$33:$A$776,$A39,СВЦЭМ!$B$33:$B$776,T$11)+'СЕТ СН'!$F$9+СВЦЭМ!$D$10+'СЕТ СН'!$F$5-'СЕТ СН'!$F$17</f>
        <v>3365.0483327699999</v>
      </c>
      <c r="U39" s="36">
        <f>SUMIFS(СВЦЭМ!$C$33:$C$776,СВЦЭМ!$A$33:$A$776,$A39,СВЦЭМ!$B$33:$B$776,U$11)+'СЕТ СН'!$F$9+СВЦЭМ!$D$10+'СЕТ СН'!$F$5-'СЕТ СН'!$F$17</f>
        <v>3342.8735813900003</v>
      </c>
      <c r="V39" s="36">
        <f>SUMIFS(СВЦЭМ!$C$33:$C$776,СВЦЭМ!$A$33:$A$776,$A39,СВЦЭМ!$B$33:$B$776,V$11)+'СЕТ СН'!$F$9+СВЦЭМ!$D$10+'СЕТ СН'!$F$5-'СЕТ СН'!$F$17</f>
        <v>3337.8071192400002</v>
      </c>
      <c r="W39" s="36">
        <f>SUMIFS(СВЦЭМ!$C$33:$C$776,СВЦЭМ!$A$33:$A$776,$A39,СВЦЭМ!$B$33:$B$776,W$11)+'СЕТ СН'!$F$9+СВЦЭМ!$D$10+'СЕТ СН'!$F$5-'СЕТ СН'!$F$17</f>
        <v>3357.9003265599999</v>
      </c>
      <c r="X39" s="36">
        <f>SUMIFS(СВЦЭМ!$C$33:$C$776,СВЦЭМ!$A$33:$A$776,$A39,СВЦЭМ!$B$33:$B$776,X$11)+'СЕТ СН'!$F$9+СВЦЭМ!$D$10+'СЕТ СН'!$F$5-'СЕТ СН'!$F$17</f>
        <v>3379.0042849199999</v>
      </c>
      <c r="Y39" s="36">
        <f>SUMIFS(СВЦЭМ!$C$33:$C$776,СВЦЭМ!$A$33:$A$776,$A39,СВЦЭМ!$B$33:$B$776,Y$11)+'СЕТ СН'!$F$9+СВЦЭМ!$D$10+'СЕТ СН'!$F$5-'СЕТ СН'!$F$17</f>
        <v>3420.8752180400002</v>
      </c>
    </row>
    <row r="40" spans="1:25"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5"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5" ht="12.75" customHeight="1" x14ac:dyDescent="0.2">
      <c r="A42" s="130" t="s">
        <v>7</v>
      </c>
      <c r="B42" s="124" t="s">
        <v>74</v>
      </c>
      <c r="C42" s="125"/>
      <c r="D42" s="125"/>
      <c r="E42" s="125"/>
      <c r="F42" s="125"/>
      <c r="G42" s="125"/>
      <c r="H42" s="125"/>
      <c r="I42" s="125"/>
      <c r="J42" s="125"/>
      <c r="K42" s="125"/>
      <c r="L42" s="125"/>
      <c r="M42" s="125"/>
      <c r="N42" s="125"/>
      <c r="O42" s="125"/>
      <c r="P42" s="125"/>
      <c r="Q42" s="125"/>
      <c r="R42" s="125"/>
      <c r="S42" s="125"/>
      <c r="T42" s="125"/>
      <c r="U42" s="125"/>
      <c r="V42" s="125"/>
      <c r="W42" s="125"/>
      <c r="X42" s="125"/>
      <c r="Y42" s="126"/>
    </row>
    <row r="43" spans="1:25" ht="12.75" customHeight="1" x14ac:dyDescent="0.2">
      <c r="A43" s="131"/>
      <c r="B43" s="127"/>
      <c r="C43" s="128"/>
      <c r="D43" s="128"/>
      <c r="E43" s="128"/>
      <c r="F43" s="128"/>
      <c r="G43" s="128"/>
      <c r="H43" s="128"/>
      <c r="I43" s="128"/>
      <c r="J43" s="128"/>
      <c r="K43" s="128"/>
      <c r="L43" s="128"/>
      <c r="M43" s="128"/>
      <c r="N43" s="128"/>
      <c r="O43" s="128"/>
      <c r="P43" s="128"/>
      <c r="Q43" s="128"/>
      <c r="R43" s="128"/>
      <c r="S43" s="128"/>
      <c r="T43" s="128"/>
      <c r="U43" s="128"/>
      <c r="V43" s="128"/>
      <c r="W43" s="128"/>
      <c r="X43" s="128"/>
      <c r="Y43" s="129"/>
    </row>
    <row r="44" spans="1:25" ht="12.75" customHeight="1" x14ac:dyDescent="0.2">
      <c r="A44" s="132"/>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5" ht="15.75" x14ac:dyDescent="0.2">
      <c r="A45" s="35" t="str">
        <f>A12</f>
        <v>01.02.2019</v>
      </c>
      <c r="B45" s="36">
        <f>SUMIFS(СВЦЭМ!$C$33:$C$776,СВЦЭМ!$A$33:$A$776,$A45,СВЦЭМ!$B$33:$B$776,B$44)+'СЕТ СН'!$G$9+СВЦЭМ!$D$10+'СЕТ СН'!$G$5-'СЕТ СН'!$G$17</f>
        <v>3615.5628554499999</v>
      </c>
      <c r="C45" s="36">
        <f>SUMIFS(СВЦЭМ!$C$33:$C$776,СВЦЭМ!$A$33:$A$776,$A45,СВЦЭМ!$B$33:$B$776,C$44)+'СЕТ СН'!$G$9+СВЦЭМ!$D$10+'СЕТ СН'!$G$5-'СЕТ СН'!$G$17</f>
        <v>3635.29856935</v>
      </c>
      <c r="D45" s="36">
        <f>SUMIFS(СВЦЭМ!$C$33:$C$776,СВЦЭМ!$A$33:$A$776,$A45,СВЦЭМ!$B$33:$B$776,D$44)+'СЕТ СН'!$G$9+СВЦЭМ!$D$10+'СЕТ СН'!$G$5-'СЕТ СН'!$G$17</f>
        <v>3660.3577781599997</v>
      </c>
      <c r="E45" s="36">
        <f>SUMIFS(СВЦЭМ!$C$33:$C$776,СВЦЭМ!$A$33:$A$776,$A45,СВЦЭМ!$B$33:$B$776,E$44)+'СЕТ СН'!$G$9+СВЦЭМ!$D$10+'СЕТ СН'!$G$5-'СЕТ СН'!$G$17</f>
        <v>3659.3675237699999</v>
      </c>
      <c r="F45" s="36">
        <f>SUMIFS(СВЦЭМ!$C$33:$C$776,СВЦЭМ!$A$33:$A$776,$A45,СВЦЭМ!$B$33:$B$776,F$44)+'СЕТ СН'!$G$9+СВЦЭМ!$D$10+'СЕТ СН'!$G$5-'СЕТ СН'!$G$17</f>
        <v>3652.8275025299999</v>
      </c>
      <c r="G45" s="36">
        <f>SUMIFS(СВЦЭМ!$C$33:$C$776,СВЦЭМ!$A$33:$A$776,$A45,СВЦЭМ!$B$33:$B$776,G$44)+'СЕТ СН'!$G$9+СВЦЭМ!$D$10+'СЕТ СН'!$G$5-'СЕТ СН'!$G$17</f>
        <v>3638.0759967599997</v>
      </c>
      <c r="H45" s="36">
        <f>SUMIFS(СВЦЭМ!$C$33:$C$776,СВЦЭМ!$A$33:$A$776,$A45,СВЦЭМ!$B$33:$B$776,H$44)+'СЕТ СН'!$G$9+СВЦЭМ!$D$10+'СЕТ СН'!$G$5-'СЕТ СН'!$G$17</f>
        <v>3591.08536241</v>
      </c>
      <c r="I45" s="36">
        <f>SUMIFS(СВЦЭМ!$C$33:$C$776,СВЦЭМ!$A$33:$A$776,$A45,СВЦЭМ!$B$33:$B$776,I$44)+'СЕТ СН'!$G$9+СВЦЭМ!$D$10+'СЕТ СН'!$G$5-'СЕТ СН'!$G$17</f>
        <v>3565.9904470800002</v>
      </c>
      <c r="J45" s="36">
        <f>SUMIFS(СВЦЭМ!$C$33:$C$776,СВЦЭМ!$A$33:$A$776,$A45,СВЦЭМ!$B$33:$B$776,J$44)+'СЕТ СН'!$G$9+СВЦЭМ!$D$10+'СЕТ СН'!$G$5-'СЕТ СН'!$G$17</f>
        <v>3534.5873768599999</v>
      </c>
      <c r="K45" s="36">
        <f>SUMIFS(СВЦЭМ!$C$33:$C$776,СВЦЭМ!$A$33:$A$776,$A45,СВЦЭМ!$B$33:$B$776,K$44)+'СЕТ СН'!$G$9+СВЦЭМ!$D$10+'СЕТ СН'!$G$5-'СЕТ СН'!$G$17</f>
        <v>3527.2504701299999</v>
      </c>
      <c r="L45" s="36">
        <f>SUMIFS(СВЦЭМ!$C$33:$C$776,СВЦЭМ!$A$33:$A$776,$A45,СВЦЭМ!$B$33:$B$776,L$44)+'СЕТ СН'!$G$9+СВЦЭМ!$D$10+'СЕТ СН'!$G$5-'СЕТ СН'!$G$17</f>
        <v>3528.0220751500001</v>
      </c>
      <c r="M45" s="36">
        <f>SUMIFS(СВЦЭМ!$C$33:$C$776,СВЦЭМ!$A$33:$A$776,$A45,СВЦЭМ!$B$33:$B$776,M$44)+'СЕТ СН'!$G$9+СВЦЭМ!$D$10+'СЕТ СН'!$G$5-'СЕТ СН'!$G$17</f>
        <v>3541.3977817100003</v>
      </c>
      <c r="N45" s="36">
        <f>SUMIFS(СВЦЭМ!$C$33:$C$776,СВЦЭМ!$A$33:$A$776,$A45,СВЦЭМ!$B$33:$B$776,N$44)+'СЕТ СН'!$G$9+СВЦЭМ!$D$10+'СЕТ СН'!$G$5-'СЕТ СН'!$G$17</f>
        <v>3543.9071757500001</v>
      </c>
      <c r="O45" s="36">
        <f>SUMIFS(СВЦЭМ!$C$33:$C$776,СВЦЭМ!$A$33:$A$776,$A45,СВЦЭМ!$B$33:$B$776,O$44)+'СЕТ СН'!$G$9+СВЦЭМ!$D$10+'СЕТ СН'!$G$5-'СЕТ СН'!$G$17</f>
        <v>3514.55867997</v>
      </c>
      <c r="P45" s="36">
        <f>SUMIFS(СВЦЭМ!$C$33:$C$776,СВЦЭМ!$A$33:$A$776,$A45,СВЦЭМ!$B$33:$B$776,P$44)+'СЕТ СН'!$G$9+СВЦЭМ!$D$10+'СЕТ СН'!$G$5-'СЕТ СН'!$G$17</f>
        <v>3519.45836525</v>
      </c>
      <c r="Q45" s="36">
        <f>SUMIFS(СВЦЭМ!$C$33:$C$776,СВЦЭМ!$A$33:$A$776,$A45,СВЦЭМ!$B$33:$B$776,Q$44)+'СЕТ СН'!$G$9+СВЦЭМ!$D$10+'СЕТ СН'!$G$5-'СЕТ СН'!$G$17</f>
        <v>3528.0356276000002</v>
      </c>
      <c r="R45" s="36">
        <f>SUMIFS(СВЦЭМ!$C$33:$C$776,СВЦЭМ!$A$33:$A$776,$A45,СВЦЭМ!$B$33:$B$776,R$44)+'СЕТ СН'!$G$9+СВЦЭМ!$D$10+'СЕТ СН'!$G$5-'СЕТ СН'!$G$17</f>
        <v>3529.1032399200003</v>
      </c>
      <c r="S45" s="36">
        <f>SUMIFS(СВЦЭМ!$C$33:$C$776,СВЦЭМ!$A$33:$A$776,$A45,СВЦЭМ!$B$33:$B$776,S$44)+'СЕТ СН'!$G$9+СВЦЭМ!$D$10+'СЕТ СН'!$G$5-'СЕТ СН'!$G$17</f>
        <v>3507.3539635000002</v>
      </c>
      <c r="T45" s="36">
        <f>SUMIFS(СВЦЭМ!$C$33:$C$776,СВЦЭМ!$A$33:$A$776,$A45,СВЦЭМ!$B$33:$B$776,T$44)+'СЕТ СН'!$G$9+СВЦЭМ!$D$10+'СЕТ СН'!$G$5-'СЕТ СН'!$G$17</f>
        <v>3481.3136484900001</v>
      </c>
      <c r="U45" s="36">
        <f>SUMIFS(СВЦЭМ!$C$33:$C$776,СВЦЭМ!$A$33:$A$776,$A45,СВЦЭМ!$B$33:$B$776,U$44)+'СЕТ СН'!$G$9+СВЦЭМ!$D$10+'СЕТ СН'!$G$5-'СЕТ СН'!$G$17</f>
        <v>3481.58516147</v>
      </c>
      <c r="V45" s="36">
        <f>SUMIFS(СВЦЭМ!$C$33:$C$776,СВЦЭМ!$A$33:$A$776,$A45,СВЦЭМ!$B$33:$B$776,V$44)+'СЕТ СН'!$G$9+СВЦЭМ!$D$10+'СЕТ СН'!$G$5-'СЕТ СН'!$G$17</f>
        <v>3503.0347632399998</v>
      </c>
      <c r="W45" s="36">
        <f>SUMIFS(СВЦЭМ!$C$33:$C$776,СВЦЭМ!$A$33:$A$776,$A45,СВЦЭМ!$B$33:$B$776,W$44)+'СЕТ СН'!$G$9+СВЦЭМ!$D$10+'СЕТ СН'!$G$5-'СЕТ СН'!$G$17</f>
        <v>3520.9163674700003</v>
      </c>
      <c r="X45" s="36">
        <f>SUMIFS(СВЦЭМ!$C$33:$C$776,СВЦЭМ!$A$33:$A$776,$A45,СВЦЭМ!$B$33:$B$776,X$44)+'СЕТ СН'!$G$9+СВЦЭМ!$D$10+'СЕТ СН'!$G$5-'СЕТ СН'!$G$17</f>
        <v>3533.4022266100001</v>
      </c>
      <c r="Y45" s="36">
        <f>SUMIFS(СВЦЭМ!$C$33:$C$776,СВЦЭМ!$A$33:$A$776,$A45,СВЦЭМ!$B$33:$B$776,Y$44)+'СЕТ СН'!$G$9+СВЦЭМ!$D$10+'СЕТ СН'!$G$5-'СЕТ СН'!$G$17</f>
        <v>3546.6745370500003</v>
      </c>
    </row>
    <row r="46" spans="1:25" ht="15.75" x14ac:dyDescent="0.2">
      <c r="A46" s="35">
        <f>A45+1</f>
        <v>43498</v>
      </c>
      <c r="B46" s="36">
        <f>SUMIFS(СВЦЭМ!$C$33:$C$776,СВЦЭМ!$A$33:$A$776,$A46,СВЦЭМ!$B$33:$B$776,B$44)+'СЕТ СН'!$G$9+СВЦЭМ!$D$10+'СЕТ СН'!$G$5-'СЕТ СН'!$G$17</f>
        <v>3630.5201914199997</v>
      </c>
      <c r="C46" s="36">
        <f>SUMIFS(СВЦЭМ!$C$33:$C$776,СВЦЭМ!$A$33:$A$776,$A46,СВЦЭМ!$B$33:$B$776,C$44)+'СЕТ СН'!$G$9+СВЦЭМ!$D$10+'СЕТ СН'!$G$5-'СЕТ СН'!$G$17</f>
        <v>3634.88001046</v>
      </c>
      <c r="D46" s="36">
        <f>SUMIFS(СВЦЭМ!$C$33:$C$776,СВЦЭМ!$A$33:$A$776,$A46,СВЦЭМ!$B$33:$B$776,D$44)+'СЕТ СН'!$G$9+СВЦЭМ!$D$10+'СЕТ СН'!$G$5-'СЕТ СН'!$G$17</f>
        <v>3629.16546023</v>
      </c>
      <c r="E46" s="36">
        <f>SUMIFS(СВЦЭМ!$C$33:$C$776,СВЦЭМ!$A$33:$A$776,$A46,СВЦЭМ!$B$33:$B$776,E$44)+'СЕТ СН'!$G$9+СВЦЭМ!$D$10+'СЕТ СН'!$G$5-'СЕТ СН'!$G$17</f>
        <v>3649.3665928400001</v>
      </c>
      <c r="F46" s="36">
        <f>SUMIFS(СВЦЭМ!$C$33:$C$776,СВЦЭМ!$A$33:$A$776,$A46,СВЦЭМ!$B$33:$B$776,F$44)+'СЕТ СН'!$G$9+СВЦЭМ!$D$10+'СЕТ СН'!$G$5-'СЕТ СН'!$G$17</f>
        <v>3646.2626845599998</v>
      </c>
      <c r="G46" s="36">
        <f>SUMIFS(СВЦЭМ!$C$33:$C$776,СВЦЭМ!$A$33:$A$776,$A46,СВЦЭМ!$B$33:$B$776,G$44)+'СЕТ СН'!$G$9+СВЦЭМ!$D$10+'СЕТ СН'!$G$5-'СЕТ СН'!$G$17</f>
        <v>3632.9269618899998</v>
      </c>
      <c r="H46" s="36">
        <f>SUMIFS(СВЦЭМ!$C$33:$C$776,СВЦЭМ!$A$33:$A$776,$A46,СВЦЭМ!$B$33:$B$776,H$44)+'СЕТ СН'!$G$9+СВЦЭМ!$D$10+'СЕТ СН'!$G$5-'СЕТ СН'!$G$17</f>
        <v>3611.8601909700001</v>
      </c>
      <c r="I46" s="36">
        <f>SUMIFS(СВЦЭМ!$C$33:$C$776,СВЦЭМ!$A$33:$A$776,$A46,СВЦЭМ!$B$33:$B$776,I$44)+'СЕТ СН'!$G$9+СВЦЭМ!$D$10+'СЕТ СН'!$G$5-'СЕТ СН'!$G$17</f>
        <v>3603.4889111000002</v>
      </c>
      <c r="J46" s="36">
        <f>SUMIFS(СВЦЭМ!$C$33:$C$776,СВЦЭМ!$A$33:$A$776,$A46,СВЦЭМ!$B$33:$B$776,J$44)+'СЕТ СН'!$G$9+СВЦЭМ!$D$10+'СЕТ СН'!$G$5-'СЕТ СН'!$G$17</f>
        <v>3562.2190585999997</v>
      </c>
      <c r="K46" s="36">
        <f>SUMIFS(СВЦЭМ!$C$33:$C$776,СВЦЭМ!$A$33:$A$776,$A46,СВЦЭМ!$B$33:$B$776,K$44)+'СЕТ СН'!$G$9+СВЦЭМ!$D$10+'СЕТ СН'!$G$5-'СЕТ СН'!$G$17</f>
        <v>3531.9713542600002</v>
      </c>
      <c r="L46" s="36">
        <f>SUMIFS(СВЦЭМ!$C$33:$C$776,СВЦЭМ!$A$33:$A$776,$A46,СВЦЭМ!$B$33:$B$776,L$44)+'СЕТ СН'!$G$9+СВЦЭМ!$D$10+'СЕТ СН'!$G$5-'СЕТ СН'!$G$17</f>
        <v>3521.2925843000003</v>
      </c>
      <c r="M46" s="36">
        <f>SUMIFS(СВЦЭМ!$C$33:$C$776,СВЦЭМ!$A$33:$A$776,$A46,СВЦЭМ!$B$33:$B$776,M$44)+'СЕТ СН'!$G$9+СВЦЭМ!$D$10+'СЕТ СН'!$G$5-'СЕТ СН'!$G$17</f>
        <v>3535.55038848</v>
      </c>
      <c r="N46" s="36">
        <f>SUMIFS(СВЦЭМ!$C$33:$C$776,СВЦЭМ!$A$33:$A$776,$A46,СВЦЭМ!$B$33:$B$776,N$44)+'СЕТ СН'!$G$9+СВЦЭМ!$D$10+'СЕТ СН'!$G$5-'СЕТ СН'!$G$17</f>
        <v>3535.96042764</v>
      </c>
      <c r="O46" s="36">
        <f>SUMIFS(СВЦЭМ!$C$33:$C$776,СВЦЭМ!$A$33:$A$776,$A46,СВЦЭМ!$B$33:$B$776,O$44)+'СЕТ СН'!$G$9+СВЦЭМ!$D$10+'СЕТ СН'!$G$5-'СЕТ СН'!$G$17</f>
        <v>3513.9828653300001</v>
      </c>
      <c r="P46" s="36">
        <f>SUMIFS(СВЦЭМ!$C$33:$C$776,СВЦЭМ!$A$33:$A$776,$A46,СВЦЭМ!$B$33:$B$776,P$44)+'СЕТ СН'!$G$9+СВЦЭМ!$D$10+'СЕТ СН'!$G$5-'СЕТ СН'!$G$17</f>
        <v>3526.3322544800003</v>
      </c>
      <c r="Q46" s="36">
        <f>SUMIFS(СВЦЭМ!$C$33:$C$776,СВЦЭМ!$A$33:$A$776,$A46,СВЦЭМ!$B$33:$B$776,Q$44)+'СЕТ СН'!$G$9+СВЦЭМ!$D$10+'СЕТ СН'!$G$5-'СЕТ СН'!$G$17</f>
        <v>3537.6381927299999</v>
      </c>
      <c r="R46" s="36">
        <f>SUMIFS(СВЦЭМ!$C$33:$C$776,СВЦЭМ!$A$33:$A$776,$A46,СВЦЭМ!$B$33:$B$776,R$44)+'СЕТ СН'!$G$9+СВЦЭМ!$D$10+'СЕТ СН'!$G$5-'СЕТ СН'!$G$17</f>
        <v>3543.2258184700004</v>
      </c>
      <c r="S46" s="36">
        <f>SUMIFS(СВЦЭМ!$C$33:$C$776,СВЦЭМ!$A$33:$A$776,$A46,СВЦЭМ!$B$33:$B$776,S$44)+'СЕТ СН'!$G$9+СВЦЭМ!$D$10+'СЕТ СН'!$G$5-'СЕТ СН'!$G$17</f>
        <v>3531.3379312800002</v>
      </c>
      <c r="T46" s="36">
        <f>SUMIFS(СВЦЭМ!$C$33:$C$776,СВЦЭМ!$A$33:$A$776,$A46,СВЦЭМ!$B$33:$B$776,T$44)+'СЕТ СН'!$G$9+СВЦЭМ!$D$10+'СЕТ СН'!$G$5-'СЕТ СН'!$G$17</f>
        <v>3496.4818875800001</v>
      </c>
      <c r="U46" s="36">
        <f>SUMIFS(СВЦЭМ!$C$33:$C$776,СВЦЭМ!$A$33:$A$776,$A46,СВЦЭМ!$B$33:$B$776,U$44)+'СЕТ СН'!$G$9+СВЦЭМ!$D$10+'СЕТ СН'!$G$5-'СЕТ СН'!$G$17</f>
        <v>3486.1881155999999</v>
      </c>
      <c r="V46" s="36">
        <f>SUMIFS(СВЦЭМ!$C$33:$C$776,СВЦЭМ!$A$33:$A$776,$A46,СВЦЭМ!$B$33:$B$776,V$44)+'СЕТ СН'!$G$9+СВЦЭМ!$D$10+'СЕТ СН'!$G$5-'СЕТ СН'!$G$17</f>
        <v>3503.6499960199999</v>
      </c>
      <c r="W46" s="36">
        <f>SUMIFS(СВЦЭМ!$C$33:$C$776,СВЦЭМ!$A$33:$A$776,$A46,СВЦЭМ!$B$33:$B$776,W$44)+'СЕТ СН'!$G$9+СВЦЭМ!$D$10+'СЕТ СН'!$G$5-'СЕТ СН'!$G$17</f>
        <v>3515.5774704400001</v>
      </c>
      <c r="X46" s="36">
        <f>SUMIFS(СВЦЭМ!$C$33:$C$776,СВЦЭМ!$A$33:$A$776,$A46,СВЦЭМ!$B$33:$B$776,X$44)+'СЕТ СН'!$G$9+СВЦЭМ!$D$10+'СЕТ СН'!$G$5-'СЕТ СН'!$G$17</f>
        <v>3529.2675041299999</v>
      </c>
      <c r="Y46" s="36">
        <f>SUMIFS(СВЦЭМ!$C$33:$C$776,СВЦЭМ!$A$33:$A$776,$A46,СВЦЭМ!$B$33:$B$776,Y$44)+'СЕТ СН'!$G$9+СВЦЭМ!$D$10+'СЕТ СН'!$G$5-'СЕТ СН'!$G$17</f>
        <v>3547.7627207400001</v>
      </c>
    </row>
    <row r="47" spans="1:25" ht="15.75" x14ac:dyDescent="0.2">
      <c r="A47" s="35">
        <f t="shared" ref="A47:A72" si="1">A46+1</f>
        <v>43499</v>
      </c>
      <c r="B47" s="36">
        <f>SUMIFS(СВЦЭМ!$C$33:$C$776,СВЦЭМ!$A$33:$A$776,$A47,СВЦЭМ!$B$33:$B$776,B$44)+'СЕТ СН'!$G$9+СВЦЭМ!$D$10+'СЕТ СН'!$G$5-'СЕТ СН'!$G$17</f>
        <v>3598.10872608</v>
      </c>
      <c r="C47" s="36">
        <f>SUMIFS(СВЦЭМ!$C$33:$C$776,СВЦЭМ!$A$33:$A$776,$A47,СВЦЭМ!$B$33:$B$776,C$44)+'СЕТ СН'!$G$9+СВЦЭМ!$D$10+'СЕТ СН'!$G$5-'СЕТ СН'!$G$17</f>
        <v>3634.72554515</v>
      </c>
      <c r="D47" s="36">
        <f>SUMIFS(СВЦЭМ!$C$33:$C$776,СВЦЭМ!$A$33:$A$776,$A47,СВЦЭМ!$B$33:$B$776,D$44)+'СЕТ СН'!$G$9+СВЦЭМ!$D$10+'СЕТ СН'!$G$5-'СЕТ СН'!$G$17</f>
        <v>3639.2737610300001</v>
      </c>
      <c r="E47" s="36">
        <f>SUMIFS(СВЦЭМ!$C$33:$C$776,СВЦЭМ!$A$33:$A$776,$A47,СВЦЭМ!$B$33:$B$776,E$44)+'СЕТ СН'!$G$9+СВЦЭМ!$D$10+'СЕТ СН'!$G$5-'СЕТ СН'!$G$17</f>
        <v>3652.6378259499998</v>
      </c>
      <c r="F47" s="36">
        <f>SUMIFS(СВЦЭМ!$C$33:$C$776,СВЦЭМ!$A$33:$A$776,$A47,СВЦЭМ!$B$33:$B$776,F$44)+'СЕТ СН'!$G$9+СВЦЭМ!$D$10+'СЕТ СН'!$G$5-'СЕТ СН'!$G$17</f>
        <v>3648.8151561899999</v>
      </c>
      <c r="G47" s="36">
        <f>SUMIFS(СВЦЭМ!$C$33:$C$776,СВЦЭМ!$A$33:$A$776,$A47,СВЦЭМ!$B$33:$B$776,G$44)+'СЕТ СН'!$G$9+СВЦЭМ!$D$10+'СЕТ СН'!$G$5-'СЕТ СН'!$G$17</f>
        <v>3640.7847445099997</v>
      </c>
      <c r="H47" s="36">
        <f>SUMIFS(СВЦЭМ!$C$33:$C$776,СВЦЭМ!$A$33:$A$776,$A47,СВЦЭМ!$B$33:$B$776,H$44)+'СЕТ СН'!$G$9+СВЦЭМ!$D$10+'СЕТ СН'!$G$5-'СЕТ СН'!$G$17</f>
        <v>3621.4861395400003</v>
      </c>
      <c r="I47" s="36">
        <f>SUMIFS(СВЦЭМ!$C$33:$C$776,СВЦЭМ!$A$33:$A$776,$A47,СВЦЭМ!$B$33:$B$776,I$44)+'СЕТ СН'!$G$9+СВЦЭМ!$D$10+'СЕТ СН'!$G$5-'СЕТ СН'!$G$17</f>
        <v>3615.2733130300003</v>
      </c>
      <c r="J47" s="36">
        <f>SUMIFS(СВЦЭМ!$C$33:$C$776,СВЦЭМ!$A$33:$A$776,$A47,СВЦЭМ!$B$33:$B$776,J$44)+'СЕТ СН'!$G$9+СВЦЭМ!$D$10+'СЕТ СН'!$G$5-'СЕТ СН'!$G$17</f>
        <v>3591.60960884</v>
      </c>
      <c r="K47" s="36">
        <f>SUMIFS(СВЦЭМ!$C$33:$C$776,СВЦЭМ!$A$33:$A$776,$A47,СВЦЭМ!$B$33:$B$776,K$44)+'СЕТ СН'!$G$9+СВЦЭМ!$D$10+'СЕТ СН'!$G$5-'СЕТ СН'!$G$17</f>
        <v>3553.5873278600002</v>
      </c>
      <c r="L47" s="36">
        <f>SUMIFS(СВЦЭМ!$C$33:$C$776,СВЦЭМ!$A$33:$A$776,$A47,СВЦЭМ!$B$33:$B$776,L$44)+'СЕТ СН'!$G$9+СВЦЭМ!$D$10+'СЕТ СН'!$G$5-'СЕТ СН'!$G$17</f>
        <v>3527.4837842699999</v>
      </c>
      <c r="M47" s="36">
        <f>SUMIFS(СВЦЭМ!$C$33:$C$776,СВЦЭМ!$A$33:$A$776,$A47,СВЦЭМ!$B$33:$B$776,M$44)+'СЕТ СН'!$G$9+СВЦЭМ!$D$10+'СЕТ СН'!$G$5-'СЕТ СН'!$G$17</f>
        <v>3530.3924525900002</v>
      </c>
      <c r="N47" s="36">
        <f>SUMIFS(СВЦЭМ!$C$33:$C$776,СВЦЭМ!$A$33:$A$776,$A47,СВЦЭМ!$B$33:$B$776,N$44)+'СЕТ СН'!$G$9+СВЦЭМ!$D$10+'СЕТ СН'!$G$5-'СЕТ СН'!$G$17</f>
        <v>3537.19660316</v>
      </c>
      <c r="O47" s="36">
        <f>SUMIFS(СВЦЭМ!$C$33:$C$776,СВЦЭМ!$A$33:$A$776,$A47,СВЦЭМ!$B$33:$B$776,O$44)+'СЕТ СН'!$G$9+СВЦЭМ!$D$10+'СЕТ СН'!$G$5-'СЕТ СН'!$G$17</f>
        <v>3529.9246553900002</v>
      </c>
      <c r="P47" s="36">
        <f>SUMIFS(СВЦЭМ!$C$33:$C$776,СВЦЭМ!$A$33:$A$776,$A47,СВЦЭМ!$B$33:$B$776,P$44)+'СЕТ СН'!$G$9+СВЦЭМ!$D$10+'СЕТ СН'!$G$5-'СЕТ СН'!$G$17</f>
        <v>3536.4638401299999</v>
      </c>
      <c r="Q47" s="36">
        <f>SUMIFS(СВЦЭМ!$C$33:$C$776,СВЦЭМ!$A$33:$A$776,$A47,СВЦЭМ!$B$33:$B$776,Q$44)+'СЕТ СН'!$G$9+СВЦЭМ!$D$10+'СЕТ СН'!$G$5-'СЕТ СН'!$G$17</f>
        <v>3551.14936231</v>
      </c>
      <c r="R47" s="36">
        <f>SUMIFS(СВЦЭМ!$C$33:$C$776,СВЦЭМ!$A$33:$A$776,$A47,СВЦЭМ!$B$33:$B$776,R$44)+'СЕТ СН'!$G$9+СВЦЭМ!$D$10+'СЕТ СН'!$G$5-'СЕТ СН'!$G$17</f>
        <v>3535.75357364</v>
      </c>
      <c r="S47" s="36">
        <f>SUMIFS(СВЦЭМ!$C$33:$C$776,СВЦЭМ!$A$33:$A$776,$A47,СВЦЭМ!$B$33:$B$776,S$44)+'СЕТ СН'!$G$9+СВЦЭМ!$D$10+'СЕТ СН'!$G$5-'СЕТ СН'!$G$17</f>
        <v>3516.9526399800002</v>
      </c>
      <c r="T47" s="36">
        <f>SUMIFS(СВЦЭМ!$C$33:$C$776,СВЦЭМ!$A$33:$A$776,$A47,СВЦЭМ!$B$33:$B$776,T$44)+'СЕТ СН'!$G$9+СВЦЭМ!$D$10+'СЕТ СН'!$G$5-'СЕТ СН'!$G$17</f>
        <v>3483.6083328600002</v>
      </c>
      <c r="U47" s="36">
        <f>SUMIFS(СВЦЭМ!$C$33:$C$776,СВЦЭМ!$A$33:$A$776,$A47,СВЦЭМ!$B$33:$B$776,U$44)+'СЕТ СН'!$G$9+СВЦЭМ!$D$10+'СЕТ СН'!$G$5-'СЕТ СН'!$G$17</f>
        <v>3474.9805196100001</v>
      </c>
      <c r="V47" s="36">
        <f>SUMIFS(СВЦЭМ!$C$33:$C$776,СВЦЭМ!$A$33:$A$776,$A47,СВЦЭМ!$B$33:$B$776,V$44)+'СЕТ СН'!$G$9+СВЦЭМ!$D$10+'СЕТ СН'!$G$5-'СЕТ СН'!$G$17</f>
        <v>3476.3529929599999</v>
      </c>
      <c r="W47" s="36">
        <f>SUMIFS(СВЦЭМ!$C$33:$C$776,СВЦЭМ!$A$33:$A$776,$A47,СВЦЭМ!$B$33:$B$776,W$44)+'СЕТ СН'!$G$9+СВЦЭМ!$D$10+'СЕТ СН'!$G$5-'СЕТ СН'!$G$17</f>
        <v>3500.7834183499999</v>
      </c>
      <c r="X47" s="36">
        <f>SUMIFS(СВЦЭМ!$C$33:$C$776,СВЦЭМ!$A$33:$A$776,$A47,СВЦЭМ!$B$33:$B$776,X$44)+'СЕТ СН'!$G$9+СВЦЭМ!$D$10+'СЕТ СН'!$G$5-'СЕТ СН'!$G$17</f>
        <v>3520.22668789</v>
      </c>
      <c r="Y47" s="36">
        <f>SUMIFS(СВЦЭМ!$C$33:$C$776,СВЦЭМ!$A$33:$A$776,$A47,СВЦЭМ!$B$33:$B$776,Y$44)+'СЕТ СН'!$G$9+СВЦЭМ!$D$10+'СЕТ СН'!$G$5-'СЕТ СН'!$G$17</f>
        <v>3557.6409182300004</v>
      </c>
    </row>
    <row r="48" spans="1:25" ht="15.75" x14ac:dyDescent="0.2">
      <c r="A48" s="35">
        <f t="shared" si="1"/>
        <v>43500</v>
      </c>
      <c r="B48" s="36">
        <f>SUMIFS(СВЦЭМ!$C$33:$C$776,СВЦЭМ!$A$33:$A$776,$A48,СВЦЭМ!$B$33:$B$776,B$44)+'СЕТ СН'!$G$9+СВЦЭМ!$D$10+'СЕТ СН'!$G$5-'СЕТ СН'!$G$17</f>
        <v>3624.9599786199997</v>
      </c>
      <c r="C48" s="36">
        <f>SUMIFS(СВЦЭМ!$C$33:$C$776,СВЦЭМ!$A$33:$A$776,$A48,СВЦЭМ!$B$33:$B$776,C$44)+'СЕТ СН'!$G$9+СВЦЭМ!$D$10+'СЕТ СН'!$G$5-'СЕТ СН'!$G$17</f>
        <v>3648.0516930599997</v>
      </c>
      <c r="D48" s="36">
        <f>SUMIFS(СВЦЭМ!$C$33:$C$776,СВЦЭМ!$A$33:$A$776,$A48,СВЦЭМ!$B$33:$B$776,D$44)+'СЕТ СН'!$G$9+СВЦЭМ!$D$10+'СЕТ СН'!$G$5-'СЕТ СН'!$G$17</f>
        <v>3687.7752111</v>
      </c>
      <c r="E48" s="36">
        <f>SUMIFS(СВЦЭМ!$C$33:$C$776,СВЦЭМ!$A$33:$A$776,$A48,СВЦЭМ!$B$33:$B$776,E$44)+'СЕТ СН'!$G$9+СВЦЭМ!$D$10+'СЕТ СН'!$G$5-'СЕТ СН'!$G$17</f>
        <v>3704.21341798</v>
      </c>
      <c r="F48" s="36">
        <f>SUMIFS(СВЦЭМ!$C$33:$C$776,СВЦЭМ!$A$33:$A$776,$A48,СВЦЭМ!$B$33:$B$776,F$44)+'СЕТ СН'!$G$9+СВЦЭМ!$D$10+'СЕТ СН'!$G$5-'СЕТ СН'!$G$17</f>
        <v>3703.1278048700001</v>
      </c>
      <c r="G48" s="36">
        <f>SUMIFS(СВЦЭМ!$C$33:$C$776,СВЦЭМ!$A$33:$A$776,$A48,СВЦЭМ!$B$33:$B$776,G$44)+'СЕТ СН'!$G$9+СВЦЭМ!$D$10+'СЕТ СН'!$G$5-'СЕТ СН'!$G$17</f>
        <v>3688.6120969799999</v>
      </c>
      <c r="H48" s="36">
        <f>SUMIFS(СВЦЭМ!$C$33:$C$776,СВЦЭМ!$A$33:$A$776,$A48,СВЦЭМ!$B$33:$B$776,H$44)+'СЕТ СН'!$G$9+СВЦЭМ!$D$10+'СЕТ СН'!$G$5-'СЕТ СН'!$G$17</f>
        <v>3646.3653344499999</v>
      </c>
      <c r="I48" s="36">
        <f>SUMIFS(СВЦЭМ!$C$33:$C$776,СВЦЭМ!$A$33:$A$776,$A48,СВЦЭМ!$B$33:$B$776,I$44)+'СЕТ СН'!$G$9+СВЦЭМ!$D$10+'СЕТ СН'!$G$5-'СЕТ СН'!$G$17</f>
        <v>3619.1676033700001</v>
      </c>
      <c r="J48" s="36">
        <f>SUMIFS(СВЦЭМ!$C$33:$C$776,СВЦЭМ!$A$33:$A$776,$A48,СВЦЭМ!$B$33:$B$776,J$44)+'СЕТ СН'!$G$9+СВЦЭМ!$D$10+'СЕТ СН'!$G$5-'СЕТ СН'!$G$17</f>
        <v>3591.9500426100003</v>
      </c>
      <c r="K48" s="36">
        <f>SUMIFS(СВЦЭМ!$C$33:$C$776,СВЦЭМ!$A$33:$A$776,$A48,СВЦЭМ!$B$33:$B$776,K$44)+'СЕТ СН'!$G$9+СВЦЭМ!$D$10+'СЕТ СН'!$G$5-'СЕТ СН'!$G$17</f>
        <v>3589.7240632499997</v>
      </c>
      <c r="L48" s="36">
        <f>SUMIFS(СВЦЭМ!$C$33:$C$776,СВЦЭМ!$A$33:$A$776,$A48,СВЦЭМ!$B$33:$B$776,L$44)+'СЕТ СН'!$G$9+СВЦЭМ!$D$10+'СЕТ СН'!$G$5-'СЕТ СН'!$G$17</f>
        <v>3583.2620402399998</v>
      </c>
      <c r="M48" s="36">
        <f>SUMIFS(СВЦЭМ!$C$33:$C$776,СВЦЭМ!$A$33:$A$776,$A48,СВЦЭМ!$B$33:$B$776,M$44)+'СЕТ СН'!$G$9+СВЦЭМ!$D$10+'СЕТ СН'!$G$5-'СЕТ СН'!$G$17</f>
        <v>3591.4396275299996</v>
      </c>
      <c r="N48" s="36">
        <f>SUMIFS(СВЦЭМ!$C$33:$C$776,СВЦЭМ!$A$33:$A$776,$A48,СВЦЭМ!$B$33:$B$776,N$44)+'СЕТ СН'!$G$9+СВЦЭМ!$D$10+'СЕТ СН'!$G$5-'СЕТ СН'!$G$17</f>
        <v>3520.7085904700002</v>
      </c>
      <c r="O48" s="36">
        <f>SUMIFS(СВЦЭМ!$C$33:$C$776,СВЦЭМ!$A$33:$A$776,$A48,СВЦЭМ!$B$33:$B$776,O$44)+'СЕТ СН'!$G$9+СВЦЭМ!$D$10+'СЕТ СН'!$G$5-'СЕТ СН'!$G$17</f>
        <v>3487.9115299200002</v>
      </c>
      <c r="P48" s="36">
        <f>SUMIFS(СВЦЭМ!$C$33:$C$776,СВЦЭМ!$A$33:$A$776,$A48,СВЦЭМ!$B$33:$B$776,P$44)+'СЕТ СН'!$G$9+СВЦЭМ!$D$10+'СЕТ СН'!$G$5-'СЕТ СН'!$G$17</f>
        <v>3498.1290113200002</v>
      </c>
      <c r="Q48" s="36">
        <f>SUMIFS(СВЦЭМ!$C$33:$C$776,СВЦЭМ!$A$33:$A$776,$A48,СВЦЭМ!$B$33:$B$776,Q$44)+'СЕТ СН'!$G$9+СВЦЭМ!$D$10+'СЕТ СН'!$G$5-'СЕТ СН'!$G$17</f>
        <v>3526.04526265</v>
      </c>
      <c r="R48" s="36">
        <f>SUMIFS(СВЦЭМ!$C$33:$C$776,СВЦЭМ!$A$33:$A$776,$A48,СВЦЭМ!$B$33:$B$776,R$44)+'СЕТ СН'!$G$9+СВЦЭМ!$D$10+'СЕТ СН'!$G$5-'СЕТ СН'!$G$17</f>
        <v>3528.1223547200002</v>
      </c>
      <c r="S48" s="36">
        <f>SUMIFS(СВЦЭМ!$C$33:$C$776,СВЦЭМ!$A$33:$A$776,$A48,СВЦЭМ!$B$33:$B$776,S$44)+'СЕТ СН'!$G$9+СВЦЭМ!$D$10+'СЕТ СН'!$G$5-'СЕТ СН'!$G$17</f>
        <v>3500.2786502200001</v>
      </c>
      <c r="T48" s="36">
        <f>SUMIFS(СВЦЭМ!$C$33:$C$776,СВЦЭМ!$A$33:$A$776,$A48,СВЦЭМ!$B$33:$B$776,T$44)+'СЕТ СН'!$G$9+СВЦЭМ!$D$10+'СЕТ СН'!$G$5-'СЕТ СН'!$G$17</f>
        <v>3470.95016872</v>
      </c>
      <c r="U48" s="36">
        <f>SUMIFS(СВЦЭМ!$C$33:$C$776,СВЦЭМ!$A$33:$A$776,$A48,СВЦЭМ!$B$33:$B$776,U$44)+'СЕТ СН'!$G$9+СВЦЭМ!$D$10+'СЕТ СН'!$G$5-'СЕТ СН'!$G$17</f>
        <v>3480.3929491500003</v>
      </c>
      <c r="V48" s="36">
        <f>SUMIFS(СВЦЭМ!$C$33:$C$776,СВЦЭМ!$A$33:$A$776,$A48,СВЦЭМ!$B$33:$B$776,V$44)+'СЕТ СН'!$G$9+СВЦЭМ!$D$10+'СЕТ СН'!$G$5-'СЕТ СН'!$G$17</f>
        <v>3489.6748885400002</v>
      </c>
      <c r="W48" s="36">
        <f>SUMIFS(СВЦЭМ!$C$33:$C$776,СВЦЭМ!$A$33:$A$776,$A48,СВЦЭМ!$B$33:$B$776,W$44)+'СЕТ СН'!$G$9+СВЦЭМ!$D$10+'СЕТ СН'!$G$5-'СЕТ СН'!$G$17</f>
        <v>3512.2920733199999</v>
      </c>
      <c r="X48" s="36">
        <f>SUMIFS(СВЦЭМ!$C$33:$C$776,СВЦЭМ!$A$33:$A$776,$A48,СВЦЭМ!$B$33:$B$776,X$44)+'СЕТ СН'!$G$9+СВЦЭМ!$D$10+'СЕТ СН'!$G$5-'СЕТ СН'!$G$17</f>
        <v>3529.85583391</v>
      </c>
      <c r="Y48" s="36">
        <f>SUMIFS(СВЦЭМ!$C$33:$C$776,СВЦЭМ!$A$33:$A$776,$A48,СВЦЭМ!$B$33:$B$776,Y$44)+'СЕТ СН'!$G$9+СВЦЭМ!$D$10+'СЕТ СН'!$G$5-'СЕТ СН'!$G$17</f>
        <v>3550.9943384600001</v>
      </c>
    </row>
    <row r="49" spans="1:25" ht="15.75" x14ac:dyDescent="0.2">
      <c r="A49" s="35">
        <f t="shared" si="1"/>
        <v>43501</v>
      </c>
      <c r="B49" s="36">
        <f>SUMIFS(СВЦЭМ!$C$33:$C$776,СВЦЭМ!$A$33:$A$776,$A49,СВЦЭМ!$B$33:$B$776,B$44)+'СЕТ СН'!$G$9+СВЦЭМ!$D$10+'СЕТ СН'!$G$5-'СЕТ СН'!$G$17</f>
        <v>3639.5704737900001</v>
      </c>
      <c r="C49" s="36">
        <f>SUMIFS(СВЦЭМ!$C$33:$C$776,СВЦЭМ!$A$33:$A$776,$A49,СВЦЭМ!$B$33:$B$776,C$44)+'СЕТ СН'!$G$9+СВЦЭМ!$D$10+'СЕТ СН'!$G$5-'СЕТ СН'!$G$17</f>
        <v>3664.6406638999997</v>
      </c>
      <c r="D49" s="36">
        <f>SUMIFS(СВЦЭМ!$C$33:$C$776,СВЦЭМ!$A$33:$A$776,$A49,СВЦЭМ!$B$33:$B$776,D$44)+'СЕТ СН'!$G$9+СВЦЭМ!$D$10+'СЕТ СН'!$G$5-'СЕТ СН'!$G$17</f>
        <v>3683.0431305000002</v>
      </c>
      <c r="E49" s="36">
        <f>SUMIFS(СВЦЭМ!$C$33:$C$776,СВЦЭМ!$A$33:$A$776,$A49,СВЦЭМ!$B$33:$B$776,E$44)+'СЕТ СН'!$G$9+СВЦЭМ!$D$10+'СЕТ СН'!$G$5-'СЕТ СН'!$G$17</f>
        <v>3680.6784137499999</v>
      </c>
      <c r="F49" s="36">
        <f>SUMIFS(СВЦЭМ!$C$33:$C$776,СВЦЭМ!$A$33:$A$776,$A49,СВЦЭМ!$B$33:$B$776,F$44)+'СЕТ СН'!$G$9+СВЦЭМ!$D$10+'СЕТ СН'!$G$5-'СЕТ СН'!$G$17</f>
        <v>3676.3435622400002</v>
      </c>
      <c r="G49" s="36">
        <f>SUMIFS(СВЦЭМ!$C$33:$C$776,СВЦЭМ!$A$33:$A$776,$A49,СВЦЭМ!$B$33:$B$776,G$44)+'СЕТ СН'!$G$9+СВЦЭМ!$D$10+'СЕТ СН'!$G$5-'СЕТ СН'!$G$17</f>
        <v>3653.3269800099997</v>
      </c>
      <c r="H49" s="36">
        <f>SUMIFS(СВЦЭМ!$C$33:$C$776,СВЦЭМ!$A$33:$A$776,$A49,СВЦЭМ!$B$33:$B$776,H$44)+'СЕТ СН'!$G$9+СВЦЭМ!$D$10+'СЕТ СН'!$G$5-'СЕТ СН'!$G$17</f>
        <v>3613.0136479599996</v>
      </c>
      <c r="I49" s="36">
        <f>SUMIFS(СВЦЭМ!$C$33:$C$776,СВЦЭМ!$A$33:$A$776,$A49,СВЦЭМ!$B$33:$B$776,I$44)+'СЕТ СН'!$G$9+СВЦЭМ!$D$10+'СЕТ СН'!$G$5-'СЕТ СН'!$G$17</f>
        <v>3604.5347974699998</v>
      </c>
      <c r="J49" s="36">
        <f>SUMIFS(СВЦЭМ!$C$33:$C$776,СВЦЭМ!$A$33:$A$776,$A49,СВЦЭМ!$B$33:$B$776,J$44)+'СЕТ СН'!$G$9+СВЦЭМ!$D$10+'СЕТ СН'!$G$5-'СЕТ СН'!$G$17</f>
        <v>3582.1876021199996</v>
      </c>
      <c r="K49" s="36">
        <f>SUMIFS(СВЦЭМ!$C$33:$C$776,СВЦЭМ!$A$33:$A$776,$A49,СВЦЭМ!$B$33:$B$776,K$44)+'СЕТ СН'!$G$9+СВЦЭМ!$D$10+'СЕТ СН'!$G$5-'СЕТ СН'!$G$17</f>
        <v>3582.8761407399998</v>
      </c>
      <c r="L49" s="36">
        <f>SUMIFS(СВЦЭМ!$C$33:$C$776,СВЦЭМ!$A$33:$A$776,$A49,СВЦЭМ!$B$33:$B$776,L$44)+'СЕТ СН'!$G$9+СВЦЭМ!$D$10+'СЕТ СН'!$G$5-'СЕТ СН'!$G$17</f>
        <v>3585.0169656899998</v>
      </c>
      <c r="M49" s="36">
        <f>SUMIFS(СВЦЭМ!$C$33:$C$776,СВЦЭМ!$A$33:$A$776,$A49,СВЦЭМ!$B$33:$B$776,M$44)+'СЕТ СН'!$G$9+СВЦЭМ!$D$10+'СЕТ СН'!$G$5-'СЕТ СН'!$G$17</f>
        <v>3591.5032843899999</v>
      </c>
      <c r="N49" s="36">
        <f>SUMIFS(СВЦЭМ!$C$33:$C$776,СВЦЭМ!$A$33:$A$776,$A49,СВЦЭМ!$B$33:$B$776,N$44)+'СЕТ СН'!$G$9+СВЦЭМ!$D$10+'СЕТ СН'!$G$5-'СЕТ СН'!$G$17</f>
        <v>3571.9403366500001</v>
      </c>
      <c r="O49" s="36">
        <f>SUMIFS(СВЦЭМ!$C$33:$C$776,СВЦЭМ!$A$33:$A$776,$A49,СВЦЭМ!$B$33:$B$776,O$44)+'СЕТ СН'!$G$9+СВЦЭМ!$D$10+'СЕТ СН'!$G$5-'СЕТ СН'!$G$17</f>
        <v>3547.0787965</v>
      </c>
      <c r="P49" s="36">
        <f>SUMIFS(СВЦЭМ!$C$33:$C$776,СВЦЭМ!$A$33:$A$776,$A49,СВЦЭМ!$B$33:$B$776,P$44)+'СЕТ СН'!$G$9+СВЦЭМ!$D$10+'СЕТ СН'!$G$5-'СЕТ СН'!$G$17</f>
        <v>3552.2851858100003</v>
      </c>
      <c r="Q49" s="36">
        <f>SUMIFS(СВЦЭМ!$C$33:$C$776,СВЦЭМ!$A$33:$A$776,$A49,СВЦЭМ!$B$33:$B$776,Q$44)+'СЕТ СН'!$G$9+СВЦЭМ!$D$10+'СЕТ СН'!$G$5-'СЕТ СН'!$G$17</f>
        <v>3562.7921458299998</v>
      </c>
      <c r="R49" s="36">
        <f>SUMIFS(СВЦЭМ!$C$33:$C$776,СВЦЭМ!$A$33:$A$776,$A49,СВЦЭМ!$B$33:$B$776,R$44)+'СЕТ СН'!$G$9+СВЦЭМ!$D$10+'СЕТ СН'!$G$5-'СЕТ СН'!$G$17</f>
        <v>3553.8669589600004</v>
      </c>
      <c r="S49" s="36">
        <f>SUMIFS(СВЦЭМ!$C$33:$C$776,СВЦЭМ!$A$33:$A$776,$A49,СВЦЭМ!$B$33:$B$776,S$44)+'СЕТ СН'!$G$9+СВЦЭМ!$D$10+'СЕТ СН'!$G$5-'СЕТ СН'!$G$17</f>
        <v>3545.5260955500003</v>
      </c>
      <c r="T49" s="36">
        <f>SUMIFS(СВЦЭМ!$C$33:$C$776,СВЦЭМ!$A$33:$A$776,$A49,СВЦЭМ!$B$33:$B$776,T$44)+'СЕТ СН'!$G$9+СВЦЭМ!$D$10+'СЕТ СН'!$G$5-'СЕТ СН'!$G$17</f>
        <v>3504.3544855600003</v>
      </c>
      <c r="U49" s="36">
        <f>SUMIFS(СВЦЭМ!$C$33:$C$776,СВЦЭМ!$A$33:$A$776,$A49,СВЦЭМ!$B$33:$B$776,U$44)+'СЕТ СН'!$G$9+СВЦЭМ!$D$10+'СЕТ СН'!$G$5-'СЕТ СН'!$G$17</f>
        <v>3521.2288145400003</v>
      </c>
      <c r="V49" s="36">
        <f>SUMIFS(СВЦЭМ!$C$33:$C$776,СВЦЭМ!$A$33:$A$776,$A49,СВЦЭМ!$B$33:$B$776,V$44)+'СЕТ СН'!$G$9+СВЦЭМ!$D$10+'СЕТ СН'!$G$5-'СЕТ СН'!$G$17</f>
        <v>3534.5163453599998</v>
      </c>
      <c r="W49" s="36">
        <f>SUMIFS(СВЦЭМ!$C$33:$C$776,СВЦЭМ!$A$33:$A$776,$A49,СВЦЭМ!$B$33:$B$776,W$44)+'СЕТ СН'!$G$9+СВЦЭМ!$D$10+'СЕТ СН'!$G$5-'СЕТ СН'!$G$17</f>
        <v>3550.3508210800001</v>
      </c>
      <c r="X49" s="36">
        <f>SUMIFS(СВЦЭМ!$C$33:$C$776,СВЦЭМ!$A$33:$A$776,$A49,СВЦЭМ!$B$33:$B$776,X$44)+'СЕТ СН'!$G$9+СВЦЭМ!$D$10+'СЕТ СН'!$G$5-'СЕТ СН'!$G$17</f>
        <v>3573.4206533799997</v>
      </c>
      <c r="Y49" s="36">
        <f>SUMIFS(СВЦЭМ!$C$33:$C$776,СВЦЭМ!$A$33:$A$776,$A49,СВЦЭМ!$B$33:$B$776,Y$44)+'СЕТ СН'!$G$9+СВЦЭМ!$D$10+'СЕТ СН'!$G$5-'СЕТ СН'!$G$17</f>
        <v>3586.7831215400001</v>
      </c>
    </row>
    <row r="50" spans="1:25" ht="15.75" x14ac:dyDescent="0.2">
      <c r="A50" s="35">
        <f t="shared" si="1"/>
        <v>43502</v>
      </c>
      <c r="B50" s="36">
        <f>SUMIFS(СВЦЭМ!$C$33:$C$776,СВЦЭМ!$A$33:$A$776,$A50,СВЦЭМ!$B$33:$B$776,B$44)+'СЕТ СН'!$G$9+СВЦЭМ!$D$10+'СЕТ СН'!$G$5-'СЕТ СН'!$G$17</f>
        <v>3626.94599608</v>
      </c>
      <c r="C50" s="36">
        <f>SUMIFS(СВЦЭМ!$C$33:$C$776,СВЦЭМ!$A$33:$A$776,$A50,СВЦЭМ!$B$33:$B$776,C$44)+'СЕТ СН'!$G$9+СВЦЭМ!$D$10+'СЕТ СН'!$G$5-'СЕТ СН'!$G$17</f>
        <v>3655.2930390700003</v>
      </c>
      <c r="D50" s="36">
        <f>SUMIFS(СВЦЭМ!$C$33:$C$776,СВЦЭМ!$A$33:$A$776,$A50,СВЦЭМ!$B$33:$B$776,D$44)+'СЕТ СН'!$G$9+СВЦЭМ!$D$10+'СЕТ СН'!$G$5-'СЕТ СН'!$G$17</f>
        <v>3663.72675751</v>
      </c>
      <c r="E50" s="36">
        <f>SUMIFS(СВЦЭМ!$C$33:$C$776,СВЦЭМ!$A$33:$A$776,$A50,СВЦЭМ!$B$33:$B$776,E$44)+'СЕТ СН'!$G$9+СВЦЭМ!$D$10+'СЕТ СН'!$G$5-'СЕТ СН'!$G$17</f>
        <v>3664.0836153499999</v>
      </c>
      <c r="F50" s="36">
        <f>SUMIFS(СВЦЭМ!$C$33:$C$776,СВЦЭМ!$A$33:$A$776,$A50,СВЦЭМ!$B$33:$B$776,F$44)+'СЕТ СН'!$G$9+СВЦЭМ!$D$10+'СЕТ СН'!$G$5-'СЕТ СН'!$G$17</f>
        <v>3659.6133695799999</v>
      </c>
      <c r="G50" s="36">
        <f>SUMIFS(СВЦЭМ!$C$33:$C$776,СВЦЭМ!$A$33:$A$776,$A50,СВЦЭМ!$B$33:$B$776,G$44)+'СЕТ СН'!$G$9+СВЦЭМ!$D$10+'СЕТ СН'!$G$5-'СЕТ СН'!$G$17</f>
        <v>3637.8007796299999</v>
      </c>
      <c r="H50" s="36">
        <f>SUMIFS(СВЦЭМ!$C$33:$C$776,СВЦЭМ!$A$33:$A$776,$A50,СВЦЭМ!$B$33:$B$776,H$44)+'СЕТ СН'!$G$9+СВЦЭМ!$D$10+'СЕТ СН'!$G$5-'СЕТ СН'!$G$17</f>
        <v>3604.6692147599997</v>
      </c>
      <c r="I50" s="36">
        <f>SUMIFS(СВЦЭМ!$C$33:$C$776,СВЦЭМ!$A$33:$A$776,$A50,СВЦЭМ!$B$33:$B$776,I$44)+'СЕТ СН'!$G$9+СВЦЭМ!$D$10+'СЕТ СН'!$G$5-'СЕТ СН'!$G$17</f>
        <v>3579.7124870300004</v>
      </c>
      <c r="J50" s="36">
        <f>SUMIFS(СВЦЭМ!$C$33:$C$776,СВЦЭМ!$A$33:$A$776,$A50,СВЦЭМ!$B$33:$B$776,J$44)+'СЕТ СН'!$G$9+СВЦЭМ!$D$10+'СЕТ СН'!$G$5-'СЕТ СН'!$G$17</f>
        <v>3586.6987858900002</v>
      </c>
      <c r="K50" s="36">
        <f>SUMIFS(СВЦЭМ!$C$33:$C$776,СВЦЭМ!$A$33:$A$776,$A50,СВЦЭМ!$B$33:$B$776,K$44)+'СЕТ СН'!$G$9+СВЦЭМ!$D$10+'СЕТ СН'!$G$5-'СЕТ СН'!$G$17</f>
        <v>3584.5989306700003</v>
      </c>
      <c r="L50" s="36">
        <f>SUMIFS(СВЦЭМ!$C$33:$C$776,СВЦЭМ!$A$33:$A$776,$A50,СВЦЭМ!$B$33:$B$776,L$44)+'СЕТ СН'!$G$9+СВЦЭМ!$D$10+'СЕТ СН'!$G$5-'СЕТ СН'!$G$17</f>
        <v>3597.7984374099997</v>
      </c>
      <c r="M50" s="36">
        <f>SUMIFS(СВЦЭМ!$C$33:$C$776,СВЦЭМ!$A$33:$A$776,$A50,СВЦЭМ!$B$33:$B$776,M$44)+'СЕТ СН'!$G$9+СВЦЭМ!$D$10+'СЕТ СН'!$G$5-'СЕТ СН'!$G$17</f>
        <v>3597.8484394799998</v>
      </c>
      <c r="N50" s="36">
        <f>SUMIFS(СВЦЭМ!$C$33:$C$776,СВЦЭМ!$A$33:$A$776,$A50,СВЦЭМ!$B$33:$B$776,N$44)+'СЕТ СН'!$G$9+СВЦЭМ!$D$10+'СЕТ СН'!$G$5-'СЕТ СН'!$G$17</f>
        <v>3585.43889188</v>
      </c>
      <c r="O50" s="36">
        <f>SUMIFS(СВЦЭМ!$C$33:$C$776,СВЦЭМ!$A$33:$A$776,$A50,СВЦЭМ!$B$33:$B$776,O$44)+'СЕТ СН'!$G$9+СВЦЭМ!$D$10+'СЕТ СН'!$G$5-'СЕТ СН'!$G$17</f>
        <v>3559.2531791199999</v>
      </c>
      <c r="P50" s="36">
        <f>SUMIFS(СВЦЭМ!$C$33:$C$776,СВЦЭМ!$A$33:$A$776,$A50,СВЦЭМ!$B$33:$B$776,P$44)+'СЕТ СН'!$G$9+СВЦЭМ!$D$10+'СЕТ СН'!$G$5-'СЕТ СН'!$G$17</f>
        <v>3555.4077168100002</v>
      </c>
      <c r="Q50" s="36">
        <f>SUMIFS(СВЦЭМ!$C$33:$C$776,СВЦЭМ!$A$33:$A$776,$A50,СВЦЭМ!$B$33:$B$776,Q$44)+'СЕТ СН'!$G$9+СВЦЭМ!$D$10+'СЕТ СН'!$G$5-'СЕТ СН'!$G$17</f>
        <v>3560.1619312500002</v>
      </c>
      <c r="R50" s="36">
        <f>SUMIFS(СВЦЭМ!$C$33:$C$776,СВЦЭМ!$A$33:$A$776,$A50,СВЦЭМ!$B$33:$B$776,R$44)+'СЕТ СН'!$G$9+СВЦЭМ!$D$10+'СЕТ СН'!$G$5-'СЕТ СН'!$G$17</f>
        <v>3553.7162610300002</v>
      </c>
      <c r="S50" s="36">
        <f>SUMIFS(СВЦЭМ!$C$33:$C$776,СВЦЭМ!$A$33:$A$776,$A50,СВЦЭМ!$B$33:$B$776,S$44)+'СЕТ СН'!$G$9+СВЦЭМ!$D$10+'СЕТ СН'!$G$5-'СЕТ СН'!$G$17</f>
        <v>3554.8432363299999</v>
      </c>
      <c r="T50" s="36">
        <f>SUMIFS(СВЦЭМ!$C$33:$C$776,СВЦЭМ!$A$33:$A$776,$A50,СВЦЭМ!$B$33:$B$776,T$44)+'СЕТ СН'!$G$9+СВЦЭМ!$D$10+'СЕТ СН'!$G$5-'СЕТ СН'!$G$17</f>
        <v>3533.2929318200004</v>
      </c>
      <c r="U50" s="36">
        <f>SUMIFS(СВЦЭМ!$C$33:$C$776,СВЦЭМ!$A$33:$A$776,$A50,СВЦЭМ!$B$33:$B$776,U$44)+'СЕТ СН'!$G$9+СВЦЭМ!$D$10+'СЕТ СН'!$G$5-'СЕТ СН'!$G$17</f>
        <v>3540.0252675199999</v>
      </c>
      <c r="V50" s="36">
        <f>SUMIFS(СВЦЭМ!$C$33:$C$776,СВЦЭМ!$A$33:$A$776,$A50,СВЦЭМ!$B$33:$B$776,V$44)+'СЕТ СН'!$G$9+СВЦЭМ!$D$10+'СЕТ СН'!$G$5-'СЕТ СН'!$G$17</f>
        <v>3561.8564649600003</v>
      </c>
      <c r="W50" s="36">
        <f>SUMIFS(СВЦЭМ!$C$33:$C$776,СВЦЭМ!$A$33:$A$776,$A50,СВЦЭМ!$B$33:$B$776,W$44)+'СЕТ СН'!$G$9+СВЦЭМ!$D$10+'СЕТ СН'!$G$5-'СЕТ СН'!$G$17</f>
        <v>3572.7885976500002</v>
      </c>
      <c r="X50" s="36">
        <f>SUMIFS(СВЦЭМ!$C$33:$C$776,СВЦЭМ!$A$33:$A$776,$A50,СВЦЭМ!$B$33:$B$776,X$44)+'СЕТ СН'!$G$9+СВЦЭМ!$D$10+'СЕТ СН'!$G$5-'СЕТ СН'!$G$17</f>
        <v>3595.5096518199998</v>
      </c>
      <c r="Y50" s="36">
        <f>SUMIFS(СВЦЭМ!$C$33:$C$776,СВЦЭМ!$A$33:$A$776,$A50,СВЦЭМ!$B$33:$B$776,Y$44)+'СЕТ СН'!$G$9+СВЦЭМ!$D$10+'СЕТ СН'!$G$5-'СЕТ СН'!$G$17</f>
        <v>3618.2711975000002</v>
      </c>
    </row>
    <row r="51" spans="1:25" ht="15.75" x14ac:dyDescent="0.2">
      <c r="A51" s="35">
        <f t="shared" si="1"/>
        <v>43503</v>
      </c>
      <c r="B51" s="36">
        <f>SUMIFS(СВЦЭМ!$C$33:$C$776,СВЦЭМ!$A$33:$A$776,$A51,СВЦЭМ!$B$33:$B$776,B$44)+'СЕТ СН'!$G$9+СВЦЭМ!$D$10+'СЕТ СН'!$G$5-'СЕТ СН'!$G$17</f>
        <v>3653.12985368</v>
      </c>
      <c r="C51" s="36">
        <f>SUMIFS(СВЦЭМ!$C$33:$C$776,СВЦЭМ!$A$33:$A$776,$A51,СВЦЭМ!$B$33:$B$776,C$44)+'СЕТ СН'!$G$9+СВЦЭМ!$D$10+'СЕТ СН'!$G$5-'СЕТ СН'!$G$17</f>
        <v>3666.1345397599998</v>
      </c>
      <c r="D51" s="36">
        <f>SUMIFS(СВЦЭМ!$C$33:$C$776,СВЦЭМ!$A$33:$A$776,$A51,СВЦЭМ!$B$33:$B$776,D$44)+'СЕТ СН'!$G$9+СВЦЭМ!$D$10+'СЕТ СН'!$G$5-'СЕТ СН'!$G$17</f>
        <v>3689.0125392299997</v>
      </c>
      <c r="E51" s="36">
        <f>SUMIFS(СВЦЭМ!$C$33:$C$776,СВЦЭМ!$A$33:$A$776,$A51,СВЦЭМ!$B$33:$B$776,E$44)+'СЕТ СН'!$G$9+СВЦЭМ!$D$10+'СЕТ СН'!$G$5-'СЕТ СН'!$G$17</f>
        <v>3712.7840693999997</v>
      </c>
      <c r="F51" s="36">
        <f>SUMIFS(СВЦЭМ!$C$33:$C$776,СВЦЭМ!$A$33:$A$776,$A51,СВЦЭМ!$B$33:$B$776,F$44)+'СЕТ СН'!$G$9+СВЦЭМ!$D$10+'СЕТ СН'!$G$5-'СЕТ СН'!$G$17</f>
        <v>3695.2932234800001</v>
      </c>
      <c r="G51" s="36">
        <f>SUMIFS(СВЦЭМ!$C$33:$C$776,СВЦЭМ!$A$33:$A$776,$A51,СВЦЭМ!$B$33:$B$776,G$44)+'СЕТ СН'!$G$9+СВЦЭМ!$D$10+'СЕТ СН'!$G$5-'СЕТ СН'!$G$17</f>
        <v>3681.3619796900002</v>
      </c>
      <c r="H51" s="36">
        <f>SUMIFS(СВЦЭМ!$C$33:$C$776,СВЦЭМ!$A$33:$A$776,$A51,СВЦЭМ!$B$33:$B$776,H$44)+'СЕТ СН'!$G$9+СВЦЭМ!$D$10+'СЕТ СН'!$G$5-'СЕТ СН'!$G$17</f>
        <v>3651.8478008900001</v>
      </c>
      <c r="I51" s="36">
        <f>SUMIFS(СВЦЭМ!$C$33:$C$776,СВЦЭМ!$A$33:$A$776,$A51,СВЦЭМ!$B$33:$B$776,I$44)+'СЕТ СН'!$G$9+СВЦЭМ!$D$10+'СЕТ СН'!$G$5-'СЕТ СН'!$G$17</f>
        <v>3631.9767968300002</v>
      </c>
      <c r="J51" s="36">
        <f>SUMIFS(СВЦЭМ!$C$33:$C$776,СВЦЭМ!$A$33:$A$776,$A51,СВЦЭМ!$B$33:$B$776,J$44)+'СЕТ СН'!$G$9+СВЦЭМ!$D$10+'СЕТ СН'!$G$5-'СЕТ СН'!$G$17</f>
        <v>3620.76764009</v>
      </c>
      <c r="K51" s="36">
        <f>SUMIFS(СВЦЭМ!$C$33:$C$776,СВЦЭМ!$A$33:$A$776,$A51,СВЦЭМ!$B$33:$B$776,K$44)+'СЕТ СН'!$G$9+СВЦЭМ!$D$10+'СЕТ СН'!$G$5-'СЕТ СН'!$G$17</f>
        <v>3610.9264185499997</v>
      </c>
      <c r="L51" s="36">
        <f>SUMIFS(СВЦЭМ!$C$33:$C$776,СВЦЭМ!$A$33:$A$776,$A51,СВЦЭМ!$B$33:$B$776,L$44)+'СЕТ СН'!$G$9+СВЦЭМ!$D$10+'СЕТ СН'!$G$5-'СЕТ СН'!$G$17</f>
        <v>3609.88824815</v>
      </c>
      <c r="M51" s="36">
        <f>SUMIFS(СВЦЭМ!$C$33:$C$776,СВЦЭМ!$A$33:$A$776,$A51,СВЦЭМ!$B$33:$B$776,M$44)+'СЕТ СН'!$G$9+СВЦЭМ!$D$10+'СЕТ СН'!$G$5-'СЕТ СН'!$G$17</f>
        <v>3617.1094886700002</v>
      </c>
      <c r="N51" s="36">
        <f>SUMIFS(СВЦЭМ!$C$33:$C$776,СВЦЭМ!$A$33:$A$776,$A51,СВЦЭМ!$B$33:$B$776,N$44)+'СЕТ СН'!$G$9+СВЦЭМ!$D$10+'СЕТ СН'!$G$5-'СЕТ СН'!$G$17</f>
        <v>3602.8812862499999</v>
      </c>
      <c r="O51" s="36">
        <f>SUMIFS(СВЦЭМ!$C$33:$C$776,СВЦЭМ!$A$33:$A$776,$A51,СВЦЭМ!$B$33:$B$776,O$44)+'СЕТ СН'!$G$9+СВЦЭМ!$D$10+'СЕТ СН'!$G$5-'СЕТ СН'!$G$17</f>
        <v>3569.8276118000003</v>
      </c>
      <c r="P51" s="36">
        <f>SUMIFS(СВЦЭМ!$C$33:$C$776,СВЦЭМ!$A$33:$A$776,$A51,СВЦЭМ!$B$33:$B$776,P$44)+'СЕТ СН'!$G$9+СВЦЭМ!$D$10+'СЕТ СН'!$G$5-'СЕТ СН'!$G$17</f>
        <v>3568.6782666600002</v>
      </c>
      <c r="Q51" s="36">
        <f>SUMIFS(СВЦЭМ!$C$33:$C$776,СВЦЭМ!$A$33:$A$776,$A51,СВЦЭМ!$B$33:$B$776,Q$44)+'СЕТ СН'!$G$9+СВЦЭМ!$D$10+'СЕТ СН'!$G$5-'СЕТ СН'!$G$17</f>
        <v>3572.2068139800003</v>
      </c>
      <c r="R51" s="36">
        <f>SUMIFS(СВЦЭМ!$C$33:$C$776,СВЦЭМ!$A$33:$A$776,$A51,СВЦЭМ!$B$33:$B$776,R$44)+'СЕТ СН'!$G$9+СВЦЭМ!$D$10+'СЕТ СН'!$G$5-'СЕТ СН'!$G$17</f>
        <v>3567.0636890300002</v>
      </c>
      <c r="S51" s="36">
        <f>SUMIFS(СВЦЭМ!$C$33:$C$776,СВЦЭМ!$A$33:$A$776,$A51,СВЦЭМ!$B$33:$B$776,S$44)+'СЕТ СН'!$G$9+СВЦЭМ!$D$10+'СЕТ СН'!$G$5-'СЕТ СН'!$G$17</f>
        <v>3560.1539504900002</v>
      </c>
      <c r="T51" s="36">
        <f>SUMIFS(СВЦЭМ!$C$33:$C$776,СВЦЭМ!$A$33:$A$776,$A51,СВЦЭМ!$B$33:$B$776,T$44)+'СЕТ СН'!$G$9+СВЦЭМ!$D$10+'СЕТ СН'!$G$5-'СЕТ СН'!$G$17</f>
        <v>3517.33036881</v>
      </c>
      <c r="U51" s="36">
        <f>SUMIFS(СВЦЭМ!$C$33:$C$776,СВЦЭМ!$A$33:$A$776,$A51,СВЦЭМ!$B$33:$B$776,U$44)+'СЕТ СН'!$G$9+СВЦЭМ!$D$10+'СЕТ СН'!$G$5-'СЕТ СН'!$G$17</f>
        <v>3517.8603018000003</v>
      </c>
      <c r="V51" s="36">
        <f>SUMIFS(СВЦЭМ!$C$33:$C$776,СВЦЭМ!$A$33:$A$776,$A51,СВЦЭМ!$B$33:$B$776,V$44)+'СЕТ СН'!$G$9+СВЦЭМ!$D$10+'СЕТ СН'!$G$5-'СЕТ СН'!$G$17</f>
        <v>3534.77263558</v>
      </c>
      <c r="W51" s="36">
        <f>SUMIFS(СВЦЭМ!$C$33:$C$776,СВЦЭМ!$A$33:$A$776,$A51,СВЦЭМ!$B$33:$B$776,W$44)+'СЕТ СН'!$G$9+СВЦЭМ!$D$10+'СЕТ СН'!$G$5-'СЕТ СН'!$G$17</f>
        <v>3547.6638766000001</v>
      </c>
      <c r="X51" s="36">
        <f>SUMIFS(СВЦЭМ!$C$33:$C$776,СВЦЭМ!$A$33:$A$776,$A51,СВЦЭМ!$B$33:$B$776,X$44)+'СЕТ СН'!$G$9+СВЦЭМ!$D$10+'СЕТ СН'!$G$5-'СЕТ СН'!$G$17</f>
        <v>3570.2552715299998</v>
      </c>
      <c r="Y51" s="36">
        <f>SUMIFS(СВЦЭМ!$C$33:$C$776,СВЦЭМ!$A$33:$A$776,$A51,СВЦЭМ!$B$33:$B$776,Y$44)+'СЕТ СН'!$G$9+СВЦЭМ!$D$10+'СЕТ СН'!$G$5-'СЕТ СН'!$G$17</f>
        <v>3587.4303430700002</v>
      </c>
    </row>
    <row r="52" spans="1:25" ht="15.75" x14ac:dyDescent="0.2">
      <c r="A52" s="35">
        <f t="shared" si="1"/>
        <v>43504</v>
      </c>
      <c r="B52" s="36">
        <f>SUMIFS(СВЦЭМ!$C$33:$C$776,СВЦЭМ!$A$33:$A$776,$A52,СВЦЭМ!$B$33:$B$776,B$44)+'СЕТ СН'!$G$9+СВЦЭМ!$D$10+'СЕТ СН'!$G$5-'СЕТ СН'!$G$17</f>
        <v>3653.10542201</v>
      </c>
      <c r="C52" s="36">
        <f>SUMIFS(СВЦЭМ!$C$33:$C$776,СВЦЭМ!$A$33:$A$776,$A52,СВЦЭМ!$B$33:$B$776,C$44)+'СЕТ СН'!$G$9+СВЦЭМ!$D$10+'СЕТ СН'!$G$5-'СЕТ СН'!$G$17</f>
        <v>3676.1100005600001</v>
      </c>
      <c r="D52" s="36">
        <f>SUMIFS(СВЦЭМ!$C$33:$C$776,СВЦЭМ!$A$33:$A$776,$A52,СВЦЭМ!$B$33:$B$776,D$44)+'СЕТ СН'!$G$9+СВЦЭМ!$D$10+'СЕТ СН'!$G$5-'СЕТ СН'!$G$17</f>
        <v>3683.2854188800002</v>
      </c>
      <c r="E52" s="36">
        <f>SUMIFS(СВЦЭМ!$C$33:$C$776,СВЦЭМ!$A$33:$A$776,$A52,СВЦЭМ!$B$33:$B$776,E$44)+'СЕТ СН'!$G$9+СВЦЭМ!$D$10+'СЕТ СН'!$G$5-'СЕТ СН'!$G$17</f>
        <v>3710.8666280799998</v>
      </c>
      <c r="F52" s="36">
        <f>SUMIFS(СВЦЭМ!$C$33:$C$776,СВЦЭМ!$A$33:$A$776,$A52,СВЦЭМ!$B$33:$B$776,F$44)+'СЕТ СН'!$G$9+СВЦЭМ!$D$10+'СЕТ СН'!$G$5-'СЕТ СН'!$G$17</f>
        <v>3701.60194619</v>
      </c>
      <c r="G52" s="36">
        <f>SUMIFS(СВЦЭМ!$C$33:$C$776,СВЦЭМ!$A$33:$A$776,$A52,СВЦЭМ!$B$33:$B$776,G$44)+'СЕТ СН'!$G$9+СВЦЭМ!$D$10+'СЕТ СН'!$G$5-'СЕТ СН'!$G$17</f>
        <v>3675.0336757099999</v>
      </c>
      <c r="H52" s="36">
        <f>SUMIFS(СВЦЭМ!$C$33:$C$776,СВЦЭМ!$A$33:$A$776,$A52,СВЦЭМ!$B$33:$B$776,H$44)+'СЕТ СН'!$G$9+СВЦЭМ!$D$10+'СЕТ СН'!$G$5-'СЕТ СН'!$G$17</f>
        <v>3637.3483842799997</v>
      </c>
      <c r="I52" s="36">
        <f>SUMIFS(СВЦЭМ!$C$33:$C$776,СВЦЭМ!$A$33:$A$776,$A52,СВЦЭМ!$B$33:$B$776,I$44)+'СЕТ СН'!$G$9+СВЦЭМ!$D$10+'СЕТ СН'!$G$5-'СЕТ СН'!$G$17</f>
        <v>3624.2480952799997</v>
      </c>
      <c r="J52" s="36">
        <f>SUMIFS(СВЦЭМ!$C$33:$C$776,СВЦЭМ!$A$33:$A$776,$A52,СВЦЭМ!$B$33:$B$776,J$44)+'СЕТ СН'!$G$9+СВЦЭМ!$D$10+'СЕТ СН'!$G$5-'СЕТ СН'!$G$17</f>
        <v>3607.1501806400001</v>
      </c>
      <c r="K52" s="36">
        <f>SUMIFS(СВЦЭМ!$C$33:$C$776,СВЦЭМ!$A$33:$A$776,$A52,СВЦЭМ!$B$33:$B$776,K$44)+'СЕТ СН'!$G$9+СВЦЭМ!$D$10+'СЕТ СН'!$G$5-'СЕТ СН'!$G$17</f>
        <v>3577.7935501299999</v>
      </c>
      <c r="L52" s="36">
        <f>SUMIFS(СВЦЭМ!$C$33:$C$776,СВЦЭМ!$A$33:$A$776,$A52,СВЦЭМ!$B$33:$B$776,L$44)+'СЕТ СН'!$G$9+СВЦЭМ!$D$10+'СЕТ СН'!$G$5-'СЕТ СН'!$G$17</f>
        <v>3555.1294602799999</v>
      </c>
      <c r="M52" s="36">
        <f>SUMIFS(СВЦЭМ!$C$33:$C$776,СВЦЭМ!$A$33:$A$776,$A52,СВЦЭМ!$B$33:$B$776,M$44)+'СЕТ СН'!$G$9+СВЦЭМ!$D$10+'СЕТ СН'!$G$5-'СЕТ СН'!$G$17</f>
        <v>3569.8044995199998</v>
      </c>
      <c r="N52" s="36">
        <f>SUMIFS(СВЦЭМ!$C$33:$C$776,СВЦЭМ!$A$33:$A$776,$A52,СВЦЭМ!$B$33:$B$776,N$44)+'СЕТ СН'!$G$9+СВЦЭМ!$D$10+'СЕТ СН'!$G$5-'СЕТ СН'!$G$17</f>
        <v>3561.43613289</v>
      </c>
      <c r="O52" s="36">
        <f>SUMIFS(СВЦЭМ!$C$33:$C$776,СВЦЭМ!$A$33:$A$776,$A52,СВЦЭМ!$B$33:$B$776,O$44)+'СЕТ СН'!$G$9+СВЦЭМ!$D$10+'СЕТ СН'!$G$5-'СЕТ СН'!$G$17</f>
        <v>3559.2320231100002</v>
      </c>
      <c r="P52" s="36">
        <f>SUMIFS(СВЦЭМ!$C$33:$C$776,СВЦЭМ!$A$33:$A$776,$A52,СВЦЭМ!$B$33:$B$776,P$44)+'СЕТ СН'!$G$9+СВЦЭМ!$D$10+'СЕТ СН'!$G$5-'СЕТ СН'!$G$17</f>
        <v>3572.0967698599998</v>
      </c>
      <c r="Q52" s="36">
        <f>SUMIFS(СВЦЭМ!$C$33:$C$776,СВЦЭМ!$A$33:$A$776,$A52,СВЦЭМ!$B$33:$B$776,Q$44)+'СЕТ СН'!$G$9+СВЦЭМ!$D$10+'СЕТ СН'!$G$5-'СЕТ СН'!$G$17</f>
        <v>3578.1467245499998</v>
      </c>
      <c r="R52" s="36">
        <f>SUMIFS(СВЦЭМ!$C$33:$C$776,СВЦЭМ!$A$33:$A$776,$A52,СВЦЭМ!$B$33:$B$776,R$44)+'СЕТ СН'!$G$9+СВЦЭМ!$D$10+'СЕТ СН'!$G$5-'СЕТ СН'!$G$17</f>
        <v>3578.0577702299997</v>
      </c>
      <c r="S52" s="36">
        <f>SUMIFS(СВЦЭМ!$C$33:$C$776,СВЦЭМ!$A$33:$A$776,$A52,СВЦЭМ!$B$33:$B$776,S$44)+'СЕТ СН'!$G$9+СВЦЭМ!$D$10+'СЕТ СН'!$G$5-'СЕТ СН'!$G$17</f>
        <v>3563.4587232000003</v>
      </c>
      <c r="T52" s="36">
        <f>SUMIFS(СВЦЭМ!$C$33:$C$776,СВЦЭМ!$A$33:$A$776,$A52,СВЦЭМ!$B$33:$B$776,T$44)+'СЕТ СН'!$G$9+СВЦЭМ!$D$10+'СЕТ СН'!$G$5-'СЕТ СН'!$G$17</f>
        <v>3516.87022974</v>
      </c>
      <c r="U52" s="36">
        <f>SUMIFS(СВЦЭМ!$C$33:$C$776,СВЦЭМ!$A$33:$A$776,$A52,СВЦЭМ!$B$33:$B$776,U$44)+'СЕТ СН'!$G$9+СВЦЭМ!$D$10+'СЕТ СН'!$G$5-'СЕТ СН'!$G$17</f>
        <v>3514.9886708600002</v>
      </c>
      <c r="V52" s="36">
        <f>SUMIFS(СВЦЭМ!$C$33:$C$776,СВЦЭМ!$A$33:$A$776,$A52,СВЦЭМ!$B$33:$B$776,V$44)+'СЕТ СН'!$G$9+СВЦЭМ!$D$10+'СЕТ СН'!$G$5-'СЕТ СН'!$G$17</f>
        <v>3544.77509091</v>
      </c>
      <c r="W52" s="36">
        <f>SUMIFS(СВЦЭМ!$C$33:$C$776,СВЦЭМ!$A$33:$A$776,$A52,СВЦЭМ!$B$33:$B$776,W$44)+'СЕТ СН'!$G$9+СВЦЭМ!$D$10+'СЕТ СН'!$G$5-'СЕТ СН'!$G$17</f>
        <v>3572.0794405099996</v>
      </c>
      <c r="X52" s="36">
        <f>SUMIFS(СВЦЭМ!$C$33:$C$776,СВЦЭМ!$A$33:$A$776,$A52,СВЦЭМ!$B$33:$B$776,X$44)+'СЕТ СН'!$G$9+СВЦЭМ!$D$10+'СЕТ СН'!$G$5-'СЕТ СН'!$G$17</f>
        <v>3600.1197621900001</v>
      </c>
      <c r="Y52" s="36">
        <f>SUMIFS(СВЦЭМ!$C$33:$C$776,СВЦЭМ!$A$33:$A$776,$A52,СВЦЭМ!$B$33:$B$776,Y$44)+'СЕТ СН'!$G$9+СВЦЭМ!$D$10+'СЕТ СН'!$G$5-'СЕТ СН'!$G$17</f>
        <v>3615.57896192</v>
      </c>
    </row>
    <row r="53" spans="1:25" ht="15.75" x14ac:dyDescent="0.2">
      <c r="A53" s="35">
        <f t="shared" si="1"/>
        <v>43505</v>
      </c>
      <c r="B53" s="36">
        <f>SUMIFS(СВЦЭМ!$C$33:$C$776,СВЦЭМ!$A$33:$A$776,$A53,СВЦЭМ!$B$33:$B$776,B$44)+'СЕТ СН'!$G$9+СВЦЭМ!$D$10+'СЕТ СН'!$G$5-'СЕТ СН'!$G$17</f>
        <v>3628.0840636499997</v>
      </c>
      <c r="C53" s="36">
        <f>SUMIFS(СВЦЭМ!$C$33:$C$776,СВЦЭМ!$A$33:$A$776,$A53,СВЦЭМ!$B$33:$B$776,C$44)+'СЕТ СН'!$G$9+СВЦЭМ!$D$10+'СЕТ СН'!$G$5-'СЕТ СН'!$G$17</f>
        <v>3656.6759135100001</v>
      </c>
      <c r="D53" s="36">
        <f>SUMIFS(СВЦЭМ!$C$33:$C$776,СВЦЭМ!$A$33:$A$776,$A53,СВЦЭМ!$B$33:$B$776,D$44)+'СЕТ СН'!$G$9+СВЦЭМ!$D$10+'СЕТ СН'!$G$5-'СЕТ СН'!$G$17</f>
        <v>3673.4800385199997</v>
      </c>
      <c r="E53" s="36">
        <f>SUMIFS(СВЦЭМ!$C$33:$C$776,СВЦЭМ!$A$33:$A$776,$A53,СВЦЭМ!$B$33:$B$776,E$44)+'СЕТ СН'!$G$9+СВЦЭМ!$D$10+'СЕТ СН'!$G$5-'СЕТ СН'!$G$17</f>
        <v>3663.8076312100002</v>
      </c>
      <c r="F53" s="36">
        <f>SUMIFS(СВЦЭМ!$C$33:$C$776,СВЦЭМ!$A$33:$A$776,$A53,СВЦЭМ!$B$33:$B$776,F$44)+'СЕТ СН'!$G$9+СВЦЭМ!$D$10+'СЕТ СН'!$G$5-'СЕТ СН'!$G$17</f>
        <v>3663.1485712900003</v>
      </c>
      <c r="G53" s="36">
        <f>SUMIFS(СВЦЭМ!$C$33:$C$776,СВЦЭМ!$A$33:$A$776,$A53,СВЦЭМ!$B$33:$B$776,G$44)+'СЕТ СН'!$G$9+СВЦЭМ!$D$10+'СЕТ СН'!$G$5-'СЕТ СН'!$G$17</f>
        <v>3660.4480388000002</v>
      </c>
      <c r="H53" s="36">
        <f>SUMIFS(СВЦЭМ!$C$33:$C$776,СВЦЭМ!$A$33:$A$776,$A53,СВЦЭМ!$B$33:$B$776,H$44)+'СЕТ СН'!$G$9+СВЦЭМ!$D$10+'СЕТ СН'!$G$5-'СЕТ СН'!$G$17</f>
        <v>3638.3880526399998</v>
      </c>
      <c r="I53" s="36">
        <f>SUMIFS(СВЦЭМ!$C$33:$C$776,СВЦЭМ!$A$33:$A$776,$A53,СВЦЭМ!$B$33:$B$776,I$44)+'СЕТ СН'!$G$9+СВЦЭМ!$D$10+'СЕТ СН'!$G$5-'СЕТ СН'!$G$17</f>
        <v>3626.4452275599997</v>
      </c>
      <c r="J53" s="36">
        <f>SUMIFS(СВЦЭМ!$C$33:$C$776,СВЦЭМ!$A$33:$A$776,$A53,СВЦЭМ!$B$33:$B$776,J$44)+'СЕТ СН'!$G$9+СВЦЭМ!$D$10+'СЕТ СН'!$G$5-'СЕТ СН'!$G$17</f>
        <v>3584.4190029199999</v>
      </c>
      <c r="K53" s="36">
        <f>SUMIFS(СВЦЭМ!$C$33:$C$776,СВЦЭМ!$A$33:$A$776,$A53,СВЦЭМ!$B$33:$B$776,K$44)+'СЕТ СН'!$G$9+СВЦЭМ!$D$10+'СЕТ СН'!$G$5-'СЕТ СН'!$G$17</f>
        <v>3570.75614636</v>
      </c>
      <c r="L53" s="36">
        <f>SUMIFS(СВЦЭМ!$C$33:$C$776,СВЦЭМ!$A$33:$A$776,$A53,СВЦЭМ!$B$33:$B$776,L$44)+'СЕТ СН'!$G$9+СВЦЭМ!$D$10+'СЕТ СН'!$G$5-'СЕТ СН'!$G$17</f>
        <v>3567.12640053</v>
      </c>
      <c r="M53" s="36">
        <f>SUMIFS(СВЦЭМ!$C$33:$C$776,СВЦЭМ!$A$33:$A$776,$A53,СВЦЭМ!$B$33:$B$776,M$44)+'СЕТ СН'!$G$9+СВЦЭМ!$D$10+'СЕТ СН'!$G$5-'СЕТ СН'!$G$17</f>
        <v>3573.7242920400004</v>
      </c>
      <c r="N53" s="36">
        <f>SUMIFS(СВЦЭМ!$C$33:$C$776,СВЦЭМ!$A$33:$A$776,$A53,СВЦЭМ!$B$33:$B$776,N$44)+'СЕТ СН'!$G$9+СВЦЭМ!$D$10+'СЕТ СН'!$G$5-'СЕТ СН'!$G$17</f>
        <v>3575.8179370099997</v>
      </c>
      <c r="O53" s="36">
        <f>SUMIFS(СВЦЭМ!$C$33:$C$776,СВЦЭМ!$A$33:$A$776,$A53,СВЦЭМ!$B$33:$B$776,O$44)+'СЕТ СН'!$G$9+СВЦЭМ!$D$10+'СЕТ СН'!$G$5-'СЕТ СН'!$G$17</f>
        <v>3561.3027296800001</v>
      </c>
      <c r="P53" s="36">
        <f>SUMIFS(СВЦЭМ!$C$33:$C$776,СВЦЭМ!$A$33:$A$776,$A53,СВЦЭМ!$B$33:$B$776,P$44)+'СЕТ СН'!$G$9+СВЦЭМ!$D$10+'СЕТ СН'!$G$5-'СЕТ СН'!$G$17</f>
        <v>3555.2764698199999</v>
      </c>
      <c r="Q53" s="36">
        <f>SUMIFS(СВЦЭМ!$C$33:$C$776,СВЦЭМ!$A$33:$A$776,$A53,СВЦЭМ!$B$33:$B$776,Q$44)+'СЕТ СН'!$G$9+СВЦЭМ!$D$10+'СЕТ СН'!$G$5-'СЕТ СН'!$G$17</f>
        <v>3567.1002772399997</v>
      </c>
      <c r="R53" s="36">
        <f>SUMIFS(СВЦЭМ!$C$33:$C$776,СВЦЭМ!$A$33:$A$776,$A53,СВЦЭМ!$B$33:$B$776,R$44)+'СЕТ СН'!$G$9+СВЦЭМ!$D$10+'СЕТ СН'!$G$5-'СЕТ СН'!$G$17</f>
        <v>3544.7820258700003</v>
      </c>
      <c r="S53" s="36">
        <f>SUMIFS(СВЦЭМ!$C$33:$C$776,СВЦЭМ!$A$33:$A$776,$A53,СВЦЭМ!$B$33:$B$776,S$44)+'СЕТ СН'!$G$9+СВЦЭМ!$D$10+'СЕТ СН'!$G$5-'СЕТ СН'!$G$17</f>
        <v>3525.38801199</v>
      </c>
      <c r="T53" s="36">
        <f>SUMIFS(СВЦЭМ!$C$33:$C$776,СВЦЭМ!$A$33:$A$776,$A53,СВЦЭМ!$B$33:$B$776,T$44)+'СЕТ СН'!$G$9+СВЦЭМ!$D$10+'СЕТ СН'!$G$5-'СЕТ СН'!$G$17</f>
        <v>3490.4490207600002</v>
      </c>
      <c r="U53" s="36">
        <f>SUMIFS(СВЦЭМ!$C$33:$C$776,СВЦЭМ!$A$33:$A$776,$A53,СВЦЭМ!$B$33:$B$776,U$44)+'СЕТ СН'!$G$9+СВЦЭМ!$D$10+'СЕТ СН'!$G$5-'СЕТ СН'!$G$17</f>
        <v>3482.6205549200004</v>
      </c>
      <c r="V53" s="36">
        <f>SUMIFS(СВЦЭМ!$C$33:$C$776,СВЦЭМ!$A$33:$A$776,$A53,СВЦЭМ!$B$33:$B$776,V$44)+'СЕТ СН'!$G$9+СВЦЭМ!$D$10+'СЕТ СН'!$G$5-'СЕТ СН'!$G$17</f>
        <v>3498.8228719500003</v>
      </c>
      <c r="W53" s="36">
        <f>SUMIFS(СВЦЭМ!$C$33:$C$776,СВЦЭМ!$A$33:$A$776,$A53,СВЦЭМ!$B$33:$B$776,W$44)+'СЕТ СН'!$G$9+СВЦЭМ!$D$10+'СЕТ СН'!$G$5-'СЕТ СН'!$G$17</f>
        <v>3522.3806907500002</v>
      </c>
      <c r="X53" s="36">
        <f>SUMIFS(СВЦЭМ!$C$33:$C$776,СВЦЭМ!$A$33:$A$776,$A53,СВЦЭМ!$B$33:$B$776,X$44)+'СЕТ СН'!$G$9+СВЦЭМ!$D$10+'СЕТ СН'!$G$5-'СЕТ СН'!$G$17</f>
        <v>3536.9420468900003</v>
      </c>
      <c r="Y53" s="36">
        <f>SUMIFS(СВЦЭМ!$C$33:$C$776,СВЦЭМ!$A$33:$A$776,$A53,СВЦЭМ!$B$33:$B$776,Y$44)+'СЕТ СН'!$G$9+СВЦЭМ!$D$10+'СЕТ СН'!$G$5-'СЕТ СН'!$G$17</f>
        <v>3568.43948022</v>
      </c>
    </row>
    <row r="54" spans="1:25" ht="15.75" x14ac:dyDescent="0.2">
      <c r="A54" s="35">
        <f t="shared" si="1"/>
        <v>43506</v>
      </c>
      <c r="B54" s="36">
        <f>SUMIFS(СВЦЭМ!$C$33:$C$776,СВЦЭМ!$A$33:$A$776,$A54,СВЦЭМ!$B$33:$B$776,B$44)+'СЕТ СН'!$G$9+СВЦЭМ!$D$10+'СЕТ СН'!$G$5-'СЕТ СН'!$G$17</f>
        <v>3589.81185585</v>
      </c>
      <c r="C54" s="36">
        <f>SUMIFS(СВЦЭМ!$C$33:$C$776,СВЦЭМ!$A$33:$A$776,$A54,СВЦЭМ!$B$33:$B$776,C$44)+'СЕТ СН'!$G$9+СВЦЭМ!$D$10+'СЕТ СН'!$G$5-'СЕТ СН'!$G$17</f>
        <v>3601.7641689700004</v>
      </c>
      <c r="D54" s="36">
        <f>SUMIFS(СВЦЭМ!$C$33:$C$776,СВЦЭМ!$A$33:$A$776,$A54,СВЦЭМ!$B$33:$B$776,D$44)+'СЕТ СН'!$G$9+СВЦЭМ!$D$10+'СЕТ СН'!$G$5-'СЕТ СН'!$G$17</f>
        <v>3636.6073064000002</v>
      </c>
      <c r="E54" s="36">
        <f>SUMIFS(СВЦЭМ!$C$33:$C$776,СВЦЭМ!$A$33:$A$776,$A54,СВЦЭМ!$B$33:$B$776,E$44)+'СЕТ СН'!$G$9+СВЦЭМ!$D$10+'СЕТ СН'!$G$5-'СЕТ СН'!$G$17</f>
        <v>3649.1517545300003</v>
      </c>
      <c r="F54" s="36">
        <f>SUMIFS(СВЦЭМ!$C$33:$C$776,СВЦЭМ!$A$33:$A$776,$A54,СВЦЭМ!$B$33:$B$776,F$44)+'СЕТ СН'!$G$9+СВЦЭМ!$D$10+'СЕТ СН'!$G$5-'СЕТ СН'!$G$17</f>
        <v>3635.9015615099997</v>
      </c>
      <c r="G54" s="36">
        <f>SUMIFS(СВЦЭМ!$C$33:$C$776,СВЦЭМ!$A$33:$A$776,$A54,СВЦЭМ!$B$33:$B$776,G$44)+'СЕТ СН'!$G$9+СВЦЭМ!$D$10+'СЕТ СН'!$G$5-'СЕТ СН'!$G$17</f>
        <v>3630.5995510299999</v>
      </c>
      <c r="H54" s="36">
        <f>SUMIFS(СВЦЭМ!$C$33:$C$776,СВЦЭМ!$A$33:$A$776,$A54,СВЦЭМ!$B$33:$B$776,H$44)+'СЕТ СН'!$G$9+СВЦЭМ!$D$10+'СЕТ СН'!$G$5-'СЕТ СН'!$G$17</f>
        <v>3618.5905937699999</v>
      </c>
      <c r="I54" s="36">
        <f>SUMIFS(СВЦЭМ!$C$33:$C$776,СВЦЭМ!$A$33:$A$776,$A54,СВЦЭМ!$B$33:$B$776,I$44)+'СЕТ СН'!$G$9+СВЦЭМ!$D$10+'СЕТ СН'!$G$5-'СЕТ СН'!$G$17</f>
        <v>3592.9368991700003</v>
      </c>
      <c r="J54" s="36">
        <f>SUMIFS(СВЦЭМ!$C$33:$C$776,СВЦЭМ!$A$33:$A$776,$A54,СВЦЭМ!$B$33:$B$776,J$44)+'СЕТ СН'!$G$9+СВЦЭМ!$D$10+'СЕТ СН'!$G$5-'СЕТ СН'!$G$17</f>
        <v>3571.5069050700004</v>
      </c>
      <c r="K54" s="36">
        <f>SUMIFS(СВЦЭМ!$C$33:$C$776,СВЦЭМ!$A$33:$A$776,$A54,СВЦЭМ!$B$33:$B$776,K$44)+'СЕТ СН'!$G$9+СВЦЭМ!$D$10+'СЕТ СН'!$G$5-'СЕТ СН'!$G$17</f>
        <v>3531.8677664000002</v>
      </c>
      <c r="L54" s="36">
        <f>SUMIFS(СВЦЭМ!$C$33:$C$776,СВЦЭМ!$A$33:$A$776,$A54,СВЦЭМ!$B$33:$B$776,L$44)+'СЕТ СН'!$G$9+СВЦЭМ!$D$10+'СЕТ СН'!$G$5-'СЕТ СН'!$G$17</f>
        <v>3511.2310338799998</v>
      </c>
      <c r="M54" s="36">
        <f>SUMIFS(СВЦЭМ!$C$33:$C$776,СВЦЭМ!$A$33:$A$776,$A54,СВЦЭМ!$B$33:$B$776,M$44)+'СЕТ СН'!$G$9+СВЦЭМ!$D$10+'СЕТ СН'!$G$5-'СЕТ СН'!$G$17</f>
        <v>3512.3892612600002</v>
      </c>
      <c r="N54" s="36">
        <f>SUMIFS(СВЦЭМ!$C$33:$C$776,СВЦЭМ!$A$33:$A$776,$A54,СВЦЭМ!$B$33:$B$776,N$44)+'СЕТ СН'!$G$9+СВЦЭМ!$D$10+'СЕТ СН'!$G$5-'СЕТ СН'!$G$17</f>
        <v>3516.7265043799998</v>
      </c>
      <c r="O54" s="36">
        <f>SUMIFS(СВЦЭМ!$C$33:$C$776,СВЦЭМ!$A$33:$A$776,$A54,СВЦЭМ!$B$33:$B$776,O$44)+'СЕТ СН'!$G$9+СВЦЭМ!$D$10+'СЕТ СН'!$G$5-'СЕТ СН'!$G$17</f>
        <v>3503.8673708699998</v>
      </c>
      <c r="P54" s="36">
        <f>SUMIFS(СВЦЭМ!$C$33:$C$776,СВЦЭМ!$A$33:$A$776,$A54,СВЦЭМ!$B$33:$B$776,P$44)+'СЕТ СН'!$G$9+СВЦЭМ!$D$10+'СЕТ СН'!$G$5-'СЕТ СН'!$G$17</f>
        <v>3502.7075540000001</v>
      </c>
      <c r="Q54" s="36">
        <f>SUMIFS(СВЦЭМ!$C$33:$C$776,СВЦЭМ!$A$33:$A$776,$A54,СВЦЭМ!$B$33:$B$776,Q$44)+'СЕТ СН'!$G$9+СВЦЭМ!$D$10+'СЕТ СН'!$G$5-'СЕТ СН'!$G$17</f>
        <v>3518.0488230400001</v>
      </c>
      <c r="R54" s="36">
        <f>SUMIFS(СВЦЭМ!$C$33:$C$776,СВЦЭМ!$A$33:$A$776,$A54,СВЦЭМ!$B$33:$B$776,R$44)+'СЕТ СН'!$G$9+СВЦЭМ!$D$10+'СЕТ СН'!$G$5-'СЕТ СН'!$G$17</f>
        <v>3530.1886907200001</v>
      </c>
      <c r="S54" s="36">
        <f>SUMIFS(СВЦЭМ!$C$33:$C$776,СВЦЭМ!$A$33:$A$776,$A54,СВЦЭМ!$B$33:$B$776,S$44)+'СЕТ СН'!$G$9+СВЦЭМ!$D$10+'СЕТ СН'!$G$5-'СЕТ СН'!$G$17</f>
        <v>3514.59021949</v>
      </c>
      <c r="T54" s="36">
        <f>SUMIFS(СВЦЭМ!$C$33:$C$776,СВЦЭМ!$A$33:$A$776,$A54,СВЦЭМ!$B$33:$B$776,T$44)+'СЕТ СН'!$G$9+СВЦЭМ!$D$10+'СЕТ СН'!$G$5-'СЕТ СН'!$G$17</f>
        <v>3491.4959982400001</v>
      </c>
      <c r="U54" s="36">
        <f>SUMIFS(СВЦЭМ!$C$33:$C$776,СВЦЭМ!$A$33:$A$776,$A54,СВЦЭМ!$B$33:$B$776,U$44)+'СЕТ СН'!$G$9+СВЦЭМ!$D$10+'СЕТ СН'!$G$5-'СЕТ СН'!$G$17</f>
        <v>3484.40006593</v>
      </c>
      <c r="V54" s="36">
        <f>SUMIFS(СВЦЭМ!$C$33:$C$776,СВЦЭМ!$A$33:$A$776,$A54,СВЦЭМ!$B$33:$B$776,V$44)+'СЕТ СН'!$G$9+СВЦЭМ!$D$10+'СЕТ СН'!$G$5-'СЕТ СН'!$G$17</f>
        <v>3471.52349254</v>
      </c>
      <c r="W54" s="36">
        <f>SUMIFS(СВЦЭМ!$C$33:$C$776,СВЦЭМ!$A$33:$A$776,$A54,СВЦЭМ!$B$33:$B$776,W$44)+'СЕТ СН'!$G$9+СВЦЭМ!$D$10+'СЕТ СН'!$G$5-'СЕТ СН'!$G$17</f>
        <v>3485.3834768300003</v>
      </c>
      <c r="X54" s="36">
        <f>SUMIFS(СВЦЭМ!$C$33:$C$776,СВЦЭМ!$A$33:$A$776,$A54,СВЦЭМ!$B$33:$B$776,X$44)+'СЕТ СН'!$G$9+СВЦЭМ!$D$10+'СЕТ СН'!$G$5-'СЕТ СН'!$G$17</f>
        <v>3499.9484677800001</v>
      </c>
      <c r="Y54" s="36">
        <f>SUMIFS(СВЦЭМ!$C$33:$C$776,СВЦЭМ!$A$33:$A$776,$A54,СВЦЭМ!$B$33:$B$776,Y$44)+'СЕТ СН'!$G$9+СВЦЭМ!$D$10+'СЕТ СН'!$G$5-'СЕТ СН'!$G$17</f>
        <v>3547.7470407600003</v>
      </c>
    </row>
    <row r="55" spans="1:25" ht="15.75" x14ac:dyDescent="0.2">
      <c r="A55" s="35">
        <f t="shared" si="1"/>
        <v>43507</v>
      </c>
      <c r="B55" s="36">
        <f>SUMIFS(СВЦЭМ!$C$33:$C$776,СВЦЭМ!$A$33:$A$776,$A55,СВЦЭМ!$B$33:$B$776,B$44)+'СЕТ СН'!$G$9+СВЦЭМ!$D$10+'СЕТ СН'!$G$5-'СЕТ СН'!$G$17</f>
        <v>3591.08759844</v>
      </c>
      <c r="C55" s="36">
        <f>SUMIFS(СВЦЭМ!$C$33:$C$776,СВЦЭМ!$A$33:$A$776,$A55,СВЦЭМ!$B$33:$B$776,C$44)+'СЕТ СН'!$G$9+СВЦЭМ!$D$10+'СЕТ СН'!$G$5-'СЕТ СН'!$G$17</f>
        <v>3609.65282686</v>
      </c>
      <c r="D55" s="36">
        <f>SUMIFS(СВЦЭМ!$C$33:$C$776,СВЦЭМ!$A$33:$A$776,$A55,СВЦЭМ!$B$33:$B$776,D$44)+'СЕТ СН'!$G$9+СВЦЭМ!$D$10+'СЕТ СН'!$G$5-'СЕТ СН'!$G$17</f>
        <v>3637.0898222599999</v>
      </c>
      <c r="E55" s="36">
        <f>SUMIFS(СВЦЭМ!$C$33:$C$776,СВЦЭМ!$A$33:$A$776,$A55,СВЦЭМ!$B$33:$B$776,E$44)+'СЕТ СН'!$G$9+СВЦЭМ!$D$10+'СЕТ СН'!$G$5-'СЕТ СН'!$G$17</f>
        <v>3647.5849528099998</v>
      </c>
      <c r="F55" s="36">
        <f>SUMIFS(СВЦЭМ!$C$33:$C$776,СВЦЭМ!$A$33:$A$776,$A55,СВЦЭМ!$B$33:$B$776,F$44)+'СЕТ СН'!$G$9+СВЦЭМ!$D$10+'СЕТ СН'!$G$5-'СЕТ СН'!$G$17</f>
        <v>3645.1614869800001</v>
      </c>
      <c r="G55" s="36">
        <f>SUMIFS(СВЦЭМ!$C$33:$C$776,СВЦЭМ!$A$33:$A$776,$A55,СВЦЭМ!$B$33:$B$776,G$44)+'СЕТ СН'!$G$9+СВЦЭМ!$D$10+'СЕТ СН'!$G$5-'СЕТ СН'!$G$17</f>
        <v>3634.5065460999999</v>
      </c>
      <c r="H55" s="36">
        <f>SUMIFS(СВЦЭМ!$C$33:$C$776,СВЦЭМ!$A$33:$A$776,$A55,СВЦЭМ!$B$33:$B$776,H$44)+'СЕТ СН'!$G$9+СВЦЭМ!$D$10+'СЕТ СН'!$G$5-'СЕТ СН'!$G$17</f>
        <v>3586.1373929199999</v>
      </c>
      <c r="I55" s="36">
        <f>SUMIFS(СВЦЭМ!$C$33:$C$776,СВЦЭМ!$A$33:$A$776,$A55,СВЦЭМ!$B$33:$B$776,I$44)+'СЕТ СН'!$G$9+СВЦЭМ!$D$10+'СЕТ СН'!$G$5-'СЕТ СН'!$G$17</f>
        <v>3555.71046372</v>
      </c>
      <c r="J55" s="36">
        <f>SUMIFS(СВЦЭМ!$C$33:$C$776,СВЦЭМ!$A$33:$A$776,$A55,СВЦЭМ!$B$33:$B$776,J$44)+'СЕТ СН'!$G$9+СВЦЭМ!$D$10+'СЕТ СН'!$G$5-'СЕТ СН'!$G$17</f>
        <v>3545.3491047100001</v>
      </c>
      <c r="K55" s="36">
        <f>SUMIFS(СВЦЭМ!$C$33:$C$776,СВЦЭМ!$A$33:$A$776,$A55,СВЦЭМ!$B$33:$B$776,K$44)+'СЕТ СН'!$G$9+СВЦЭМ!$D$10+'СЕТ СН'!$G$5-'СЕТ СН'!$G$17</f>
        <v>3547.12576201</v>
      </c>
      <c r="L55" s="36">
        <f>SUMIFS(СВЦЭМ!$C$33:$C$776,СВЦЭМ!$A$33:$A$776,$A55,СВЦЭМ!$B$33:$B$776,L$44)+'СЕТ СН'!$G$9+СВЦЭМ!$D$10+'СЕТ СН'!$G$5-'СЕТ СН'!$G$17</f>
        <v>3539.1796030800001</v>
      </c>
      <c r="M55" s="36">
        <f>SUMIFS(СВЦЭМ!$C$33:$C$776,СВЦЭМ!$A$33:$A$776,$A55,СВЦЭМ!$B$33:$B$776,M$44)+'СЕТ СН'!$G$9+СВЦЭМ!$D$10+'СЕТ СН'!$G$5-'СЕТ СН'!$G$17</f>
        <v>3546.6531453100001</v>
      </c>
      <c r="N55" s="36">
        <f>SUMIFS(СВЦЭМ!$C$33:$C$776,СВЦЭМ!$A$33:$A$776,$A55,СВЦЭМ!$B$33:$B$776,N$44)+'СЕТ СН'!$G$9+СВЦЭМ!$D$10+'СЕТ СН'!$G$5-'СЕТ СН'!$G$17</f>
        <v>3551.4673884600002</v>
      </c>
      <c r="O55" s="36">
        <f>SUMIFS(СВЦЭМ!$C$33:$C$776,СВЦЭМ!$A$33:$A$776,$A55,СВЦЭМ!$B$33:$B$776,O$44)+'СЕТ СН'!$G$9+СВЦЭМ!$D$10+'СЕТ СН'!$G$5-'СЕТ СН'!$G$17</f>
        <v>3517.82489704</v>
      </c>
      <c r="P55" s="36">
        <f>SUMIFS(СВЦЭМ!$C$33:$C$776,СВЦЭМ!$A$33:$A$776,$A55,СВЦЭМ!$B$33:$B$776,P$44)+'СЕТ СН'!$G$9+СВЦЭМ!$D$10+'СЕТ СН'!$G$5-'СЕТ СН'!$G$17</f>
        <v>3533.3142955000003</v>
      </c>
      <c r="Q55" s="36">
        <f>SUMIFS(СВЦЭМ!$C$33:$C$776,СВЦЭМ!$A$33:$A$776,$A55,СВЦЭМ!$B$33:$B$776,Q$44)+'СЕТ СН'!$G$9+СВЦЭМ!$D$10+'СЕТ СН'!$G$5-'СЕТ СН'!$G$17</f>
        <v>3535.1646373600001</v>
      </c>
      <c r="R55" s="36">
        <f>SUMIFS(СВЦЭМ!$C$33:$C$776,СВЦЭМ!$A$33:$A$776,$A55,СВЦЭМ!$B$33:$B$776,R$44)+'СЕТ СН'!$G$9+СВЦЭМ!$D$10+'СЕТ СН'!$G$5-'СЕТ СН'!$G$17</f>
        <v>3534.3720204800002</v>
      </c>
      <c r="S55" s="36">
        <f>SUMIFS(СВЦЭМ!$C$33:$C$776,СВЦЭМ!$A$33:$A$776,$A55,СВЦЭМ!$B$33:$B$776,S$44)+'СЕТ СН'!$G$9+СВЦЭМ!$D$10+'СЕТ СН'!$G$5-'СЕТ СН'!$G$17</f>
        <v>3524.36903424</v>
      </c>
      <c r="T55" s="36">
        <f>SUMIFS(СВЦЭМ!$C$33:$C$776,СВЦЭМ!$A$33:$A$776,$A55,СВЦЭМ!$B$33:$B$776,T$44)+'СЕТ СН'!$G$9+СВЦЭМ!$D$10+'СЕТ СН'!$G$5-'СЕТ СН'!$G$17</f>
        <v>3476.0266011000003</v>
      </c>
      <c r="U55" s="36">
        <f>SUMIFS(СВЦЭМ!$C$33:$C$776,СВЦЭМ!$A$33:$A$776,$A55,СВЦЭМ!$B$33:$B$776,U$44)+'СЕТ СН'!$G$9+СВЦЭМ!$D$10+'СЕТ СН'!$G$5-'СЕТ СН'!$G$17</f>
        <v>3459.4615821100001</v>
      </c>
      <c r="V55" s="36">
        <f>SUMIFS(СВЦЭМ!$C$33:$C$776,СВЦЭМ!$A$33:$A$776,$A55,СВЦЭМ!$B$33:$B$776,V$44)+'СЕТ СН'!$G$9+СВЦЭМ!$D$10+'СЕТ СН'!$G$5-'СЕТ СН'!$G$17</f>
        <v>3478.8140361800001</v>
      </c>
      <c r="W55" s="36">
        <f>SUMIFS(СВЦЭМ!$C$33:$C$776,СВЦЭМ!$A$33:$A$776,$A55,СВЦЭМ!$B$33:$B$776,W$44)+'СЕТ СН'!$G$9+СВЦЭМ!$D$10+'СЕТ СН'!$G$5-'СЕТ СН'!$G$17</f>
        <v>3481.9137575100003</v>
      </c>
      <c r="X55" s="36">
        <f>SUMIFS(СВЦЭМ!$C$33:$C$776,СВЦЭМ!$A$33:$A$776,$A55,СВЦЭМ!$B$33:$B$776,X$44)+'СЕТ СН'!$G$9+СВЦЭМ!$D$10+'СЕТ СН'!$G$5-'СЕТ СН'!$G$17</f>
        <v>3509.9825407100002</v>
      </c>
      <c r="Y55" s="36">
        <f>SUMIFS(СВЦЭМ!$C$33:$C$776,СВЦЭМ!$A$33:$A$776,$A55,СВЦЭМ!$B$33:$B$776,Y$44)+'СЕТ СН'!$G$9+СВЦЭМ!$D$10+'СЕТ СН'!$G$5-'СЕТ СН'!$G$17</f>
        <v>3548.7325605300002</v>
      </c>
    </row>
    <row r="56" spans="1:25" ht="15.75" x14ac:dyDescent="0.2">
      <c r="A56" s="35">
        <f t="shared" si="1"/>
        <v>43508</v>
      </c>
      <c r="B56" s="36">
        <f>SUMIFS(СВЦЭМ!$C$33:$C$776,СВЦЭМ!$A$33:$A$776,$A56,СВЦЭМ!$B$33:$B$776,B$44)+'СЕТ СН'!$G$9+СВЦЭМ!$D$10+'СЕТ СН'!$G$5-'СЕТ СН'!$G$17</f>
        <v>3583.0895441599996</v>
      </c>
      <c r="C56" s="36">
        <f>SUMIFS(СВЦЭМ!$C$33:$C$776,СВЦЭМ!$A$33:$A$776,$A56,СВЦЭМ!$B$33:$B$776,C$44)+'СЕТ СН'!$G$9+СВЦЭМ!$D$10+'СЕТ СН'!$G$5-'СЕТ СН'!$G$17</f>
        <v>3604.2774786500004</v>
      </c>
      <c r="D56" s="36">
        <f>SUMIFS(СВЦЭМ!$C$33:$C$776,СВЦЭМ!$A$33:$A$776,$A56,СВЦЭМ!$B$33:$B$776,D$44)+'СЕТ СН'!$G$9+СВЦЭМ!$D$10+'СЕТ СН'!$G$5-'СЕТ СН'!$G$17</f>
        <v>3623.91593577</v>
      </c>
      <c r="E56" s="36">
        <f>SUMIFS(СВЦЭМ!$C$33:$C$776,СВЦЭМ!$A$33:$A$776,$A56,СВЦЭМ!$B$33:$B$776,E$44)+'СЕТ СН'!$G$9+СВЦЭМ!$D$10+'СЕТ СН'!$G$5-'СЕТ СН'!$G$17</f>
        <v>3635.8382541000001</v>
      </c>
      <c r="F56" s="36">
        <f>SUMIFS(СВЦЭМ!$C$33:$C$776,СВЦЭМ!$A$33:$A$776,$A56,СВЦЭМ!$B$33:$B$776,F$44)+'СЕТ СН'!$G$9+СВЦЭМ!$D$10+'СЕТ СН'!$G$5-'СЕТ СН'!$G$17</f>
        <v>3634.87196365</v>
      </c>
      <c r="G56" s="36">
        <f>SUMIFS(СВЦЭМ!$C$33:$C$776,СВЦЭМ!$A$33:$A$776,$A56,СВЦЭМ!$B$33:$B$776,G$44)+'СЕТ СН'!$G$9+СВЦЭМ!$D$10+'СЕТ СН'!$G$5-'СЕТ СН'!$G$17</f>
        <v>3623.9478712499999</v>
      </c>
      <c r="H56" s="36">
        <f>SUMIFS(СВЦЭМ!$C$33:$C$776,СВЦЭМ!$A$33:$A$776,$A56,СВЦЭМ!$B$33:$B$776,H$44)+'СЕТ СН'!$G$9+СВЦЭМ!$D$10+'СЕТ СН'!$G$5-'СЕТ СН'!$G$17</f>
        <v>3575.3981357900002</v>
      </c>
      <c r="I56" s="36">
        <f>SUMIFS(СВЦЭМ!$C$33:$C$776,СВЦЭМ!$A$33:$A$776,$A56,СВЦЭМ!$B$33:$B$776,I$44)+'СЕТ СН'!$G$9+СВЦЭМ!$D$10+'СЕТ СН'!$G$5-'СЕТ СН'!$G$17</f>
        <v>3547.8945173100001</v>
      </c>
      <c r="J56" s="36">
        <f>SUMIFS(СВЦЭМ!$C$33:$C$776,СВЦЭМ!$A$33:$A$776,$A56,СВЦЭМ!$B$33:$B$776,J$44)+'СЕТ СН'!$G$9+СВЦЭМ!$D$10+'СЕТ СН'!$G$5-'СЕТ СН'!$G$17</f>
        <v>3519.1317409600001</v>
      </c>
      <c r="K56" s="36">
        <f>SUMIFS(СВЦЭМ!$C$33:$C$776,СВЦЭМ!$A$33:$A$776,$A56,СВЦЭМ!$B$33:$B$776,K$44)+'СЕТ СН'!$G$9+СВЦЭМ!$D$10+'СЕТ СН'!$G$5-'СЕТ СН'!$G$17</f>
        <v>3525.5271375400002</v>
      </c>
      <c r="L56" s="36">
        <f>SUMIFS(СВЦЭМ!$C$33:$C$776,СВЦЭМ!$A$33:$A$776,$A56,СВЦЭМ!$B$33:$B$776,L$44)+'СЕТ СН'!$G$9+СВЦЭМ!$D$10+'СЕТ СН'!$G$5-'СЕТ СН'!$G$17</f>
        <v>3524.3333148700003</v>
      </c>
      <c r="M56" s="36">
        <f>SUMIFS(СВЦЭМ!$C$33:$C$776,СВЦЭМ!$A$33:$A$776,$A56,СВЦЭМ!$B$33:$B$776,M$44)+'СЕТ СН'!$G$9+СВЦЭМ!$D$10+'СЕТ СН'!$G$5-'СЕТ СН'!$G$17</f>
        <v>3536.7351653200003</v>
      </c>
      <c r="N56" s="36">
        <f>SUMIFS(СВЦЭМ!$C$33:$C$776,СВЦЭМ!$A$33:$A$776,$A56,СВЦЭМ!$B$33:$B$776,N$44)+'СЕТ СН'!$G$9+СВЦЭМ!$D$10+'СЕТ СН'!$G$5-'СЕТ СН'!$G$17</f>
        <v>3525.85407786</v>
      </c>
      <c r="O56" s="36">
        <f>SUMIFS(СВЦЭМ!$C$33:$C$776,СВЦЭМ!$A$33:$A$776,$A56,СВЦЭМ!$B$33:$B$776,O$44)+'СЕТ СН'!$G$9+СВЦЭМ!$D$10+'СЕТ СН'!$G$5-'СЕТ СН'!$G$17</f>
        <v>3495.2737109899999</v>
      </c>
      <c r="P56" s="36">
        <f>SUMIFS(СВЦЭМ!$C$33:$C$776,СВЦЭМ!$A$33:$A$776,$A56,СВЦЭМ!$B$33:$B$776,P$44)+'СЕТ СН'!$G$9+СВЦЭМ!$D$10+'СЕТ СН'!$G$5-'СЕТ СН'!$G$17</f>
        <v>3508.2618522500002</v>
      </c>
      <c r="Q56" s="36">
        <f>SUMIFS(СВЦЭМ!$C$33:$C$776,СВЦЭМ!$A$33:$A$776,$A56,СВЦЭМ!$B$33:$B$776,Q$44)+'СЕТ СН'!$G$9+СВЦЭМ!$D$10+'СЕТ СН'!$G$5-'СЕТ СН'!$G$17</f>
        <v>3521.2211002200002</v>
      </c>
      <c r="R56" s="36">
        <f>SUMIFS(СВЦЭМ!$C$33:$C$776,СВЦЭМ!$A$33:$A$776,$A56,СВЦЭМ!$B$33:$B$776,R$44)+'СЕТ СН'!$G$9+СВЦЭМ!$D$10+'СЕТ СН'!$G$5-'СЕТ СН'!$G$17</f>
        <v>3517.4688291100001</v>
      </c>
      <c r="S56" s="36">
        <f>SUMIFS(СВЦЭМ!$C$33:$C$776,СВЦЭМ!$A$33:$A$776,$A56,СВЦЭМ!$B$33:$B$776,S$44)+'СЕТ СН'!$G$9+СВЦЭМ!$D$10+'СЕТ СН'!$G$5-'СЕТ СН'!$G$17</f>
        <v>3500.8524243299998</v>
      </c>
      <c r="T56" s="36">
        <f>SUMIFS(СВЦЭМ!$C$33:$C$776,СВЦЭМ!$A$33:$A$776,$A56,СВЦЭМ!$B$33:$B$776,T$44)+'СЕТ СН'!$G$9+СВЦЭМ!$D$10+'СЕТ СН'!$G$5-'СЕТ СН'!$G$17</f>
        <v>3460.7651941700001</v>
      </c>
      <c r="U56" s="36">
        <f>SUMIFS(СВЦЭМ!$C$33:$C$776,СВЦЭМ!$A$33:$A$776,$A56,СВЦЭМ!$B$33:$B$776,U$44)+'СЕТ СН'!$G$9+СВЦЭМ!$D$10+'СЕТ СН'!$G$5-'СЕТ СН'!$G$17</f>
        <v>3459.9579155199999</v>
      </c>
      <c r="V56" s="36">
        <f>SUMIFS(СВЦЭМ!$C$33:$C$776,СВЦЭМ!$A$33:$A$776,$A56,СВЦЭМ!$B$33:$B$776,V$44)+'СЕТ СН'!$G$9+СВЦЭМ!$D$10+'СЕТ СН'!$G$5-'СЕТ СН'!$G$17</f>
        <v>3482.5898915299999</v>
      </c>
      <c r="W56" s="36">
        <f>SUMIFS(СВЦЭМ!$C$33:$C$776,СВЦЭМ!$A$33:$A$776,$A56,СВЦЭМ!$B$33:$B$776,W$44)+'СЕТ СН'!$G$9+СВЦЭМ!$D$10+'СЕТ СН'!$G$5-'СЕТ СН'!$G$17</f>
        <v>3496.8671844300002</v>
      </c>
      <c r="X56" s="36">
        <f>SUMIFS(СВЦЭМ!$C$33:$C$776,СВЦЭМ!$A$33:$A$776,$A56,СВЦЭМ!$B$33:$B$776,X$44)+'СЕТ СН'!$G$9+СВЦЭМ!$D$10+'СЕТ СН'!$G$5-'СЕТ СН'!$G$17</f>
        <v>3519.3128157900001</v>
      </c>
      <c r="Y56" s="36">
        <f>SUMIFS(СВЦЭМ!$C$33:$C$776,СВЦЭМ!$A$33:$A$776,$A56,СВЦЭМ!$B$33:$B$776,Y$44)+'СЕТ СН'!$G$9+СВЦЭМ!$D$10+'СЕТ СН'!$G$5-'СЕТ СН'!$G$17</f>
        <v>3567.19277229</v>
      </c>
    </row>
    <row r="57" spans="1:25" ht="15.75" x14ac:dyDescent="0.2">
      <c r="A57" s="35">
        <f t="shared" si="1"/>
        <v>43509</v>
      </c>
      <c r="B57" s="36">
        <f>SUMIFS(СВЦЭМ!$C$33:$C$776,СВЦЭМ!$A$33:$A$776,$A57,СВЦЭМ!$B$33:$B$776,B$44)+'СЕТ СН'!$G$9+СВЦЭМ!$D$10+'СЕТ СН'!$G$5-'СЕТ СН'!$G$17</f>
        <v>3578.3855925199996</v>
      </c>
      <c r="C57" s="36">
        <f>SUMIFS(СВЦЭМ!$C$33:$C$776,СВЦЭМ!$A$33:$A$776,$A57,СВЦЭМ!$B$33:$B$776,C$44)+'СЕТ СН'!$G$9+СВЦЭМ!$D$10+'СЕТ СН'!$G$5-'СЕТ СН'!$G$17</f>
        <v>3603.9589522599999</v>
      </c>
      <c r="D57" s="36">
        <f>SUMIFS(СВЦЭМ!$C$33:$C$776,СВЦЭМ!$A$33:$A$776,$A57,СВЦЭМ!$B$33:$B$776,D$44)+'СЕТ СН'!$G$9+СВЦЭМ!$D$10+'СЕТ СН'!$G$5-'СЕТ СН'!$G$17</f>
        <v>3637.8589894400002</v>
      </c>
      <c r="E57" s="36">
        <f>SUMIFS(СВЦЭМ!$C$33:$C$776,СВЦЭМ!$A$33:$A$776,$A57,СВЦЭМ!$B$33:$B$776,E$44)+'СЕТ СН'!$G$9+СВЦЭМ!$D$10+'СЕТ СН'!$G$5-'СЕТ СН'!$G$17</f>
        <v>3651.8432243799998</v>
      </c>
      <c r="F57" s="36">
        <f>SUMIFS(СВЦЭМ!$C$33:$C$776,СВЦЭМ!$A$33:$A$776,$A57,СВЦЭМ!$B$33:$B$776,F$44)+'СЕТ СН'!$G$9+СВЦЭМ!$D$10+'СЕТ СН'!$G$5-'СЕТ СН'!$G$17</f>
        <v>3645.0479262399999</v>
      </c>
      <c r="G57" s="36">
        <f>SUMIFS(СВЦЭМ!$C$33:$C$776,СВЦЭМ!$A$33:$A$776,$A57,СВЦЭМ!$B$33:$B$776,G$44)+'СЕТ СН'!$G$9+СВЦЭМ!$D$10+'СЕТ СН'!$G$5-'СЕТ СН'!$G$17</f>
        <v>3612.9822984299999</v>
      </c>
      <c r="H57" s="36">
        <f>SUMIFS(СВЦЭМ!$C$33:$C$776,СВЦЭМ!$A$33:$A$776,$A57,СВЦЭМ!$B$33:$B$776,H$44)+'СЕТ СН'!$G$9+СВЦЭМ!$D$10+'СЕТ СН'!$G$5-'СЕТ СН'!$G$17</f>
        <v>3583.1188589900003</v>
      </c>
      <c r="I57" s="36">
        <f>SUMIFS(СВЦЭМ!$C$33:$C$776,СВЦЭМ!$A$33:$A$776,$A57,СВЦЭМ!$B$33:$B$776,I$44)+'СЕТ СН'!$G$9+СВЦЭМ!$D$10+'СЕТ СН'!$G$5-'СЕТ СН'!$G$17</f>
        <v>3545.8366872199999</v>
      </c>
      <c r="J57" s="36">
        <f>SUMIFS(СВЦЭМ!$C$33:$C$776,СВЦЭМ!$A$33:$A$776,$A57,СВЦЭМ!$B$33:$B$776,J$44)+'СЕТ СН'!$G$9+СВЦЭМ!$D$10+'СЕТ СН'!$G$5-'СЕТ СН'!$G$17</f>
        <v>3523.6730906800003</v>
      </c>
      <c r="K57" s="36">
        <f>SUMIFS(СВЦЭМ!$C$33:$C$776,СВЦЭМ!$A$33:$A$776,$A57,СВЦЭМ!$B$33:$B$776,K$44)+'СЕТ СН'!$G$9+СВЦЭМ!$D$10+'СЕТ СН'!$G$5-'СЕТ СН'!$G$17</f>
        <v>3521.3616433100001</v>
      </c>
      <c r="L57" s="36">
        <f>SUMIFS(СВЦЭМ!$C$33:$C$776,СВЦЭМ!$A$33:$A$776,$A57,СВЦЭМ!$B$33:$B$776,L$44)+'СЕТ СН'!$G$9+СВЦЭМ!$D$10+'СЕТ СН'!$G$5-'СЕТ СН'!$G$17</f>
        <v>3518.45573573</v>
      </c>
      <c r="M57" s="36">
        <f>SUMIFS(СВЦЭМ!$C$33:$C$776,СВЦЭМ!$A$33:$A$776,$A57,СВЦЭМ!$B$33:$B$776,M$44)+'СЕТ СН'!$G$9+СВЦЭМ!$D$10+'СЕТ СН'!$G$5-'СЕТ СН'!$G$17</f>
        <v>3517.62361938</v>
      </c>
      <c r="N57" s="36">
        <f>SUMIFS(СВЦЭМ!$C$33:$C$776,СВЦЭМ!$A$33:$A$776,$A57,СВЦЭМ!$B$33:$B$776,N$44)+'СЕТ СН'!$G$9+СВЦЭМ!$D$10+'СЕТ СН'!$G$5-'СЕТ СН'!$G$17</f>
        <v>3529.9816749299998</v>
      </c>
      <c r="O57" s="36">
        <f>SUMIFS(СВЦЭМ!$C$33:$C$776,СВЦЭМ!$A$33:$A$776,$A57,СВЦЭМ!$B$33:$B$776,O$44)+'СЕТ СН'!$G$9+СВЦЭМ!$D$10+'СЕТ СН'!$G$5-'СЕТ СН'!$G$17</f>
        <v>3498.8852156500002</v>
      </c>
      <c r="P57" s="36">
        <f>SUMIFS(СВЦЭМ!$C$33:$C$776,СВЦЭМ!$A$33:$A$776,$A57,СВЦЭМ!$B$33:$B$776,P$44)+'СЕТ СН'!$G$9+СВЦЭМ!$D$10+'СЕТ СН'!$G$5-'СЕТ СН'!$G$17</f>
        <v>3509.4997171100003</v>
      </c>
      <c r="Q57" s="36">
        <f>SUMIFS(СВЦЭМ!$C$33:$C$776,СВЦЭМ!$A$33:$A$776,$A57,СВЦЭМ!$B$33:$B$776,Q$44)+'СЕТ СН'!$G$9+СВЦЭМ!$D$10+'СЕТ СН'!$G$5-'СЕТ СН'!$G$17</f>
        <v>3519.5975609500001</v>
      </c>
      <c r="R57" s="36">
        <f>SUMIFS(СВЦЭМ!$C$33:$C$776,СВЦЭМ!$A$33:$A$776,$A57,СВЦЭМ!$B$33:$B$776,R$44)+'СЕТ СН'!$G$9+СВЦЭМ!$D$10+'СЕТ СН'!$G$5-'СЕТ СН'!$G$17</f>
        <v>3518.2301316000003</v>
      </c>
      <c r="S57" s="36">
        <f>SUMIFS(СВЦЭМ!$C$33:$C$776,СВЦЭМ!$A$33:$A$776,$A57,СВЦЭМ!$B$33:$B$776,S$44)+'СЕТ СН'!$G$9+СВЦЭМ!$D$10+'СЕТ СН'!$G$5-'СЕТ СН'!$G$17</f>
        <v>3509.7835206999998</v>
      </c>
      <c r="T57" s="36">
        <f>SUMIFS(СВЦЭМ!$C$33:$C$776,СВЦЭМ!$A$33:$A$776,$A57,СВЦЭМ!$B$33:$B$776,T$44)+'СЕТ СН'!$G$9+СВЦЭМ!$D$10+'СЕТ СН'!$G$5-'СЕТ СН'!$G$17</f>
        <v>3461.8199235500001</v>
      </c>
      <c r="U57" s="36">
        <f>SUMIFS(СВЦЭМ!$C$33:$C$776,СВЦЭМ!$A$33:$A$776,$A57,СВЦЭМ!$B$33:$B$776,U$44)+'СЕТ СН'!$G$9+СВЦЭМ!$D$10+'СЕТ СН'!$G$5-'СЕТ СН'!$G$17</f>
        <v>3452.4642592099999</v>
      </c>
      <c r="V57" s="36">
        <f>SUMIFS(СВЦЭМ!$C$33:$C$776,СВЦЭМ!$A$33:$A$776,$A57,СВЦЭМ!$B$33:$B$776,V$44)+'СЕТ СН'!$G$9+СВЦЭМ!$D$10+'СЕТ СН'!$G$5-'СЕТ СН'!$G$17</f>
        <v>3469.6476184600001</v>
      </c>
      <c r="W57" s="36">
        <f>SUMIFS(СВЦЭМ!$C$33:$C$776,СВЦЭМ!$A$33:$A$776,$A57,СВЦЭМ!$B$33:$B$776,W$44)+'СЕТ СН'!$G$9+СВЦЭМ!$D$10+'СЕТ СН'!$G$5-'СЕТ СН'!$G$17</f>
        <v>3484.5802144899999</v>
      </c>
      <c r="X57" s="36">
        <f>SUMIFS(СВЦЭМ!$C$33:$C$776,СВЦЭМ!$A$33:$A$776,$A57,СВЦЭМ!$B$33:$B$776,X$44)+'СЕТ СН'!$G$9+СВЦЭМ!$D$10+'СЕТ СН'!$G$5-'СЕТ СН'!$G$17</f>
        <v>3501.68175367</v>
      </c>
      <c r="Y57" s="36">
        <f>SUMIFS(СВЦЭМ!$C$33:$C$776,СВЦЭМ!$A$33:$A$776,$A57,СВЦЭМ!$B$33:$B$776,Y$44)+'СЕТ СН'!$G$9+СВЦЭМ!$D$10+'СЕТ СН'!$G$5-'СЕТ СН'!$G$17</f>
        <v>3545.1571623700002</v>
      </c>
    </row>
    <row r="58" spans="1:25" ht="15.75" x14ac:dyDescent="0.2">
      <c r="A58" s="35">
        <f t="shared" si="1"/>
        <v>43510</v>
      </c>
      <c r="B58" s="36">
        <f>SUMIFS(СВЦЭМ!$C$33:$C$776,СВЦЭМ!$A$33:$A$776,$A58,СВЦЭМ!$B$33:$B$776,B$44)+'СЕТ СН'!$G$9+СВЦЭМ!$D$10+'СЕТ СН'!$G$5-'СЕТ СН'!$G$17</f>
        <v>3596.2899307799998</v>
      </c>
      <c r="C58" s="36">
        <f>SUMIFS(СВЦЭМ!$C$33:$C$776,СВЦЭМ!$A$33:$A$776,$A58,СВЦЭМ!$B$33:$B$776,C$44)+'СЕТ СН'!$G$9+СВЦЭМ!$D$10+'СЕТ СН'!$G$5-'СЕТ СН'!$G$17</f>
        <v>3611.2908562299999</v>
      </c>
      <c r="D58" s="36">
        <f>SUMIFS(СВЦЭМ!$C$33:$C$776,СВЦЭМ!$A$33:$A$776,$A58,СВЦЭМ!$B$33:$B$776,D$44)+'СЕТ СН'!$G$9+СВЦЭМ!$D$10+'СЕТ СН'!$G$5-'СЕТ СН'!$G$17</f>
        <v>3640.4748657499999</v>
      </c>
      <c r="E58" s="36">
        <f>SUMIFS(СВЦЭМ!$C$33:$C$776,СВЦЭМ!$A$33:$A$776,$A58,СВЦЭМ!$B$33:$B$776,E$44)+'СЕТ СН'!$G$9+СВЦЭМ!$D$10+'СЕТ СН'!$G$5-'СЕТ СН'!$G$17</f>
        <v>3662.9458970000001</v>
      </c>
      <c r="F58" s="36">
        <f>SUMIFS(СВЦЭМ!$C$33:$C$776,СВЦЭМ!$A$33:$A$776,$A58,СВЦЭМ!$B$33:$B$776,F$44)+'СЕТ СН'!$G$9+СВЦЭМ!$D$10+'СЕТ СН'!$G$5-'СЕТ СН'!$G$17</f>
        <v>3655.6374269400003</v>
      </c>
      <c r="G58" s="36">
        <f>SUMIFS(СВЦЭМ!$C$33:$C$776,СВЦЭМ!$A$33:$A$776,$A58,СВЦЭМ!$B$33:$B$776,G$44)+'СЕТ СН'!$G$9+СВЦЭМ!$D$10+'СЕТ СН'!$G$5-'СЕТ СН'!$G$17</f>
        <v>3636.03892301</v>
      </c>
      <c r="H58" s="36">
        <f>SUMIFS(СВЦЭМ!$C$33:$C$776,СВЦЭМ!$A$33:$A$776,$A58,СВЦЭМ!$B$33:$B$776,H$44)+'СЕТ СН'!$G$9+СВЦЭМ!$D$10+'СЕТ СН'!$G$5-'СЕТ СН'!$G$17</f>
        <v>3586.8056940799997</v>
      </c>
      <c r="I58" s="36">
        <f>SUMIFS(СВЦЭМ!$C$33:$C$776,СВЦЭМ!$A$33:$A$776,$A58,СВЦЭМ!$B$33:$B$776,I$44)+'СЕТ СН'!$G$9+СВЦЭМ!$D$10+'СЕТ СН'!$G$5-'СЕТ СН'!$G$17</f>
        <v>3535.0810844600001</v>
      </c>
      <c r="J58" s="36">
        <f>SUMIFS(СВЦЭМ!$C$33:$C$776,СВЦЭМ!$A$33:$A$776,$A58,СВЦЭМ!$B$33:$B$776,J$44)+'СЕТ СН'!$G$9+СВЦЭМ!$D$10+'СЕТ СН'!$G$5-'СЕТ СН'!$G$17</f>
        <v>3516.2864406899998</v>
      </c>
      <c r="K58" s="36">
        <f>SUMIFS(СВЦЭМ!$C$33:$C$776,СВЦЭМ!$A$33:$A$776,$A58,СВЦЭМ!$B$33:$B$776,K$44)+'СЕТ СН'!$G$9+СВЦЭМ!$D$10+'СЕТ СН'!$G$5-'СЕТ СН'!$G$17</f>
        <v>3513.5510419000002</v>
      </c>
      <c r="L58" s="36">
        <f>SUMIFS(СВЦЭМ!$C$33:$C$776,СВЦЭМ!$A$33:$A$776,$A58,СВЦЭМ!$B$33:$B$776,L$44)+'СЕТ СН'!$G$9+СВЦЭМ!$D$10+'СЕТ СН'!$G$5-'СЕТ СН'!$G$17</f>
        <v>3506.7429841100002</v>
      </c>
      <c r="M58" s="36">
        <f>SUMIFS(СВЦЭМ!$C$33:$C$776,СВЦЭМ!$A$33:$A$776,$A58,СВЦЭМ!$B$33:$B$776,M$44)+'СЕТ СН'!$G$9+СВЦЭМ!$D$10+'СЕТ СН'!$G$5-'СЕТ СН'!$G$17</f>
        <v>3517.5774039600001</v>
      </c>
      <c r="N58" s="36">
        <f>SUMIFS(СВЦЭМ!$C$33:$C$776,СВЦЭМ!$A$33:$A$776,$A58,СВЦЭМ!$B$33:$B$776,N$44)+'СЕТ СН'!$G$9+СВЦЭМ!$D$10+'СЕТ СН'!$G$5-'СЕТ СН'!$G$17</f>
        <v>3503.0548334700002</v>
      </c>
      <c r="O58" s="36">
        <f>SUMIFS(СВЦЭМ!$C$33:$C$776,СВЦЭМ!$A$33:$A$776,$A58,СВЦЭМ!$B$33:$B$776,O$44)+'СЕТ СН'!$G$9+СВЦЭМ!$D$10+'СЕТ СН'!$G$5-'СЕТ СН'!$G$17</f>
        <v>3481.0768937600001</v>
      </c>
      <c r="P58" s="36">
        <f>SUMIFS(СВЦЭМ!$C$33:$C$776,СВЦЭМ!$A$33:$A$776,$A58,СВЦЭМ!$B$33:$B$776,P$44)+'СЕТ СН'!$G$9+СВЦЭМ!$D$10+'СЕТ СН'!$G$5-'СЕТ СН'!$G$17</f>
        <v>3485.08298801</v>
      </c>
      <c r="Q58" s="36">
        <f>SUMIFS(СВЦЭМ!$C$33:$C$776,СВЦЭМ!$A$33:$A$776,$A58,СВЦЭМ!$B$33:$B$776,Q$44)+'СЕТ СН'!$G$9+СВЦЭМ!$D$10+'СЕТ СН'!$G$5-'СЕТ СН'!$G$17</f>
        <v>3496.8523722099999</v>
      </c>
      <c r="R58" s="36">
        <f>SUMIFS(СВЦЭМ!$C$33:$C$776,СВЦЭМ!$A$33:$A$776,$A58,СВЦЭМ!$B$33:$B$776,R$44)+'СЕТ СН'!$G$9+СВЦЭМ!$D$10+'СЕТ СН'!$G$5-'СЕТ СН'!$G$17</f>
        <v>3496.7253478500002</v>
      </c>
      <c r="S58" s="36">
        <f>SUMIFS(СВЦЭМ!$C$33:$C$776,СВЦЭМ!$A$33:$A$776,$A58,СВЦЭМ!$B$33:$B$776,S$44)+'СЕТ СН'!$G$9+СВЦЭМ!$D$10+'СЕТ СН'!$G$5-'СЕТ СН'!$G$17</f>
        <v>3490.6875646600001</v>
      </c>
      <c r="T58" s="36">
        <f>SUMIFS(СВЦЭМ!$C$33:$C$776,СВЦЭМ!$A$33:$A$776,$A58,СВЦЭМ!$B$33:$B$776,T$44)+'СЕТ СН'!$G$9+СВЦЭМ!$D$10+'СЕТ СН'!$G$5-'СЕТ СН'!$G$17</f>
        <v>3445.7803236099999</v>
      </c>
      <c r="U58" s="36">
        <f>SUMIFS(СВЦЭМ!$C$33:$C$776,СВЦЭМ!$A$33:$A$776,$A58,СВЦЭМ!$B$33:$B$776,U$44)+'СЕТ СН'!$G$9+СВЦЭМ!$D$10+'СЕТ СН'!$G$5-'СЕТ СН'!$G$17</f>
        <v>3455.0392869799998</v>
      </c>
      <c r="V58" s="36">
        <f>SUMIFS(СВЦЭМ!$C$33:$C$776,СВЦЭМ!$A$33:$A$776,$A58,СВЦЭМ!$B$33:$B$776,V$44)+'СЕТ СН'!$G$9+СВЦЭМ!$D$10+'СЕТ СН'!$G$5-'СЕТ СН'!$G$17</f>
        <v>3488.7950641799998</v>
      </c>
      <c r="W58" s="36">
        <f>SUMIFS(СВЦЭМ!$C$33:$C$776,СВЦЭМ!$A$33:$A$776,$A58,СВЦЭМ!$B$33:$B$776,W$44)+'СЕТ СН'!$G$9+СВЦЭМ!$D$10+'СЕТ СН'!$G$5-'СЕТ СН'!$G$17</f>
        <v>3506.2247335900001</v>
      </c>
      <c r="X58" s="36">
        <f>SUMIFS(СВЦЭМ!$C$33:$C$776,СВЦЭМ!$A$33:$A$776,$A58,СВЦЭМ!$B$33:$B$776,X$44)+'СЕТ СН'!$G$9+СВЦЭМ!$D$10+'СЕТ СН'!$G$5-'СЕТ СН'!$G$17</f>
        <v>3519.3112659200001</v>
      </c>
      <c r="Y58" s="36">
        <f>SUMIFS(СВЦЭМ!$C$33:$C$776,СВЦЭМ!$A$33:$A$776,$A58,СВЦЭМ!$B$33:$B$776,Y$44)+'СЕТ СН'!$G$9+СВЦЭМ!$D$10+'СЕТ СН'!$G$5-'СЕТ СН'!$G$17</f>
        <v>3551.5829528100003</v>
      </c>
    </row>
    <row r="59" spans="1:25" ht="15.75" x14ac:dyDescent="0.2">
      <c r="A59" s="35">
        <f t="shared" si="1"/>
        <v>43511</v>
      </c>
      <c r="B59" s="36">
        <f>SUMIFS(СВЦЭМ!$C$33:$C$776,СВЦЭМ!$A$33:$A$776,$A59,СВЦЭМ!$B$33:$B$776,B$44)+'СЕТ СН'!$G$9+СВЦЭМ!$D$10+'СЕТ СН'!$G$5-'СЕТ СН'!$G$17</f>
        <v>3553.1107202600001</v>
      </c>
      <c r="C59" s="36">
        <f>SUMIFS(СВЦЭМ!$C$33:$C$776,СВЦЭМ!$A$33:$A$776,$A59,СВЦЭМ!$B$33:$B$776,C$44)+'СЕТ СН'!$G$9+СВЦЭМ!$D$10+'СЕТ СН'!$G$5-'СЕТ СН'!$G$17</f>
        <v>3560.96500741</v>
      </c>
      <c r="D59" s="36">
        <f>SUMIFS(СВЦЭМ!$C$33:$C$776,СВЦЭМ!$A$33:$A$776,$A59,СВЦЭМ!$B$33:$B$776,D$44)+'СЕТ СН'!$G$9+СВЦЭМ!$D$10+'СЕТ СН'!$G$5-'СЕТ СН'!$G$17</f>
        <v>3578.8516725999998</v>
      </c>
      <c r="E59" s="36">
        <f>SUMIFS(СВЦЭМ!$C$33:$C$776,СВЦЭМ!$A$33:$A$776,$A59,СВЦЭМ!$B$33:$B$776,E$44)+'СЕТ СН'!$G$9+СВЦЭМ!$D$10+'СЕТ СН'!$G$5-'СЕТ СН'!$G$17</f>
        <v>3603.1122015000001</v>
      </c>
      <c r="F59" s="36">
        <f>SUMIFS(СВЦЭМ!$C$33:$C$776,СВЦЭМ!$A$33:$A$776,$A59,СВЦЭМ!$B$33:$B$776,F$44)+'СЕТ СН'!$G$9+СВЦЭМ!$D$10+'СЕТ СН'!$G$5-'СЕТ СН'!$G$17</f>
        <v>3603.9006666</v>
      </c>
      <c r="G59" s="36">
        <f>SUMIFS(СВЦЭМ!$C$33:$C$776,СВЦЭМ!$A$33:$A$776,$A59,СВЦЭМ!$B$33:$B$776,G$44)+'СЕТ СН'!$G$9+СВЦЭМ!$D$10+'СЕТ СН'!$G$5-'СЕТ СН'!$G$17</f>
        <v>3580.5984667800003</v>
      </c>
      <c r="H59" s="36">
        <f>SUMIFS(СВЦЭМ!$C$33:$C$776,СВЦЭМ!$A$33:$A$776,$A59,СВЦЭМ!$B$33:$B$776,H$44)+'СЕТ СН'!$G$9+СВЦЭМ!$D$10+'СЕТ СН'!$G$5-'СЕТ СН'!$G$17</f>
        <v>3548.8350684900001</v>
      </c>
      <c r="I59" s="36">
        <f>SUMIFS(СВЦЭМ!$C$33:$C$776,СВЦЭМ!$A$33:$A$776,$A59,СВЦЭМ!$B$33:$B$776,I$44)+'СЕТ СН'!$G$9+СВЦЭМ!$D$10+'СЕТ СН'!$G$5-'СЕТ СН'!$G$17</f>
        <v>3533.5396696299999</v>
      </c>
      <c r="J59" s="36">
        <f>SUMIFS(СВЦЭМ!$C$33:$C$776,СВЦЭМ!$A$33:$A$776,$A59,СВЦЭМ!$B$33:$B$776,J$44)+'СЕТ СН'!$G$9+СВЦЭМ!$D$10+'СЕТ СН'!$G$5-'СЕТ СН'!$G$17</f>
        <v>3525.0824743500002</v>
      </c>
      <c r="K59" s="36">
        <f>SUMIFS(СВЦЭМ!$C$33:$C$776,СВЦЭМ!$A$33:$A$776,$A59,СВЦЭМ!$B$33:$B$776,K$44)+'СЕТ СН'!$G$9+СВЦЭМ!$D$10+'СЕТ СН'!$G$5-'СЕТ СН'!$G$17</f>
        <v>3529.3408997300003</v>
      </c>
      <c r="L59" s="36">
        <f>SUMIFS(СВЦЭМ!$C$33:$C$776,СВЦЭМ!$A$33:$A$776,$A59,СВЦЭМ!$B$33:$B$776,L$44)+'СЕТ СН'!$G$9+СВЦЭМ!$D$10+'СЕТ СН'!$G$5-'СЕТ СН'!$G$17</f>
        <v>3522.14831297</v>
      </c>
      <c r="M59" s="36">
        <f>SUMIFS(СВЦЭМ!$C$33:$C$776,СВЦЭМ!$A$33:$A$776,$A59,СВЦЭМ!$B$33:$B$776,M$44)+'СЕТ СН'!$G$9+СВЦЭМ!$D$10+'СЕТ СН'!$G$5-'СЕТ СН'!$G$17</f>
        <v>3523.3922746200001</v>
      </c>
      <c r="N59" s="36">
        <f>SUMIFS(СВЦЭМ!$C$33:$C$776,СВЦЭМ!$A$33:$A$776,$A59,СВЦЭМ!$B$33:$B$776,N$44)+'СЕТ СН'!$G$9+СВЦЭМ!$D$10+'СЕТ СН'!$G$5-'СЕТ СН'!$G$17</f>
        <v>3509.3079373600003</v>
      </c>
      <c r="O59" s="36">
        <f>SUMIFS(СВЦЭМ!$C$33:$C$776,СВЦЭМ!$A$33:$A$776,$A59,СВЦЭМ!$B$33:$B$776,O$44)+'СЕТ СН'!$G$9+СВЦЭМ!$D$10+'СЕТ СН'!$G$5-'СЕТ СН'!$G$17</f>
        <v>3482.4272197400001</v>
      </c>
      <c r="P59" s="36">
        <f>SUMIFS(СВЦЭМ!$C$33:$C$776,СВЦЭМ!$A$33:$A$776,$A59,СВЦЭМ!$B$33:$B$776,P$44)+'СЕТ СН'!$G$9+СВЦЭМ!$D$10+'СЕТ СН'!$G$5-'СЕТ СН'!$G$17</f>
        <v>3481.89775749</v>
      </c>
      <c r="Q59" s="36">
        <f>SUMIFS(СВЦЭМ!$C$33:$C$776,СВЦЭМ!$A$33:$A$776,$A59,СВЦЭМ!$B$33:$B$776,Q$44)+'СЕТ СН'!$G$9+СВЦЭМ!$D$10+'СЕТ СН'!$G$5-'СЕТ СН'!$G$17</f>
        <v>3484.0890531</v>
      </c>
      <c r="R59" s="36">
        <f>SUMIFS(СВЦЭМ!$C$33:$C$776,СВЦЭМ!$A$33:$A$776,$A59,СВЦЭМ!$B$33:$B$776,R$44)+'СЕТ СН'!$G$9+СВЦЭМ!$D$10+'СЕТ СН'!$G$5-'СЕТ СН'!$G$17</f>
        <v>3483.9612547400002</v>
      </c>
      <c r="S59" s="36">
        <f>SUMIFS(СВЦЭМ!$C$33:$C$776,СВЦЭМ!$A$33:$A$776,$A59,СВЦЭМ!$B$33:$B$776,S$44)+'СЕТ СН'!$G$9+СВЦЭМ!$D$10+'СЕТ СН'!$G$5-'СЕТ СН'!$G$17</f>
        <v>3487.2405606800003</v>
      </c>
      <c r="T59" s="36">
        <f>SUMIFS(СВЦЭМ!$C$33:$C$776,СВЦЭМ!$A$33:$A$776,$A59,СВЦЭМ!$B$33:$B$776,T$44)+'СЕТ СН'!$G$9+СВЦЭМ!$D$10+'СЕТ СН'!$G$5-'СЕТ СН'!$G$17</f>
        <v>3462.36448333</v>
      </c>
      <c r="U59" s="36">
        <f>SUMIFS(СВЦЭМ!$C$33:$C$776,СВЦЭМ!$A$33:$A$776,$A59,СВЦЭМ!$B$33:$B$776,U$44)+'СЕТ СН'!$G$9+СВЦЭМ!$D$10+'СЕТ СН'!$G$5-'СЕТ СН'!$G$17</f>
        <v>3466.4019638899999</v>
      </c>
      <c r="V59" s="36">
        <f>SUMIFS(СВЦЭМ!$C$33:$C$776,СВЦЭМ!$A$33:$A$776,$A59,СВЦЭМ!$B$33:$B$776,V$44)+'СЕТ СН'!$G$9+СВЦЭМ!$D$10+'СЕТ СН'!$G$5-'СЕТ СН'!$G$17</f>
        <v>3470.32521352</v>
      </c>
      <c r="W59" s="36">
        <f>SUMIFS(СВЦЭМ!$C$33:$C$776,СВЦЭМ!$A$33:$A$776,$A59,СВЦЭМ!$B$33:$B$776,W$44)+'СЕТ СН'!$G$9+СВЦЭМ!$D$10+'СЕТ СН'!$G$5-'СЕТ СН'!$G$17</f>
        <v>3475.7626428200001</v>
      </c>
      <c r="X59" s="36">
        <f>SUMIFS(СВЦЭМ!$C$33:$C$776,СВЦЭМ!$A$33:$A$776,$A59,СВЦЭМ!$B$33:$B$776,X$44)+'СЕТ СН'!$G$9+СВЦЭМ!$D$10+'СЕТ СН'!$G$5-'СЕТ СН'!$G$17</f>
        <v>3491.4625242500001</v>
      </c>
      <c r="Y59" s="36">
        <f>SUMIFS(СВЦЭМ!$C$33:$C$776,СВЦЭМ!$A$33:$A$776,$A59,СВЦЭМ!$B$33:$B$776,Y$44)+'СЕТ СН'!$G$9+СВЦЭМ!$D$10+'СЕТ СН'!$G$5-'СЕТ СН'!$G$17</f>
        <v>3521.4492736000002</v>
      </c>
    </row>
    <row r="60" spans="1:25" ht="15.75" x14ac:dyDescent="0.2">
      <c r="A60" s="35">
        <f t="shared" si="1"/>
        <v>43512</v>
      </c>
      <c r="B60" s="36">
        <f>SUMIFS(СВЦЭМ!$C$33:$C$776,СВЦЭМ!$A$33:$A$776,$A60,СВЦЭМ!$B$33:$B$776,B$44)+'СЕТ СН'!$G$9+СВЦЭМ!$D$10+'СЕТ СН'!$G$5-'СЕТ СН'!$G$17</f>
        <v>3549.6297147499999</v>
      </c>
      <c r="C60" s="36">
        <f>SUMIFS(СВЦЭМ!$C$33:$C$776,СВЦЭМ!$A$33:$A$776,$A60,СВЦЭМ!$B$33:$B$776,C$44)+'СЕТ СН'!$G$9+СВЦЭМ!$D$10+'СЕТ СН'!$G$5-'СЕТ СН'!$G$17</f>
        <v>3554.9521141100004</v>
      </c>
      <c r="D60" s="36">
        <f>SUMIFS(СВЦЭМ!$C$33:$C$776,СВЦЭМ!$A$33:$A$776,$A60,СВЦЭМ!$B$33:$B$776,D$44)+'СЕТ СН'!$G$9+СВЦЭМ!$D$10+'СЕТ СН'!$G$5-'СЕТ СН'!$G$17</f>
        <v>3588.7859013999996</v>
      </c>
      <c r="E60" s="36">
        <f>SUMIFS(СВЦЭМ!$C$33:$C$776,СВЦЭМ!$A$33:$A$776,$A60,СВЦЭМ!$B$33:$B$776,E$44)+'СЕТ СН'!$G$9+СВЦЭМ!$D$10+'СЕТ СН'!$G$5-'СЕТ СН'!$G$17</f>
        <v>3625.7180935599999</v>
      </c>
      <c r="F60" s="36">
        <f>SUMIFS(СВЦЭМ!$C$33:$C$776,СВЦЭМ!$A$33:$A$776,$A60,СВЦЭМ!$B$33:$B$776,F$44)+'СЕТ СН'!$G$9+СВЦЭМ!$D$10+'СЕТ СН'!$G$5-'СЕТ СН'!$G$17</f>
        <v>3638.2182897800003</v>
      </c>
      <c r="G60" s="36">
        <f>SUMIFS(СВЦЭМ!$C$33:$C$776,СВЦЭМ!$A$33:$A$776,$A60,СВЦЭМ!$B$33:$B$776,G$44)+'СЕТ СН'!$G$9+СВЦЭМ!$D$10+'СЕТ СН'!$G$5-'СЕТ СН'!$G$17</f>
        <v>3631.34023131</v>
      </c>
      <c r="H60" s="36">
        <f>SUMIFS(СВЦЭМ!$C$33:$C$776,СВЦЭМ!$A$33:$A$776,$A60,СВЦЭМ!$B$33:$B$776,H$44)+'СЕТ СН'!$G$9+СВЦЭМ!$D$10+'СЕТ СН'!$G$5-'СЕТ СН'!$G$17</f>
        <v>3583.00165892</v>
      </c>
      <c r="I60" s="36">
        <f>SUMIFS(СВЦЭМ!$C$33:$C$776,СВЦЭМ!$A$33:$A$776,$A60,СВЦЭМ!$B$33:$B$776,I$44)+'СЕТ СН'!$G$9+СВЦЭМ!$D$10+'СЕТ СН'!$G$5-'СЕТ СН'!$G$17</f>
        <v>3552.8497793900001</v>
      </c>
      <c r="J60" s="36">
        <f>SUMIFS(СВЦЭМ!$C$33:$C$776,СВЦЭМ!$A$33:$A$776,$A60,СВЦЭМ!$B$33:$B$776,J$44)+'СЕТ СН'!$G$9+СВЦЭМ!$D$10+'СЕТ СН'!$G$5-'СЕТ СН'!$G$17</f>
        <v>3518.9744326099999</v>
      </c>
      <c r="K60" s="36">
        <f>SUMIFS(СВЦЭМ!$C$33:$C$776,СВЦЭМ!$A$33:$A$776,$A60,СВЦЭМ!$B$33:$B$776,K$44)+'СЕТ СН'!$G$9+СВЦЭМ!$D$10+'СЕТ СН'!$G$5-'СЕТ СН'!$G$17</f>
        <v>3478.3871475599999</v>
      </c>
      <c r="L60" s="36">
        <f>SUMIFS(СВЦЭМ!$C$33:$C$776,СВЦЭМ!$A$33:$A$776,$A60,СВЦЭМ!$B$33:$B$776,L$44)+'СЕТ СН'!$G$9+СВЦЭМ!$D$10+'СЕТ СН'!$G$5-'СЕТ СН'!$G$17</f>
        <v>3459.6216402</v>
      </c>
      <c r="M60" s="36">
        <f>SUMIFS(СВЦЭМ!$C$33:$C$776,СВЦЭМ!$A$33:$A$776,$A60,СВЦЭМ!$B$33:$B$776,M$44)+'СЕТ СН'!$G$9+СВЦЭМ!$D$10+'СЕТ СН'!$G$5-'СЕТ СН'!$G$17</f>
        <v>3469.6922990800003</v>
      </c>
      <c r="N60" s="36">
        <f>SUMIFS(СВЦЭМ!$C$33:$C$776,СВЦЭМ!$A$33:$A$776,$A60,СВЦЭМ!$B$33:$B$776,N$44)+'СЕТ СН'!$G$9+СВЦЭМ!$D$10+'СЕТ СН'!$G$5-'СЕТ СН'!$G$17</f>
        <v>3490.8044510700001</v>
      </c>
      <c r="O60" s="36">
        <f>SUMIFS(СВЦЭМ!$C$33:$C$776,СВЦЭМ!$A$33:$A$776,$A60,СВЦЭМ!$B$33:$B$776,O$44)+'СЕТ СН'!$G$9+СВЦЭМ!$D$10+'СЕТ СН'!$G$5-'СЕТ СН'!$G$17</f>
        <v>3485.1408104400002</v>
      </c>
      <c r="P60" s="36">
        <f>SUMIFS(СВЦЭМ!$C$33:$C$776,СВЦЭМ!$A$33:$A$776,$A60,СВЦЭМ!$B$33:$B$776,P$44)+'СЕТ СН'!$G$9+СВЦЭМ!$D$10+'СЕТ СН'!$G$5-'СЕТ СН'!$G$17</f>
        <v>3497.0560074</v>
      </c>
      <c r="Q60" s="36">
        <f>SUMIFS(СВЦЭМ!$C$33:$C$776,СВЦЭМ!$A$33:$A$776,$A60,СВЦЭМ!$B$33:$B$776,Q$44)+'СЕТ СН'!$G$9+СВЦЭМ!$D$10+'СЕТ СН'!$G$5-'СЕТ СН'!$G$17</f>
        <v>3506.1912611600001</v>
      </c>
      <c r="R60" s="36">
        <f>SUMIFS(СВЦЭМ!$C$33:$C$776,СВЦЭМ!$A$33:$A$776,$A60,СВЦЭМ!$B$33:$B$776,R$44)+'СЕТ СН'!$G$9+СВЦЭМ!$D$10+'СЕТ СН'!$G$5-'СЕТ СН'!$G$17</f>
        <v>3499.5985507300002</v>
      </c>
      <c r="S60" s="36">
        <f>SUMIFS(СВЦЭМ!$C$33:$C$776,СВЦЭМ!$A$33:$A$776,$A60,СВЦЭМ!$B$33:$B$776,S$44)+'СЕТ СН'!$G$9+СВЦЭМ!$D$10+'СЕТ СН'!$G$5-'СЕТ СН'!$G$17</f>
        <v>3506.9486803</v>
      </c>
      <c r="T60" s="36">
        <f>SUMIFS(СВЦЭМ!$C$33:$C$776,СВЦЭМ!$A$33:$A$776,$A60,СВЦЭМ!$B$33:$B$776,T$44)+'СЕТ СН'!$G$9+СВЦЭМ!$D$10+'СЕТ СН'!$G$5-'СЕТ СН'!$G$17</f>
        <v>3467.3540054200002</v>
      </c>
      <c r="U60" s="36">
        <f>SUMIFS(СВЦЭМ!$C$33:$C$776,СВЦЭМ!$A$33:$A$776,$A60,СВЦЭМ!$B$33:$B$776,U$44)+'СЕТ СН'!$G$9+СВЦЭМ!$D$10+'СЕТ СН'!$G$5-'СЕТ СН'!$G$17</f>
        <v>3455.45551888</v>
      </c>
      <c r="V60" s="36">
        <f>SUMIFS(СВЦЭМ!$C$33:$C$776,СВЦЭМ!$A$33:$A$776,$A60,СВЦЭМ!$B$33:$B$776,V$44)+'СЕТ СН'!$G$9+СВЦЭМ!$D$10+'СЕТ СН'!$G$5-'СЕТ СН'!$G$17</f>
        <v>3453.3339788000003</v>
      </c>
      <c r="W60" s="36">
        <f>SUMIFS(СВЦЭМ!$C$33:$C$776,СВЦЭМ!$A$33:$A$776,$A60,СВЦЭМ!$B$33:$B$776,W$44)+'СЕТ СН'!$G$9+СВЦЭМ!$D$10+'СЕТ СН'!$G$5-'СЕТ СН'!$G$17</f>
        <v>3460.5753744000003</v>
      </c>
      <c r="X60" s="36">
        <f>SUMIFS(СВЦЭМ!$C$33:$C$776,СВЦЭМ!$A$33:$A$776,$A60,СВЦЭМ!$B$33:$B$776,X$44)+'СЕТ СН'!$G$9+СВЦЭМ!$D$10+'СЕТ СН'!$G$5-'СЕТ СН'!$G$17</f>
        <v>3481.6989927</v>
      </c>
      <c r="Y60" s="36">
        <f>SUMIFS(СВЦЭМ!$C$33:$C$776,СВЦЭМ!$A$33:$A$776,$A60,СВЦЭМ!$B$33:$B$776,Y$44)+'СЕТ СН'!$G$9+СВЦЭМ!$D$10+'СЕТ СН'!$G$5-'СЕТ СН'!$G$17</f>
        <v>3526.98826233</v>
      </c>
    </row>
    <row r="61" spans="1:25" ht="15.75" x14ac:dyDescent="0.2">
      <c r="A61" s="35">
        <f t="shared" si="1"/>
        <v>43513</v>
      </c>
      <c r="B61" s="36">
        <f>SUMIFS(СВЦЭМ!$C$33:$C$776,СВЦЭМ!$A$33:$A$776,$A61,СВЦЭМ!$B$33:$B$776,B$44)+'СЕТ СН'!$G$9+СВЦЭМ!$D$10+'СЕТ СН'!$G$5-'СЕТ СН'!$G$17</f>
        <v>3509.1574202199999</v>
      </c>
      <c r="C61" s="36">
        <f>SUMIFS(СВЦЭМ!$C$33:$C$776,СВЦЭМ!$A$33:$A$776,$A61,СВЦЭМ!$B$33:$B$776,C$44)+'СЕТ СН'!$G$9+СВЦЭМ!$D$10+'СЕТ СН'!$G$5-'СЕТ СН'!$G$17</f>
        <v>3524.8319340600001</v>
      </c>
      <c r="D61" s="36">
        <f>SUMIFS(СВЦЭМ!$C$33:$C$776,СВЦЭМ!$A$33:$A$776,$A61,СВЦЭМ!$B$33:$B$776,D$44)+'СЕТ СН'!$G$9+СВЦЭМ!$D$10+'СЕТ СН'!$G$5-'СЕТ СН'!$G$17</f>
        <v>3565.5036973300003</v>
      </c>
      <c r="E61" s="36">
        <f>SUMIFS(СВЦЭМ!$C$33:$C$776,СВЦЭМ!$A$33:$A$776,$A61,СВЦЭМ!$B$33:$B$776,E$44)+'СЕТ СН'!$G$9+СВЦЭМ!$D$10+'СЕТ СН'!$G$5-'СЕТ СН'!$G$17</f>
        <v>3562.8434778199999</v>
      </c>
      <c r="F61" s="36">
        <f>SUMIFS(СВЦЭМ!$C$33:$C$776,СВЦЭМ!$A$33:$A$776,$A61,СВЦЭМ!$B$33:$B$776,F$44)+'СЕТ СН'!$G$9+СВЦЭМ!$D$10+'СЕТ СН'!$G$5-'СЕТ СН'!$G$17</f>
        <v>3570.6062286200004</v>
      </c>
      <c r="G61" s="36">
        <f>SUMIFS(СВЦЭМ!$C$33:$C$776,СВЦЭМ!$A$33:$A$776,$A61,СВЦЭМ!$B$33:$B$776,G$44)+'СЕТ СН'!$G$9+СВЦЭМ!$D$10+'СЕТ СН'!$G$5-'СЕТ СН'!$G$17</f>
        <v>3566.8326810099998</v>
      </c>
      <c r="H61" s="36">
        <f>SUMIFS(СВЦЭМ!$C$33:$C$776,СВЦЭМ!$A$33:$A$776,$A61,СВЦЭМ!$B$33:$B$776,H$44)+'СЕТ СН'!$G$9+СВЦЭМ!$D$10+'СЕТ СН'!$G$5-'СЕТ СН'!$G$17</f>
        <v>3526.4488600499999</v>
      </c>
      <c r="I61" s="36">
        <f>SUMIFS(СВЦЭМ!$C$33:$C$776,СВЦЭМ!$A$33:$A$776,$A61,СВЦЭМ!$B$33:$B$776,I$44)+'СЕТ СН'!$G$9+СВЦЭМ!$D$10+'СЕТ СН'!$G$5-'СЕТ СН'!$G$17</f>
        <v>3488.4776259700002</v>
      </c>
      <c r="J61" s="36">
        <f>SUMIFS(СВЦЭМ!$C$33:$C$776,СВЦЭМ!$A$33:$A$776,$A61,СВЦЭМ!$B$33:$B$776,J$44)+'СЕТ СН'!$G$9+СВЦЭМ!$D$10+'СЕТ СН'!$G$5-'СЕТ СН'!$G$17</f>
        <v>3462.9717459500002</v>
      </c>
      <c r="K61" s="36">
        <f>SUMIFS(СВЦЭМ!$C$33:$C$776,СВЦЭМ!$A$33:$A$776,$A61,СВЦЭМ!$B$33:$B$776,K$44)+'СЕТ СН'!$G$9+СВЦЭМ!$D$10+'СЕТ СН'!$G$5-'СЕТ СН'!$G$17</f>
        <v>3418.3061608799999</v>
      </c>
      <c r="L61" s="36">
        <f>SUMIFS(СВЦЭМ!$C$33:$C$776,СВЦЭМ!$A$33:$A$776,$A61,СВЦЭМ!$B$33:$B$776,L$44)+'СЕТ СН'!$G$9+СВЦЭМ!$D$10+'СЕТ СН'!$G$5-'СЕТ СН'!$G$17</f>
        <v>3403.7358357399999</v>
      </c>
      <c r="M61" s="36">
        <f>SUMIFS(СВЦЭМ!$C$33:$C$776,СВЦЭМ!$A$33:$A$776,$A61,СВЦЭМ!$B$33:$B$776,M$44)+'СЕТ СН'!$G$9+СВЦЭМ!$D$10+'СЕТ СН'!$G$5-'СЕТ СН'!$G$17</f>
        <v>3420.6303280500001</v>
      </c>
      <c r="N61" s="36">
        <f>SUMIFS(СВЦЭМ!$C$33:$C$776,СВЦЭМ!$A$33:$A$776,$A61,СВЦЭМ!$B$33:$B$776,N$44)+'СЕТ СН'!$G$9+СВЦЭМ!$D$10+'СЕТ СН'!$G$5-'СЕТ СН'!$G$17</f>
        <v>3461.1979538000001</v>
      </c>
      <c r="O61" s="36">
        <f>SUMIFS(СВЦЭМ!$C$33:$C$776,СВЦЭМ!$A$33:$A$776,$A61,СВЦЭМ!$B$33:$B$776,O$44)+'СЕТ СН'!$G$9+СВЦЭМ!$D$10+'СЕТ СН'!$G$5-'СЕТ СН'!$G$17</f>
        <v>3464.3473484800002</v>
      </c>
      <c r="P61" s="36">
        <f>SUMIFS(СВЦЭМ!$C$33:$C$776,СВЦЭМ!$A$33:$A$776,$A61,СВЦЭМ!$B$33:$B$776,P$44)+'СЕТ СН'!$G$9+СВЦЭМ!$D$10+'СЕТ СН'!$G$5-'СЕТ СН'!$G$17</f>
        <v>3517.2346001800001</v>
      </c>
      <c r="Q61" s="36">
        <f>SUMIFS(СВЦЭМ!$C$33:$C$776,СВЦЭМ!$A$33:$A$776,$A61,СВЦЭМ!$B$33:$B$776,Q$44)+'СЕТ СН'!$G$9+СВЦЭМ!$D$10+'СЕТ СН'!$G$5-'СЕТ СН'!$G$17</f>
        <v>3515.1952822100002</v>
      </c>
      <c r="R61" s="36">
        <f>SUMIFS(СВЦЭМ!$C$33:$C$776,СВЦЭМ!$A$33:$A$776,$A61,СВЦЭМ!$B$33:$B$776,R$44)+'СЕТ СН'!$G$9+СВЦЭМ!$D$10+'СЕТ СН'!$G$5-'СЕТ СН'!$G$17</f>
        <v>3512.1689236299999</v>
      </c>
      <c r="S61" s="36">
        <f>SUMIFS(СВЦЭМ!$C$33:$C$776,СВЦЭМ!$A$33:$A$776,$A61,СВЦЭМ!$B$33:$B$776,S$44)+'СЕТ СН'!$G$9+СВЦЭМ!$D$10+'СЕТ СН'!$G$5-'СЕТ СН'!$G$17</f>
        <v>3512.8674828900002</v>
      </c>
      <c r="T61" s="36">
        <f>SUMIFS(СВЦЭМ!$C$33:$C$776,СВЦЭМ!$A$33:$A$776,$A61,СВЦЭМ!$B$33:$B$776,T$44)+'СЕТ СН'!$G$9+СВЦЭМ!$D$10+'СЕТ СН'!$G$5-'СЕТ СН'!$G$17</f>
        <v>3481.9062810200003</v>
      </c>
      <c r="U61" s="36">
        <f>SUMIFS(СВЦЭМ!$C$33:$C$776,СВЦЭМ!$A$33:$A$776,$A61,СВЦЭМ!$B$33:$B$776,U$44)+'СЕТ СН'!$G$9+СВЦЭМ!$D$10+'СЕТ СН'!$G$5-'СЕТ СН'!$G$17</f>
        <v>3464.8276228</v>
      </c>
      <c r="V61" s="36">
        <f>SUMIFS(СВЦЭМ!$C$33:$C$776,СВЦЭМ!$A$33:$A$776,$A61,СВЦЭМ!$B$33:$B$776,V$44)+'СЕТ СН'!$G$9+СВЦЭМ!$D$10+'СЕТ СН'!$G$5-'СЕТ СН'!$G$17</f>
        <v>3470.4616929499998</v>
      </c>
      <c r="W61" s="36">
        <f>SUMIFS(СВЦЭМ!$C$33:$C$776,СВЦЭМ!$A$33:$A$776,$A61,СВЦЭМ!$B$33:$B$776,W$44)+'СЕТ СН'!$G$9+СВЦЭМ!$D$10+'СЕТ СН'!$G$5-'СЕТ СН'!$G$17</f>
        <v>3473.1212821600002</v>
      </c>
      <c r="X61" s="36">
        <f>SUMIFS(СВЦЭМ!$C$33:$C$776,СВЦЭМ!$A$33:$A$776,$A61,СВЦЭМ!$B$33:$B$776,X$44)+'СЕТ СН'!$G$9+СВЦЭМ!$D$10+'СЕТ СН'!$G$5-'СЕТ СН'!$G$17</f>
        <v>3489.53408201</v>
      </c>
      <c r="Y61" s="36">
        <f>SUMIFS(СВЦЭМ!$C$33:$C$776,СВЦЭМ!$A$33:$A$776,$A61,СВЦЭМ!$B$33:$B$776,Y$44)+'СЕТ СН'!$G$9+СВЦЭМ!$D$10+'СЕТ СН'!$G$5-'СЕТ СН'!$G$17</f>
        <v>3515.2613699399999</v>
      </c>
    </row>
    <row r="62" spans="1:25" ht="15.75" x14ac:dyDescent="0.2">
      <c r="A62" s="35">
        <f t="shared" si="1"/>
        <v>43514</v>
      </c>
      <c r="B62" s="36">
        <f>SUMIFS(СВЦЭМ!$C$33:$C$776,СВЦЭМ!$A$33:$A$776,$A62,СВЦЭМ!$B$33:$B$776,B$44)+'СЕТ СН'!$G$9+СВЦЭМ!$D$10+'СЕТ СН'!$G$5-'СЕТ СН'!$G$17</f>
        <v>3562.3994560400001</v>
      </c>
      <c r="C62" s="36">
        <f>SUMIFS(СВЦЭМ!$C$33:$C$776,СВЦЭМ!$A$33:$A$776,$A62,СВЦЭМ!$B$33:$B$776,C$44)+'СЕТ СН'!$G$9+СВЦЭМ!$D$10+'СЕТ СН'!$G$5-'СЕТ СН'!$G$17</f>
        <v>3605.04110137</v>
      </c>
      <c r="D62" s="36">
        <f>SUMIFS(СВЦЭМ!$C$33:$C$776,СВЦЭМ!$A$33:$A$776,$A62,СВЦЭМ!$B$33:$B$776,D$44)+'СЕТ СН'!$G$9+СВЦЭМ!$D$10+'СЕТ СН'!$G$5-'СЕТ СН'!$G$17</f>
        <v>3620.78098224</v>
      </c>
      <c r="E62" s="36">
        <f>SUMIFS(СВЦЭМ!$C$33:$C$776,СВЦЭМ!$A$33:$A$776,$A62,СВЦЭМ!$B$33:$B$776,E$44)+'СЕТ СН'!$G$9+СВЦЭМ!$D$10+'СЕТ СН'!$G$5-'СЕТ СН'!$G$17</f>
        <v>3592.3296158399999</v>
      </c>
      <c r="F62" s="36">
        <f>SUMIFS(СВЦЭМ!$C$33:$C$776,СВЦЭМ!$A$33:$A$776,$A62,СВЦЭМ!$B$33:$B$776,F$44)+'СЕТ СН'!$G$9+СВЦЭМ!$D$10+'СЕТ СН'!$G$5-'СЕТ СН'!$G$17</f>
        <v>3603.21578817</v>
      </c>
      <c r="G62" s="36">
        <f>SUMIFS(СВЦЭМ!$C$33:$C$776,СВЦЭМ!$A$33:$A$776,$A62,СВЦЭМ!$B$33:$B$776,G$44)+'СЕТ СН'!$G$9+СВЦЭМ!$D$10+'СЕТ СН'!$G$5-'СЕТ СН'!$G$17</f>
        <v>3594.4023555100002</v>
      </c>
      <c r="H62" s="36">
        <f>SUMIFS(СВЦЭМ!$C$33:$C$776,СВЦЭМ!$A$33:$A$776,$A62,СВЦЭМ!$B$33:$B$776,H$44)+'СЕТ СН'!$G$9+СВЦЭМ!$D$10+'СЕТ СН'!$G$5-'СЕТ СН'!$G$17</f>
        <v>3540.8089803100002</v>
      </c>
      <c r="I62" s="36">
        <f>SUMIFS(СВЦЭМ!$C$33:$C$776,СВЦЭМ!$A$33:$A$776,$A62,СВЦЭМ!$B$33:$B$776,I$44)+'СЕТ СН'!$G$9+СВЦЭМ!$D$10+'СЕТ СН'!$G$5-'СЕТ СН'!$G$17</f>
        <v>3510.8400742200001</v>
      </c>
      <c r="J62" s="36">
        <f>SUMIFS(СВЦЭМ!$C$33:$C$776,СВЦЭМ!$A$33:$A$776,$A62,СВЦЭМ!$B$33:$B$776,J$44)+'СЕТ СН'!$G$9+СВЦЭМ!$D$10+'СЕТ СН'!$G$5-'СЕТ СН'!$G$17</f>
        <v>3493.16432278</v>
      </c>
      <c r="K62" s="36">
        <f>SUMIFS(СВЦЭМ!$C$33:$C$776,СВЦЭМ!$A$33:$A$776,$A62,СВЦЭМ!$B$33:$B$776,K$44)+'СЕТ СН'!$G$9+СВЦЭМ!$D$10+'СЕТ СН'!$G$5-'СЕТ СН'!$G$17</f>
        <v>3492.5250182700001</v>
      </c>
      <c r="L62" s="36">
        <f>SUMIFS(СВЦЭМ!$C$33:$C$776,СВЦЭМ!$A$33:$A$776,$A62,СВЦЭМ!$B$33:$B$776,L$44)+'СЕТ СН'!$G$9+СВЦЭМ!$D$10+'СЕТ СН'!$G$5-'СЕТ СН'!$G$17</f>
        <v>3498.9170395900001</v>
      </c>
      <c r="M62" s="36">
        <f>SUMIFS(СВЦЭМ!$C$33:$C$776,СВЦЭМ!$A$33:$A$776,$A62,СВЦЭМ!$B$33:$B$776,M$44)+'СЕТ СН'!$G$9+СВЦЭМ!$D$10+'СЕТ СН'!$G$5-'СЕТ СН'!$G$17</f>
        <v>3506.3002061699999</v>
      </c>
      <c r="N62" s="36">
        <f>SUMIFS(СВЦЭМ!$C$33:$C$776,СВЦЭМ!$A$33:$A$776,$A62,СВЦЭМ!$B$33:$B$776,N$44)+'СЕТ СН'!$G$9+СВЦЭМ!$D$10+'СЕТ СН'!$G$5-'СЕТ СН'!$G$17</f>
        <v>3498.9308248000002</v>
      </c>
      <c r="O62" s="36">
        <f>SUMIFS(СВЦЭМ!$C$33:$C$776,СВЦЭМ!$A$33:$A$776,$A62,СВЦЭМ!$B$33:$B$776,O$44)+'СЕТ СН'!$G$9+СВЦЭМ!$D$10+'СЕТ СН'!$G$5-'СЕТ СН'!$G$17</f>
        <v>3497.2445500900003</v>
      </c>
      <c r="P62" s="36">
        <f>SUMIFS(СВЦЭМ!$C$33:$C$776,СВЦЭМ!$A$33:$A$776,$A62,СВЦЭМ!$B$33:$B$776,P$44)+'СЕТ СН'!$G$9+СВЦЭМ!$D$10+'СЕТ СН'!$G$5-'СЕТ СН'!$G$17</f>
        <v>3504.5335343300003</v>
      </c>
      <c r="Q62" s="36">
        <f>SUMIFS(СВЦЭМ!$C$33:$C$776,СВЦЭМ!$A$33:$A$776,$A62,СВЦЭМ!$B$33:$B$776,Q$44)+'СЕТ СН'!$G$9+СВЦЭМ!$D$10+'СЕТ СН'!$G$5-'СЕТ СН'!$G$17</f>
        <v>3511.0328346300003</v>
      </c>
      <c r="R62" s="36">
        <f>SUMIFS(СВЦЭМ!$C$33:$C$776,СВЦЭМ!$A$33:$A$776,$A62,СВЦЭМ!$B$33:$B$776,R$44)+'СЕТ СН'!$G$9+СВЦЭМ!$D$10+'СЕТ СН'!$G$5-'СЕТ СН'!$G$17</f>
        <v>3509.3104371500003</v>
      </c>
      <c r="S62" s="36">
        <f>SUMIFS(СВЦЭМ!$C$33:$C$776,СВЦЭМ!$A$33:$A$776,$A62,СВЦЭМ!$B$33:$B$776,S$44)+'СЕТ СН'!$G$9+СВЦЭМ!$D$10+'СЕТ СН'!$G$5-'СЕТ СН'!$G$17</f>
        <v>3501.8954201800002</v>
      </c>
      <c r="T62" s="36">
        <f>SUMIFS(СВЦЭМ!$C$33:$C$776,СВЦЭМ!$A$33:$A$776,$A62,СВЦЭМ!$B$33:$B$776,T$44)+'СЕТ СН'!$G$9+СВЦЭМ!$D$10+'СЕТ СН'!$G$5-'СЕТ СН'!$G$17</f>
        <v>3473.42810663</v>
      </c>
      <c r="U62" s="36">
        <f>SUMIFS(СВЦЭМ!$C$33:$C$776,СВЦЭМ!$A$33:$A$776,$A62,СВЦЭМ!$B$33:$B$776,U$44)+'СЕТ СН'!$G$9+СВЦЭМ!$D$10+'СЕТ СН'!$G$5-'СЕТ СН'!$G$17</f>
        <v>3472.4800344100004</v>
      </c>
      <c r="V62" s="36">
        <f>SUMIFS(СВЦЭМ!$C$33:$C$776,СВЦЭМ!$A$33:$A$776,$A62,СВЦЭМ!$B$33:$B$776,V$44)+'СЕТ СН'!$G$9+СВЦЭМ!$D$10+'СЕТ СН'!$G$5-'СЕТ СН'!$G$17</f>
        <v>3467.4053943899999</v>
      </c>
      <c r="W62" s="36">
        <f>SUMIFS(СВЦЭМ!$C$33:$C$776,СВЦЭМ!$A$33:$A$776,$A62,СВЦЭМ!$B$33:$B$776,W$44)+'СЕТ СН'!$G$9+СВЦЭМ!$D$10+'СЕТ СН'!$G$5-'СЕТ СН'!$G$17</f>
        <v>3482.4366822400002</v>
      </c>
      <c r="X62" s="36">
        <f>SUMIFS(СВЦЭМ!$C$33:$C$776,СВЦЭМ!$A$33:$A$776,$A62,СВЦЭМ!$B$33:$B$776,X$44)+'СЕТ СН'!$G$9+СВЦЭМ!$D$10+'СЕТ СН'!$G$5-'СЕТ СН'!$G$17</f>
        <v>3512.7993029600002</v>
      </c>
      <c r="Y62" s="36">
        <f>SUMIFS(СВЦЭМ!$C$33:$C$776,СВЦЭМ!$A$33:$A$776,$A62,СВЦЭМ!$B$33:$B$776,Y$44)+'СЕТ СН'!$G$9+СВЦЭМ!$D$10+'СЕТ СН'!$G$5-'СЕТ СН'!$G$17</f>
        <v>3531.46925495</v>
      </c>
    </row>
    <row r="63" spans="1:25" ht="15.75" x14ac:dyDescent="0.2">
      <c r="A63" s="35">
        <f t="shared" si="1"/>
        <v>43515</v>
      </c>
      <c r="B63" s="36">
        <f>SUMIFS(СВЦЭМ!$C$33:$C$776,СВЦЭМ!$A$33:$A$776,$A63,СВЦЭМ!$B$33:$B$776,B$44)+'СЕТ СН'!$G$9+СВЦЭМ!$D$10+'СЕТ СН'!$G$5-'СЕТ СН'!$G$17</f>
        <v>3585.57514008</v>
      </c>
      <c r="C63" s="36">
        <f>SUMIFS(СВЦЭМ!$C$33:$C$776,СВЦЭМ!$A$33:$A$776,$A63,СВЦЭМ!$B$33:$B$776,C$44)+'СЕТ СН'!$G$9+СВЦЭМ!$D$10+'СЕТ СН'!$G$5-'СЕТ СН'!$G$17</f>
        <v>3615.77855572</v>
      </c>
      <c r="D63" s="36">
        <f>SUMIFS(СВЦЭМ!$C$33:$C$776,СВЦЭМ!$A$33:$A$776,$A63,СВЦЭМ!$B$33:$B$776,D$44)+'СЕТ СН'!$G$9+СВЦЭМ!$D$10+'СЕТ СН'!$G$5-'СЕТ СН'!$G$17</f>
        <v>3633.2148945199997</v>
      </c>
      <c r="E63" s="36">
        <f>SUMIFS(СВЦЭМ!$C$33:$C$776,СВЦЭМ!$A$33:$A$776,$A63,СВЦЭМ!$B$33:$B$776,E$44)+'СЕТ СН'!$G$9+СВЦЭМ!$D$10+'СЕТ СН'!$G$5-'СЕТ СН'!$G$17</f>
        <v>3638.4369357699998</v>
      </c>
      <c r="F63" s="36">
        <f>SUMIFS(СВЦЭМ!$C$33:$C$776,СВЦЭМ!$A$33:$A$776,$A63,СВЦЭМ!$B$33:$B$776,F$44)+'СЕТ СН'!$G$9+СВЦЭМ!$D$10+'СЕТ СН'!$G$5-'СЕТ СН'!$G$17</f>
        <v>3623.8202628600002</v>
      </c>
      <c r="G63" s="36">
        <f>SUMIFS(СВЦЭМ!$C$33:$C$776,СВЦЭМ!$A$33:$A$776,$A63,СВЦЭМ!$B$33:$B$776,G$44)+'СЕТ СН'!$G$9+СВЦЭМ!$D$10+'СЕТ СН'!$G$5-'СЕТ СН'!$G$17</f>
        <v>3602.2702312499996</v>
      </c>
      <c r="H63" s="36">
        <f>SUMIFS(СВЦЭМ!$C$33:$C$776,СВЦЭМ!$A$33:$A$776,$A63,СВЦЭМ!$B$33:$B$776,H$44)+'СЕТ СН'!$G$9+СВЦЭМ!$D$10+'СЕТ СН'!$G$5-'СЕТ СН'!$G$17</f>
        <v>3582.31445063</v>
      </c>
      <c r="I63" s="36">
        <f>SUMIFS(СВЦЭМ!$C$33:$C$776,СВЦЭМ!$A$33:$A$776,$A63,СВЦЭМ!$B$33:$B$776,I$44)+'СЕТ СН'!$G$9+СВЦЭМ!$D$10+'СЕТ СН'!$G$5-'СЕТ СН'!$G$17</f>
        <v>3543.5375107999998</v>
      </c>
      <c r="J63" s="36">
        <f>SUMIFS(СВЦЭМ!$C$33:$C$776,СВЦЭМ!$A$33:$A$776,$A63,СВЦЭМ!$B$33:$B$776,J$44)+'СЕТ СН'!$G$9+СВЦЭМ!$D$10+'СЕТ СН'!$G$5-'СЕТ СН'!$G$17</f>
        <v>3520.3581703500004</v>
      </c>
      <c r="K63" s="36">
        <f>SUMIFS(СВЦЭМ!$C$33:$C$776,СВЦЭМ!$A$33:$A$776,$A63,СВЦЭМ!$B$33:$B$776,K$44)+'СЕТ СН'!$G$9+СВЦЭМ!$D$10+'СЕТ СН'!$G$5-'СЕТ СН'!$G$17</f>
        <v>3509.4677134799999</v>
      </c>
      <c r="L63" s="36">
        <f>SUMIFS(СВЦЭМ!$C$33:$C$776,СВЦЭМ!$A$33:$A$776,$A63,СВЦЭМ!$B$33:$B$776,L$44)+'СЕТ СН'!$G$9+СВЦЭМ!$D$10+'СЕТ СН'!$G$5-'СЕТ СН'!$G$17</f>
        <v>3504.0505674300002</v>
      </c>
      <c r="M63" s="36">
        <f>SUMIFS(СВЦЭМ!$C$33:$C$776,СВЦЭМ!$A$33:$A$776,$A63,СВЦЭМ!$B$33:$B$776,M$44)+'СЕТ СН'!$G$9+СВЦЭМ!$D$10+'СЕТ СН'!$G$5-'СЕТ СН'!$G$17</f>
        <v>3502.0736205800004</v>
      </c>
      <c r="N63" s="36">
        <f>SUMIFS(СВЦЭМ!$C$33:$C$776,СВЦЭМ!$A$33:$A$776,$A63,СВЦЭМ!$B$33:$B$776,N$44)+'СЕТ СН'!$G$9+СВЦЭМ!$D$10+'СЕТ СН'!$G$5-'СЕТ СН'!$G$17</f>
        <v>3486.6958425800003</v>
      </c>
      <c r="O63" s="36">
        <f>SUMIFS(СВЦЭМ!$C$33:$C$776,СВЦЭМ!$A$33:$A$776,$A63,СВЦЭМ!$B$33:$B$776,O$44)+'СЕТ СН'!$G$9+СВЦЭМ!$D$10+'СЕТ СН'!$G$5-'СЕТ СН'!$G$17</f>
        <v>3464.4010712300001</v>
      </c>
      <c r="P63" s="36">
        <f>SUMIFS(СВЦЭМ!$C$33:$C$776,СВЦЭМ!$A$33:$A$776,$A63,СВЦЭМ!$B$33:$B$776,P$44)+'СЕТ СН'!$G$9+СВЦЭМ!$D$10+'СЕТ СН'!$G$5-'СЕТ СН'!$G$17</f>
        <v>3468.7707816400002</v>
      </c>
      <c r="Q63" s="36">
        <f>SUMIFS(СВЦЭМ!$C$33:$C$776,СВЦЭМ!$A$33:$A$776,$A63,СВЦЭМ!$B$33:$B$776,Q$44)+'СЕТ СН'!$G$9+СВЦЭМ!$D$10+'СЕТ СН'!$G$5-'СЕТ СН'!$G$17</f>
        <v>3478.39652282</v>
      </c>
      <c r="R63" s="36">
        <f>SUMIFS(СВЦЭМ!$C$33:$C$776,СВЦЭМ!$A$33:$A$776,$A63,СВЦЭМ!$B$33:$B$776,R$44)+'СЕТ СН'!$G$9+СВЦЭМ!$D$10+'СЕТ СН'!$G$5-'СЕТ СН'!$G$17</f>
        <v>3478.1838441600003</v>
      </c>
      <c r="S63" s="36">
        <f>SUMIFS(СВЦЭМ!$C$33:$C$776,СВЦЭМ!$A$33:$A$776,$A63,СВЦЭМ!$B$33:$B$776,S$44)+'СЕТ СН'!$G$9+СВЦЭМ!$D$10+'СЕТ СН'!$G$5-'СЕТ СН'!$G$17</f>
        <v>3471.1845223999999</v>
      </c>
      <c r="T63" s="36">
        <f>SUMIFS(СВЦЭМ!$C$33:$C$776,СВЦЭМ!$A$33:$A$776,$A63,СВЦЭМ!$B$33:$B$776,T$44)+'СЕТ СН'!$G$9+СВЦЭМ!$D$10+'СЕТ СН'!$G$5-'СЕТ СН'!$G$17</f>
        <v>3442.63167638</v>
      </c>
      <c r="U63" s="36">
        <f>SUMIFS(СВЦЭМ!$C$33:$C$776,СВЦЭМ!$A$33:$A$776,$A63,СВЦЭМ!$B$33:$B$776,U$44)+'СЕТ СН'!$G$9+СВЦЭМ!$D$10+'СЕТ СН'!$G$5-'СЕТ СН'!$G$17</f>
        <v>3435.0599016200003</v>
      </c>
      <c r="V63" s="36">
        <f>SUMIFS(СВЦЭМ!$C$33:$C$776,СВЦЭМ!$A$33:$A$776,$A63,СВЦЭМ!$B$33:$B$776,V$44)+'СЕТ СН'!$G$9+СВЦЭМ!$D$10+'СЕТ СН'!$G$5-'СЕТ СН'!$G$17</f>
        <v>3439.5722892900003</v>
      </c>
      <c r="W63" s="36">
        <f>SUMIFS(СВЦЭМ!$C$33:$C$776,СВЦЭМ!$A$33:$A$776,$A63,СВЦЭМ!$B$33:$B$776,W$44)+'СЕТ СН'!$G$9+СВЦЭМ!$D$10+'СЕТ СН'!$G$5-'СЕТ СН'!$G$17</f>
        <v>3447.6095400900003</v>
      </c>
      <c r="X63" s="36">
        <f>SUMIFS(СВЦЭМ!$C$33:$C$776,СВЦЭМ!$A$33:$A$776,$A63,СВЦЭМ!$B$33:$B$776,X$44)+'СЕТ СН'!$G$9+СВЦЭМ!$D$10+'СЕТ СН'!$G$5-'СЕТ СН'!$G$17</f>
        <v>3459.28022865</v>
      </c>
      <c r="Y63" s="36">
        <f>SUMIFS(СВЦЭМ!$C$33:$C$776,СВЦЭМ!$A$33:$A$776,$A63,СВЦЭМ!$B$33:$B$776,Y$44)+'СЕТ СН'!$G$9+СВЦЭМ!$D$10+'СЕТ СН'!$G$5-'СЕТ СН'!$G$17</f>
        <v>3502.7192932900002</v>
      </c>
    </row>
    <row r="64" spans="1:25" ht="15.75" x14ac:dyDescent="0.2">
      <c r="A64" s="35">
        <f t="shared" si="1"/>
        <v>43516</v>
      </c>
      <c r="B64" s="36">
        <f>SUMIFS(СВЦЭМ!$C$33:$C$776,СВЦЭМ!$A$33:$A$776,$A64,СВЦЭМ!$B$33:$B$776,B$44)+'СЕТ СН'!$G$9+СВЦЭМ!$D$10+'СЕТ СН'!$G$5-'СЕТ СН'!$G$17</f>
        <v>3568.6209941300003</v>
      </c>
      <c r="C64" s="36">
        <f>SUMIFS(СВЦЭМ!$C$33:$C$776,СВЦЭМ!$A$33:$A$776,$A64,СВЦЭМ!$B$33:$B$776,C$44)+'СЕТ СН'!$G$9+СВЦЭМ!$D$10+'СЕТ СН'!$G$5-'СЕТ СН'!$G$17</f>
        <v>3603.1450506199999</v>
      </c>
      <c r="D64" s="36">
        <f>SUMIFS(СВЦЭМ!$C$33:$C$776,СВЦЭМ!$A$33:$A$776,$A64,СВЦЭМ!$B$33:$B$776,D$44)+'СЕТ СН'!$G$9+СВЦЭМ!$D$10+'СЕТ СН'!$G$5-'СЕТ СН'!$G$17</f>
        <v>3609.2890768699999</v>
      </c>
      <c r="E64" s="36">
        <f>SUMIFS(СВЦЭМ!$C$33:$C$776,СВЦЭМ!$A$33:$A$776,$A64,СВЦЭМ!$B$33:$B$776,E$44)+'СЕТ СН'!$G$9+СВЦЭМ!$D$10+'СЕТ СН'!$G$5-'СЕТ СН'!$G$17</f>
        <v>3615.8613649700001</v>
      </c>
      <c r="F64" s="36">
        <f>SUMIFS(СВЦЭМ!$C$33:$C$776,СВЦЭМ!$A$33:$A$776,$A64,СВЦЭМ!$B$33:$B$776,F$44)+'СЕТ СН'!$G$9+СВЦЭМ!$D$10+'СЕТ СН'!$G$5-'СЕТ СН'!$G$17</f>
        <v>3609.3321850399998</v>
      </c>
      <c r="G64" s="36">
        <f>SUMIFS(СВЦЭМ!$C$33:$C$776,СВЦЭМ!$A$33:$A$776,$A64,СВЦЭМ!$B$33:$B$776,G$44)+'СЕТ СН'!$G$9+СВЦЭМ!$D$10+'СЕТ СН'!$G$5-'СЕТ СН'!$G$17</f>
        <v>3572.8172172499999</v>
      </c>
      <c r="H64" s="36">
        <f>SUMIFS(СВЦЭМ!$C$33:$C$776,СВЦЭМ!$A$33:$A$776,$A64,СВЦЭМ!$B$33:$B$776,H$44)+'СЕТ СН'!$G$9+СВЦЭМ!$D$10+'СЕТ СН'!$G$5-'СЕТ СН'!$G$17</f>
        <v>3546.0948006899998</v>
      </c>
      <c r="I64" s="36">
        <f>SUMIFS(СВЦЭМ!$C$33:$C$776,СВЦЭМ!$A$33:$A$776,$A64,СВЦЭМ!$B$33:$B$776,I$44)+'СЕТ СН'!$G$9+СВЦЭМ!$D$10+'СЕТ СН'!$G$5-'СЕТ СН'!$G$17</f>
        <v>3514.7150354</v>
      </c>
      <c r="J64" s="36">
        <f>SUMIFS(СВЦЭМ!$C$33:$C$776,СВЦЭМ!$A$33:$A$776,$A64,СВЦЭМ!$B$33:$B$776,J$44)+'СЕТ СН'!$G$9+СВЦЭМ!$D$10+'СЕТ СН'!$G$5-'СЕТ СН'!$G$17</f>
        <v>3483.4911251000003</v>
      </c>
      <c r="K64" s="36">
        <f>SUMIFS(СВЦЭМ!$C$33:$C$776,СВЦЭМ!$A$33:$A$776,$A64,СВЦЭМ!$B$33:$B$776,K$44)+'СЕТ СН'!$G$9+СВЦЭМ!$D$10+'СЕТ СН'!$G$5-'СЕТ СН'!$G$17</f>
        <v>3481.3664519000004</v>
      </c>
      <c r="L64" s="36">
        <f>SUMIFS(СВЦЭМ!$C$33:$C$776,СВЦЭМ!$A$33:$A$776,$A64,СВЦЭМ!$B$33:$B$776,L$44)+'СЕТ СН'!$G$9+СВЦЭМ!$D$10+'СЕТ СН'!$G$5-'СЕТ СН'!$G$17</f>
        <v>3483.3451183500001</v>
      </c>
      <c r="M64" s="36">
        <f>SUMIFS(СВЦЭМ!$C$33:$C$776,СВЦЭМ!$A$33:$A$776,$A64,СВЦЭМ!$B$33:$B$776,M$44)+'СЕТ СН'!$G$9+СВЦЭМ!$D$10+'СЕТ СН'!$G$5-'СЕТ СН'!$G$17</f>
        <v>3489.9345293300003</v>
      </c>
      <c r="N64" s="36">
        <f>SUMIFS(СВЦЭМ!$C$33:$C$776,СВЦЭМ!$A$33:$A$776,$A64,СВЦЭМ!$B$33:$B$776,N$44)+'СЕТ СН'!$G$9+СВЦЭМ!$D$10+'СЕТ СН'!$G$5-'СЕТ СН'!$G$17</f>
        <v>3483.4195147800001</v>
      </c>
      <c r="O64" s="36">
        <f>SUMIFS(СВЦЭМ!$C$33:$C$776,СВЦЭМ!$A$33:$A$776,$A64,СВЦЭМ!$B$33:$B$776,O$44)+'СЕТ СН'!$G$9+СВЦЭМ!$D$10+'СЕТ СН'!$G$5-'СЕТ СН'!$G$17</f>
        <v>3457.6669259</v>
      </c>
      <c r="P64" s="36">
        <f>SUMIFS(СВЦЭМ!$C$33:$C$776,СВЦЭМ!$A$33:$A$776,$A64,СВЦЭМ!$B$33:$B$776,P$44)+'СЕТ СН'!$G$9+СВЦЭМ!$D$10+'СЕТ СН'!$G$5-'СЕТ СН'!$G$17</f>
        <v>3462.0347820100001</v>
      </c>
      <c r="Q64" s="36">
        <f>SUMIFS(СВЦЭМ!$C$33:$C$776,СВЦЭМ!$A$33:$A$776,$A64,СВЦЭМ!$B$33:$B$776,Q$44)+'СЕТ СН'!$G$9+СВЦЭМ!$D$10+'СЕТ СН'!$G$5-'СЕТ СН'!$G$17</f>
        <v>3472.7113826499999</v>
      </c>
      <c r="R64" s="36">
        <f>SUMIFS(СВЦЭМ!$C$33:$C$776,СВЦЭМ!$A$33:$A$776,$A64,СВЦЭМ!$B$33:$B$776,R$44)+'СЕТ СН'!$G$9+СВЦЭМ!$D$10+'СЕТ СН'!$G$5-'СЕТ СН'!$G$17</f>
        <v>3477.7573106300001</v>
      </c>
      <c r="S64" s="36">
        <f>SUMIFS(СВЦЭМ!$C$33:$C$776,СВЦЭМ!$A$33:$A$776,$A64,СВЦЭМ!$B$33:$B$776,S$44)+'СЕТ СН'!$G$9+СВЦЭМ!$D$10+'СЕТ СН'!$G$5-'СЕТ СН'!$G$17</f>
        <v>3483.07964115</v>
      </c>
      <c r="T64" s="36">
        <f>SUMIFS(СВЦЭМ!$C$33:$C$776,СВЦЭМ!$A$33:$A$776,$A64,СВЦЭМ!$B$33:$B$776,T$44)+'СЕТ СН'!$G$9+СВЦЭМ!$D$10+'СЕТ СН'!$G$5-'СЕТ СН'!$G$17</f>
        <v>3452.29082062</v>
      </c>
      <c r="U64" s="36">
        <f>SUMIFS(СВЦЭМ!$C$33:$C$776,СВЦЭМ!$A$33:$A$776,$A64,СВЦЭМ!$B$33:$B$776,U$44)+'СЕТ СН'!$G$9+СВЦЭМ!$D$10+'СЕТ СН'!$G$5-'СЕТ СН'!$G$17</f>
        <v>3423.50438007</v>
      </c>
      <c r="V64" s="36">
        <f>SUMIFS(СВЦЭМ!$C$33:$C$776,СВЦЭМ!$A$33:$A$776,$A64,СВЦЭМ!$B$33:$B$776,V$44)+'СЕТ СН'!$G$9+СВЦЭМ!$D$10+'СЕТ СН'!$G$5-'СЕТ СН'!$G$17</f>
        <v>3420.45239214</v>
      </c>
      <c r="W64" s="36">
        <f>SUMIFS(СВЦЭМ!$C$33:$C$776,СВЦЭМ!$A$33:$A$776,$A64,СВЦЭМ!$B$33:$B$776,W$44)+'СЕТ СН'!$G$9+СВЦЭМ!$D$10+'СЕТ СН'!$G$5-'СЕТ СН'!$G$17</f>
        <v>3444.9149440400001</v>
      </c>
      <c r="X64" s="36">
        <f>SUMIFS(СВЦЭМ!$C$33:$C$776,СВЦЭМ!$A$33:$A$776,$A64,СВЦЭМ!$B$33:$B$776,X$44)+'СЕТ СН'!$G$9+СВЦЭМ!$D$10+'СЕТ СН'!$G$5-'СЕТ СН'!$G$17</f>
        <v>3449.7311096600001</v>
      </c>
      <c r="Y64" s="36">
        <f>SUMIFS(СВЦЭМ!$C$33:$C$776,СВЦЭМ!$A$33:$A$776,$A64,СВЦЭМ!$B$33:$B$776,Y$44)+'СЕТ СН'!$G$9+СВЦЭМ!$D$10+'СЕТ СН'!$G$5-'СЕТ СН'!$G$17</f>
        <v>3488.2918208000001</v>
      </c>
    </row>
    <row r="65" spans="1:25" ht="15.75" x14ac:dyDescent="0.2">
      <c r="A65" s="35">
        <f t="shared" si="1"/>
        <v>43517</v>
      </c>
      <c r="B65" s="36">
        <f>SUMIFS(СВЦЭМ!$C$33:$C$776,СВЦЭМ!$A$33:$A$776,$A65,СВЦЭМ!$B$33:$B$776,B$44)+'СЕТ СН'!$G$9+СВЦЭМ!$D$10+'СЕТ СН'!$G$5-'СЕТ СН'!$G$17</f>
        <v>3539.64282099</v>
      </c>
      <c r="C65" s="36">
        <f>SUMIFS(СВЦЭМ!$C$33:$C$776,СВЦЭМ!$A$33:$A$776,$A65,СВЦЭМ!$B$33:$B$776,C$44)+'СЕТ СН'!$G$9+СВЦЭМ!$D$10+'СЕТ СН'!$G$5-'СЕТ СН'!$G$17</f>
        <v>3567.5375800000002</v>
      </c>
      <c r="D65" s="36">
        <f>SUMIFS(СВЦЭМ!$C$33:$C$776,СВЦЭМ!$A$33:$A$776,$A65,СВЦЭМ!$B$33:$B$776,D$44)+'СЕТ СН'!$G$9+СВЦЭМ!$D$10+'СЕТ СН'!$G$5-'СЕТ СН'!$G$17</f>
        <v>3587.6161522299999</v>
      </c>
      <c r="E65" s="36">
        <f>SUMIFS(СВЦЭМ!$C$33:$C$776,СВЦЭМ!$A$33:$A$776,$A65,СВЦЭМ!$B$33:$B$776,E$44)+'СЕТ СН'!$G$9+СВЦЭМ!$D$10+'СЕТ СН'!$G$5-'СЕТ СН'!$G$17</f>
        <v>3593.8344732300002</v>
      </c>
      <c r="F65" s="36">
        <f>SUMIFS(СВЦЭМ!$C$33:$C$776,СВЦЭМ!$A$33:$A$776,$A65,СВЦЭМ!$B$33:$B$776,F$44)+'СЕТ СН'!$G$9+СВЦЭМ!$D$10+'СЕТ СН'!$G$5-'СЕТ СН'!$G$17</f>
        <v>3591.01097751</v>
      </c>
      <c r="G65" s="36">
        <f>SUMIFS(СВЦЭМ!$C$33:$C$776,СВЦЭМ!$A$33:$A$776,$A65,СВЦЭМ!$B$33:$B$776,G$44)+'СЕТ СН'!$G$9+СВЦЭМ!$D$10+'СЕТ СН'!$G$5-'СЕТ СН'!$G$17</f>
        <v>3562.6853198099998</v>
      </c>
      <c r="H65" s="36">
        <f>SUMIFS(СВЦЭМ!$C$33:$C$776,СВЦЭМ!$A$33:$A$776,$A65,СВЦЭМ!$B$33:$B$776,H$44)+'СЕТ СН'!$G$9+СВЦЭМ!$D$10+'СЕТ СН'!$G$5-'СЕТ СН'!$G$17</f>
        <v>3529.6426605699999</v>
      </c>
      <c r="I65" s="36">
        <f>SUMIFS(СВЦЭМ!$C$33:$C$776,СВЦЭМ!$A$33:$A$776,$A65,СВЦЭМ!$B$33:$B$776,I$44)+'СЕТ СН'!$G$9+СВЦЭМ!$D$10+'СЕТ СН'!$G$5-'СЕТ СН'!$G$17</f>
        <v>3514.2803358700003</v>
      </c>
      <c r="J65" s="36">
        <f>SUMIFS(СВЦЭМ!$C$33:$C$776,СВЦЭМ!$A$33:$A$776,$A65,СВЦЭМ!$B$33:$B$776,J$44)+'СЕТ СН'!$G$9+СВЦЭМ!$D$10+'СЕТ СН'!$G$5-'СЕТ СН'!$G$17</f>
        <v>3499.2287479900001</v>
      </c>
      <c r="K65" s="36">
        <f>SUMIFS(СВЦЭМ!$C$33:$C$776,СВЦЭМ!$A$33:$A$776,$A65,СВЦЭМ!$B$33:$B$776,K$44)+'СЕТ СН'!$G$9+СВЦЭМ!$D$10+'СЕТ СН'!$G$5-'СЕТ СН'!$G$17</f>
        <v>3517.7490100800001</v>
      </c>
      <c r="L65" s="36">
        <f>SUMIFS(СВЦЭМ!$C$33:$C$776,СВЦЭМ!$A$33:$A$776,$A65,СВЦЭМ!$B$33:$B$776,L$44)+'СЕТ СН'!$G$9+СВЦЭМ!$D$10+'СЕТ СН'!$G$5-'СЕТ СН'!$G$17</f>
        <v>3506.2729633399999</v>
      </c>
      <c r="M65" s="36">
        <f>SUMIFS(СВЦЭМ!$C$33:$C$776,СВЦЭМ!$A$33:$A$776,$A65,СВЦЭМ!$B$33:$B$776,M$44)+'СЕТ СН'!$G$9+СВЦЭМ!$D$10+'СЕТ СН'!$G$5-'СЕТ СН'!$G$17</f>
        <v>3489.3170948300003</v>
      </c>
      <c r="N65" s="36">
        <f>SUMIFS(СВЦЭМ!$C$33:$C$776,СВЦЭМ!$A$33:$A$776,$A65,СВЦЭМ!$B$33:$B$776,N$44)+'СЕТ СН'!$G$9+СВЦЭМ!$D$10+'СЕТ СН'!$G$5-'СЕТ СН'!$G$17</f>
        <v>3476.0321296299999</v>
      </c>
      <c r="O65" s="36">
        <f>SUMIFS(СВЦЭМ!$C$33:$C$776,СВЦЭМ!$A$33:$A$776,$A65,СВЦЭМ!$B$33:$B$776,O$44)+'СЕТ СН'!$G$9+СВЦЭМ!$D$10+'СЕТ СН'!$G$5-'СЕТ СН'!$G$17</f>
        <v>3454.0328748000002</v>
      </c>
      <c r="P65" s="36">
        <f>SUMIFS(СВЦЭМ!$C$33:$C$776,СВЦЭМ!$A$33:$A$776,$A65,СВЦЭМ!$B$33:$B$776,P$44)+'СЕТ СН'!$G$9+СВЦЭМ!$D$10+'СЕТ СН'!$G$5-'СЕТ СН'!$G$17</f>
        <v>3454.7551027899999</v>
      </c>
      <c r="Q65" s="36">
        <f>SUMIFS(СВЦЭМ!$C$33:$C$776,СВЦЭМ!$A$33:$A$776,$A65,СВЦЭМ!$B$33:$B$776,Q$44)+'СЕТ СН'!$G$9+СВЦЭМ!$D$10+'СЕТ СН'!$G$5-'СЕТ СН'!$G$17</f>
        <v>3461.3308825700001</v>
      </c>
      <c r="R65" s="36">
        <f>SUMIFS(СВЦЭМ!$C$33:$C$776,СВЦЭМ!$A$33:$A$776,$A65,СВЦЭМ!$B$33:$B$776,R$44)+'СЕТ СН'!$G$9+СВЦЭМ!$D$10+'СЕТ СН'!$G$5-'СЕТ СН'!$G$17</f>
        <v>3481.1483895400002</v>
      </c>
      <c r="S65" s="36">
        <f>SUMIFS(СВЦЭМ!$C$33:$C$776,СВЦЭМ!$A$33:$A$776,$A65,СВЦЭМ!$B$33:$B$776,S$44)+'СЕТ СН'!$G$9+СВЦЭМ!$D$10+'СЕТ СН'!$G$5-'СЕТ СН'!$G$17</f>
        <v>3478.4715853100001</v>
      </c>
      <c r="T65" s="36">
        <f>SUMIFS(СВЦЭМ!$C$33:$C$776,СВЦЭМ!$A$33:$A$776,$A65,СВЦЭМ!$B$33:$B$776,T$44)+'СЕТ СН'!$G$9+СВЦЭМ!$D$10+'СЕТ СН'!$G$5-'СЕТ СН'!$G$17</f>
        <v>3446.2056328400004</v>
      </c>
      <c r="U65" s="36">
        <f>SUMIFS(СВЦЭМ!$C$33:$C$776,СВЦЭМ!$A$33:$A$776,$A65,СВЦЭМ!$B$33:$B$776,U$44)+'СЕТ СН'!$G$9+СВЦЭМ!$D$10+'СЕТ СН'!$G$5-'СЕТ СН'!$G$17</f>
        <v>3422.7462693000002</v>
      </c>
      <c r="V65" s="36">
        <f>SUMIFS(СВЦЭМ!$C$33:$C$776,СВЦЭМ!$A$33:$A$776,$A65,СВЦЭМ!$B$33:$B$776,V$44)+'СЕТ СН'!$G$9+СВЦЭМ!$D$10+'СЕТ СН'!$G$5-'СЕТ СН'!$G$17</f>
        <v>3440.7150068999999</v>
      </c>
      <c r="W65" s="36">
        <f>SUMIFS(СВЦЭМ!$C$33:$C$776,СВЦЭМ!$A$33:$A$776,$A65,СВЦЭМ!$B$33:$B$776,W$44)+'СЕТ СН'!$G$9+СВЦЭМ!$D$10+'СЕТ СН'!$G$5-'СЕТ СН'!$G$17</f>
        <v>3457.2278306200001</v>
      </c>
      <c r="X65" s="36">
        <f>SUMIFS(СВЦЭМ!$C$33:$C$776,СВЦЭМ!$A$33:$A$776,$A65,СВЦЭМ!$B$33:$B$776,X$44)+'СЕТ СН'!$G$9+СВЦЭМ!$D$10+'СЕТ СН'!$G$5-'СЕТ СН'!$G$17</f>
        <v>3467.2848033199998</v>
      </c>
      <c r="Y65" s="36">
        <f>SUMIFS(СВЦЭМ!$C$33:$C$776,СВЦЭМ!$A$33:$A$776,$A65,СВЦЭМ!$B$33:$B$776,Y$44)+'СЕТ СН'!$G$9+СВЦЭМ!$D$10+'СЕТ СН'!$G$5-'СЕТ СН'!$G$17</f>
        <v>3502.9455034600001</v>
      </c>
    </row>
    <row r="66" spans="1:25" ht="15.75" x14ac:dyDescent="0.2">
      <c r="A66" s="35">
        <f t="shared" si="1"/>
        <v>43518</v>
      </c>
      <c r="B66" s="36">
        <f>SUMIFS(СВЦЭМ!$C$33:$C$776,СВЦЭМ!$A$33:$A$776,$A66,СВЦЭМ!$B$33:$B$776,B$44)+'СЕТ СН'!$G$9+СВЦЭМ!$D$10+'СЕТ СН'!$G$5-'СЕТ СН'!$G$17</f>
        <v>3514.98779311</v>
      </c>
      <c r="C66" s="36">
        <f>SUMIFS(СВЦЭМ!$C$33:$C$776,СВЦЭМ!$A$33:$A$776,$A66,СВЦЭМ!$B$33:$B$776,C$44)+'СЕТ СН'!$G$9+СВЦЭМ!$D$10+'СЕТ СН'!$G$5-'СЕТ СН'!$G$17</f>
        <v>3521.7623965900002</v>
      </c>
      <c r="D66" s="36">
        <f>SUMIFS(СВЦЭМ!$C$33:$C$776,СВЦЭМ!$A$33:$A$776,$A66,СВЦЭМ!$B$33:$B$776,D$44)+'СЕТ СН'!$G$9+СВЦЭМ!$D$10+'СЕТ СН'!$G$5-'СЕТ СН'!$G$17</f>
        <v>3518.7227942099998</v>
      </c>
      <c r="E66" s="36">
        <f>SUMIFS(СВЦЭМ!$C$33:$C$776,СВЦЭМ!$A$33:$A$776,$A66,СВЦЭМ!$B$33:$B$776,E$44)+'СЕТ СН'!$G$9+СВЦЭМ!$D$10+'СЕТ СН'!$G$5-'СЕТ СН'!$G$17</f>
        <v>3515.6371785199999</v>
      </c>
      <c r="F66" s="36">
        <f>SUMIFS(СВЦЭМ!$C$33:$C$776,СВЦЭМ!$A$33:$A$776,$A66,СВЦЭМ!$B$33:$B$776,F$44)+'СЕТ СН'!$G$9+СВЦЭМ!$D$10+'СЕТ СН'!$G$5-'СЕТ СН'!$G$17</f>
        <v>3513.75405331</v>
      </c>
      <c r="G66" s="36">
        <f>SUMIFS(СВЦЭМ!$C$33:$C$776,СВЦЭМ!$A$33:$A$776,$A66,СВЦЭМ!$B$33:$B$776,G$44)+'СЕТ СН'!$G$9+СВЦЭМ!$D$10+'СЕТ СН'!$G$5-'СЕТ СН'!$G$17</f>
        <v>3517.3121517899999</v>
      </c>
      <c r="H66" s="36">
        <f>SUMIFS(СВЦЭМ!$C$33:$C$776,СВЦЭМ!$A$33:$A$776,$A66,СВЦЭМ!$B$33:$B$776,H$44)+'СЕТ СН'!$G$9+СВЦЭМ!$D$10+'СЕТ СН'!$G$5-'СЕТ СН'!$G$17</f>
        <v>3519.6322731999999</v>
      </c>
      <c r="I66" s="36">
        <f>SUMIFS(СВЦЭМ!$C$33:$C$776,СВЦЭМ!$A$33:$A$776,$A66,СВЦЭМ!$B$33:$B$776,I$44)+'СЕТ СН'!$G$9+СВЦЭМ!$D$10+'СЕТ СН'!$G$5-'СЕТ СН'!$G$17</f>
        <v>3508.5939697100002</v>
      </c>
      <c r="J66" s="36">
        <f>SUMIFS(СВЦЭМ!$C$33:$C$776,СВЦЭМ!$A$33:$A$776,$A66,СВЦЭМ!$B$33:$B$776,J$44)+'СЕТ СН'!$G$9+СВЦЭМ!$D$10+'СЕТ СН'!$G$5-'СЕТ СН'!$G$17</f>
        <v>3500.0485462800002</v>
      </c>
      <c r="K66" s="36">
        <f>SUMIFS(СВЦЭМ!$C$33:$C$776,СВЦЭМ!$A$33:$A$776,$A66,СВЦЭМ!$B$33:$B$776,K$44)+'СЕТ СН'!$G$9+СВЦЭМ!$D$10+'СЕТ СН'!$G$5-'СЕТ СН'!$G$17</f>
        <v>3505.2963925200002</v>
      </c>
      <c r="L66" s="36">
        <f>SUMIFS(СВЦЭМ!$C$33:$C$776,СВЦЭМ!$A$33:$A$776,$A66,СВЦЭМ!$B$33:$B$776,L$44)+'СЕТ СН'!$G$9+СВЦЭМ!$D$10+'СЕТ СН'!$G$5-'СЕТ СН'!$G$17</f>
        <v>3529.5111560700002</v>
      </c>
      <c r="M66" s="36">
        <f>SUMIFS(СВЦЭМ!$C$33:$C$776,СВЦЭМ!$A$33:$A$776,$A66,СВЦЭМ!$B$33:$B$776,M$44)+'СЕТ СН'!$G$9+СВЦЭМ!$D$10+'СЕТ СН'!$G$5-'СЕТ СН'!$G$17</f>
        <v>3531.85844606</v>
      </c>
      <c r="N66" s="36">
        <f>SUMIFS(СВЦЭМ!$C$33:$C$776,СВЦЭМ!$A$33:$A$776,$A66,СВЦЭМ!$B$33:$B$776,N$44)+'СЕТ СН'!$G$9+СВЦЭМ!$D$10+'СЕТ СН'!$G$5-'СЕТ СН'!$G$17</f>
        <v>3492.1843171600003</v>
      </c>
      <c r="O66" s="36">
        <f>SUMIFS(СВЦЭМ!$C$33:$C$776,СВЦЭМ!$A$33:$A$776,$A66,СВЦЭМ!$B$33:$B$776,O$44)+'СЕТ СН'!$G$9+СВЦЭМ!$D$10+'СЕТ СН'!$G$5-'СЕТ СН'!$G$17</f>
        <v>3461.01899714</v>
      </c>
      <c r="P66" s="36">
        <f>SUMIFS(СВЦЭМ!$C$33:$C$776,СВЦЭМ!$A$33:$A$776,$A66,СВЦЭМ!$B$33:$B$776,P$44)+'СЕТ СН'!$G$9+СВЦЭМ!$D$10+'СЕТ СН'!$G$5-'СЕТ СН'!$G$17</f>
        <v>3476.6556363500003</v>
      </c>
      <c r="Q66" s="36">
        <f>SUMIFS(СВЦЭМ!$C$33:$C$776,СВЦЭМ!$A$33:$A$776,$A66,СВЦЭМ!$B$33:$B$776,Q$44)+'СЕТ СН'!$G$9+СВЦЭМ!$D$10+'СЕТ СН'!$G$5-'СЕТ СН'!$G$17</f>
        <v>3480.2448586999999</v>
      </c>
      <c r="R66" s="36">
        <f>SUMIFS(СВЦЭМ!$C$33:$C$776,СВЦЭМ!$A$33:$A$776,$A66,СВЦЭМ!$B$33:$B$776,R$44)+'СЕТ СН'!$G$9+СВЦЭМ!$D$10+'СЕТ СН'!$G$5-'СЕТ СН'!$G$17</f>
        <v>3491.2858035600002</v>
      </c>
      <c r="S66" s="36">
        <f>SUMIFS(СВЦЭМ!$C$33:$C$776,СВЦЭМ!$A$33:$A$776,$A66,СВЦЭМ!$B$33:$B$776,S$44)+'СЕТ СН'!$G$9+СВЦЭМ!$D$10+'СЕТ СН'!$G$5-'СЕТ СН'!$G$17</f>
        <v>3492.9082208899999</v>
      </c>
      <c r="T66" s="36">
        <f>SUMIFS(СВЦЭМ!$C$33:$C$776,СВЦЭМ!$A$33:$A$776,$A66,СВЦЭМ!$B$33:$B$776,T$44)+'СЕТ СН'!$G$9+СВЦЭМ!$D$10+'СЕТ СН'!$G$5-'СЕТ СН'!$G$17</f>
        <v>3459.4375536799998</v>
      </c>
      <c r="U66" s="36">
        <f>SUMIFS(СВЦЭМ!$C$33:$C$776,СВЦЭМ!$A$33:$A$776,$A66,СВЦЭМ!$B$33:$B$776,U$44)+'СЕТ СН'!$G$9+СВЦЭМ!$D$10+'СЕТ СН'!$G$5-'СЕТ СН'!$G$17</f>
        <v>3444.9354610600003</v>
      </c>
      <c r="V66" s="36">
        <f>SUMIFS(СВЦЭМ!$C$33:$C$776,СВЦЭМ!$A$33:$A$776,$A66,СВЦЭМ!$B$33:$B$776,V$44)+'СЕТ СН'!$G$9+СВЦЭМ!$D$10+'СЕТ СН'!$G$5-'СЕТ СН'!$G$17</f>
        <v>3437.1486571700002</v>
      </c>
      <c r="W66" s="36">
        <f>SUMIFS(СВЦЭМ!$C$33:$C$776,СВЦЭМ!$A$33:$A$776,$A66,СВЦЭМ!$B$33:$B$776,W$44)+'СЕТ СН'!$G$9+СВЦЭМ!$D$10+'СЕТ СН'!$G$5-'СЕТ СН'!$G$17</f>
        <v>3452.3616825300001</v>
      </c>
      <c r="X66" s="36">
        <f>SUMIFS(СВЦЭМ!$C$33:$C$776,СВЦЭМ!$A$33:$A$776,$A66,СВЦЭМ!$B$33:$B$776,X$44)+'СЕТ СН'!$G$9+СВЦЭМ!$D$10+'СЕТ СН'!$G$5-'СЕТ СН'!$G$17</f>
        <v>3472.6543445900002</v>
      </c>
      <c r="Y66" s="36">
        <f>SUMIFS(СВЦЭМ!$C$33:$C$776,СВЦЭМ!$A$33:$A$776,$A66,СВЦЭМ!$B$33:$B$776,Y$44)+'СЕТ СН'!$G$9+СВЦЭМ!$D$10+'СЕТ СН'!$G$5-'СЕТ СН'!$G$17</f>
        <v>3505.8833128300002</v>
      </c>
    </row>
    <row r="67" spans="1:25" ht="15.75" x14ac:dyDescent="0.2">
      <c r="A67" s="35">
        <f t="shared" si="1"/>
        <v>43519</v>
      </c>
      <c r="B67" s="36">
        <f>SUMIFS(СВЦЭМ!$C$33:$C$776,СВЦЭМ!$A$33:$A$776,$A67,СВЦЭМ!$B$33:$B$776,B$44)+'СЕТ СН'!$G$9+СВЦЭМ!$D$10+'СЕТ СН'!$G$5-'СЕТ СН'!$G$17</f>
        <v>3518.16242792</v>
      </c>
      <c r="C67" s="36">
        <f>SUMIFS(СВЦЭМ!$C$33:$C$776,СВЦЭМ!$A$33:$A$776,$A67,СВЦЭМ!$B$33:$B$776,C$44)+'СЕТ СН'!$G$9+СВЦЭМ!$D$10+'СЕТ СН'!$G$5-'СЕТ СН'!$G$17</f>
        <v>3522.0456504100002</v>
      </c>
      <c r="D67" s="36">
        <f>SUMIFS(СВЦЭМ!$C$33:$C$776,СВЦЭМ!$A$33:$A$776,$A67,СВЦЭМ!$B$33:$B$776,D$44)+'СЕТ СН'!$G$9+СВЦЭМ!$D$10+'СЕТ СН'!$G$5-'СЕТ СН'!$G$17</f>
        <v>3514.9576648500001</v>
      </c>
      <c r="E67" s="36">
        <f>SUMIFS(СВЦЭМ!$C$33:$C$776,СВЦЭМ!$A$33:$A$776,$A67,СВЦЭМ!$B$33:$B$776,E$44)+'СЕТ СН'!$G$9+СВЦЭМ!$D$10+'СЕТ СН'!$G$5-'СЕТ СН'!$G$17</f>
        <v>3514.2593785100003</v>
      </c>
      <c r="F67" s="36">
        <f>SUMIFS(СВЦЭМ!$C$33:$C$776,СВЦЭМ!$A$33:$A$776,$A67,СВЦЭМ!$B$33:$B$776,F$44)+'СЕТ СН'!$G$9+СВЦЭМ!$D$10+'СЕТ СН'!$G$5-'СЕТ СН'!$G$17</f>
        <v>3513.77014594</v>
      </c>
      <c r="G67" s="36">
        <f>SUMIFS(СВЦЭМ!$C$33:$C$776,СВЦЭМ!$A$33:$A$776,$A67,СВЦЭМ!$B$33:$B$776,G$44)+'СЕТ СН'!$G$9+СВЦЭМ!$D$10+'СЕТ СН'!$G$5-'СЕТ СН'!$G$17</f>
        <v>3511.4827173799999</v>
      </c>
      <c r="H67" s="36">
        <f>SUMIFS(СВЦЭМ!$C$33:$C$776,СВЦЭМ!$A$33:$A$776,$A67,СВЦЭМ!$B$33:$B$776,H$44)+'СЕТ СН'!$G$9+СВЦЭМ!$D$10+'СЕТ СН'!$G$5-'СЕТ СН'!$G$17</f>
        <v>3527.3896689000003</v>
      </c>
      <c r="I67" s="36">
        <f>SUMIFS(СВЦЭМ!$C$33:$C$776,СВЦЭМ!$A$33:$A$776,$A67,СВЦЭМ!$B$33:$B$776,I$44)+'СЕТ СН'!$G$9+СВЦЭМ!$D$10+'СЕТ СН'!$G$5-'СЕТ СН'!$G$17</f>
        <v>3513.95225256</v>
      </c>
      <c r="J67" s="36">
        <f>SUMIFS(СВЦЭМ!$C$33:$C$776,СВЦЭМ!$A$33:$A$776,$A67,СВЦЭМ!$B$33:$B$776,J$44)+'СЕТ СН'!$G$9+СВЦЭМ!$D$10+'СЕТ СН'!$G$5-'СЕТ СН'!$G$17</f>
        <v>3495.0792586000002</v>
      </c>
      <c r="K67" s="36">
        <f>SUMIFS(СВЦЭМ!$C$33:$C$776,СВЦЭМ!$A$33:$A$776,$A67,СВЦЭМ!$B$33:$B$776,K$44)+'СЕТ СН'!$G$9+СВЦЭМ!$D$10+'СЕТ СН'!$G$5-'СЕТ СН'!$G$17</f>
        <v>3473.02152028</v>
      </c>
      <c r="L67" s="36">
        <f>SUMIFS(СВЦЭМ!$C$33:$C$776,СВЦЭМ!$A$33:$A$776,$A67,СВЦЭМ!$B$33:$B$776,L$44)+'СЕТ СН'!$G$9+СВЦЭМ!$D$10+'СЕТ СН'!$G$5-'СЕТ СН'!$G$17</f>
        <v>3477.2870006800003</v>
      </c>
      <c r="M67" s="36">
        <f>SUMIFS(СВЦЭМ!$C$33:$C$776,СВЦЭМ!$A$33:$A$776,$A67,СВЦЭМ!$B$33:$B$776,M$44)+'СЕТ СН'!$G$9+СВЦЭМ!$D$10+'СЕТ СН'!$G$5-'СЕТ СН'!$G$17</f>
        <v>3488.50617878</v>
      </c>
      <c r="N67" s="36">
        <f>SUMIFS(СВЦЭМ!$C$33:$C$776,СВЦЭМ!$A$33:$A$776,$A67,СВЦЭМ!$B$33:$B$776,N$44)+'СЕТ СН'!$G$9+СВЦЭМ!$D$10+'СЕТ СН'!$G$5-'СЕТ СН'!$G$17</f>
        <v>3497.9606824000002</v>
      </c>
      <c r="O67" s="36">
        <f>SUMIFS(СВЦЭМ!$C$33:$C$776,СВЦЭМ!$A$33:$A$776,$A67,СВЦЭМ!$B$33:$B$776,O$44)+'СЕТ СН'!$G$9+СВЦЭМ!$D$10+'СЕТ СН'!$G$5-'СЕТ СН'!$G$17</f>
        <v>3475.42896195</v>
      </c>
      <c r="P67" s="36">
        <f>SUMIFS(СВЦЭМ!$C$33:$C$776,СВЦЭМ!$A$33:$A$776,$A67,СВЦЭМ!$B$33:$B$776,P$44)+'СЕТ СН'!$G$9+СВЦЭМ!$D$10+'СЕТ СН'!$G$5-'СЕТ СН'!$G$17</f>
        <v>3481.8837070600002</v>
      </c>
      <c r="Q67" s="36">
        <f>SUMIFS(СВЦЭМ!$C$33:$C$776,СВЦЭМ!$A$33:$A$776,$A67,СВЦЭМ!$B$33:$B$776,Q$44)+'СЕТ СН'!$G$9+СВЦЭМ!$D$10+'СЕТ СН'!$G$5-'СЕТ СН'!$G$17</f>
        <v>3491.5313900900001</v>
      </c>
      <c r="R67" s="36">
        <f>SUMIFS(СВЦЭМ!$C$33:$C$776,СВЦЭМ!$A$33:$A$776,$A67,СВЦЭМ!$B$33:$B$776,R$44)+'СЕТ СН'!$G$9+СВЦЭМ!$D$10+'СЕТ СН'!$G$5-'СЕТ СН'!$G$17</f>
        <v>3500.2052195800002</v>
      </c>
      <c r="S67" s="36">
        <f>SUMIFS(СВЦЭМ!$C$33:$C$776,СВЦЭМ!$A$33:$A$776,$A67,СВЦЭМ!$B$33:$B$776,S$44)+'СЕТ СН'!$G$9+СВЦЭМ!$D$10+'СЕТ СН'!$G$5-'СЕТ СН'!$G$17</f>
        <v>3497.9613685499999</v>
      </c>
      <c r="T67" s="36">
        <f>SUMIFS(СВЦЭМ!$C$33:$C$776,СВЦЭМ!$A$33:$A$776,$A67,СВЦЭМ!$B$33:$B$776,T$44)+'СЕТ СН'!$G$9+СВЦЭМ!$D$10+'СЕТ СН'!$G$5-'СЕТ СН'!$G$17</f>
        <v>3474.1729089300002</v>
      </c>
      <c r="U67" s="36">
        <f>SUMIFS(СВЦЭМ!$C$33:$C$776,СВЦЭМ!$A$33:$A$776,$A67,СВЦЭМ!$B$33:$B$776,U$44)+'СЕТ СН'!$G$9+СВЦЭМ!$D$10+'СЕТ СН'!$G$5-'СЕТ СН'!$G$17</f>
        <v>3442.4041885199999</v>
      </c>
      <c r="V67" s="36">
        <f>SUMIFS(СВЦЭМ!$C$33:$C$776,СВЦЭМ!$A$33:$A$776,$A67,СВЦЭМ!$B$33:$B$776,V$44)+'СЕТ СН'!$G$9+СВЦЭМ!$D$10+'СЕТ СН'!$G$5-'СЕТ СН'!$G$17</f>
        <v>3438.7836784400001</v>
      </c>
      <c r="W67" s="36">
        <f>SUMIFS(СВЦЭМ!$C$33:$C$776,СВЦЭМ!$A$33:$A$776,$A67,СВЦЭМ!$B$33:$B$776,W$44)+'СЕТ СН'!$G$9+СВЦЭМ!$D$10+'СЕТ СН'!$G$5-'СЕТ СН'!$G$17</f>
        <v>3441.31065481</v>
      </c>
      <c r="X67" s="36">
        <f>SUMIFS(СВЦЭМ!$C$33:$C$776,СВЦЭМ!$A$33:$A$776,$A67,СВЦЭМ!$B$33:$B$776,X$44)+'СЕТ СН'!$G$9+СВЦЭМ!$D$10+'СЕТ СН'!$G$5-'СЕТ СН'!$G$17</f>
        <v>3448.0252791399998</v>
      </c>
      <c r="Y67" s="36">
        <f>SUMIFS(СВЦЭМ!$C$33:$C$776,СВЦЭМ!$A$33:$A$776,$A67,СВЦЭМ!$B$33:$B$776,Y$44)+'СЕТ СН'!$G$9+СВЦЭМ!$D$10+'СЕТ СН'!$G$5-'СЕТ СН'!$G$17</f>
        <v>3491.5385522000001</v>
      </c>
    </row>
    <row r="68" spans="1:25" ht="15.75" x14ac:dyDescent="0.2">
      <c r="A68" s="35">
        <f t="shared" si="1"/>
        <v>43520</v>
      </c>
      <c r="B68" s="36">
        <f>SUMIFS(СВЦЭМ!$C$33:$C$776,СВЦЭМ!$A$33:$A$776,$A68,СВЦЭМ!$B$33:$B$776,B$44)+'СЕТ СН'!$G$9+СВЦЭМ!$D$10+'СЕТ СН'!$G$5-'СЕТ СН'!$G$17</f>
        <v>3531.3673106599999</v>
      </c>
      <c r="C68" s="36">
        <f>SUMIFS(СВЦЭМ!$C$33:$C$776,СВЦЭМ!$A$33:$A$776,$A68,СВЦЭМ!$B$33:$B$776,C$44)+'СЕТ СН'!$G$9+СВЦЭМ!$D$10+'СЕТ СН'!$G$5-'СЕТ СН'!$G$17</f>
        <v>3548.3616384000002</v>
      </c>
      <c r="D68" s="36">
        <f>SUMIFS(СВЦЭМ!$C$33:$C$776,СВЦЭМ!$A$33:$A$776,$A68,СВЦЭМ!$B$33:$B$776,D$44)+'СЕТ СН'!$G$9+СВЦЭМ!$D$10+'СЕТ СН'!$G$5-'СЕТ СН'!$G$17</f>
        <v>3559.34767465</v>
      </c>
      <c r="E68" s="36">
        <f>SUMIFS(СВЦЭМ!$C$33:$C$776,СВЦЭМ!$A$33:$A$776,$A68,СВЦЭМ!$B$33:$B$776,E$44)+'СЕТ СН'!$G$9+СВЦЭМ!$D$10+'СЕТ СН'!$G$5-'СЕТ СН'!$G$17</f>
        <v>3580.6268203299996</v>
      </c>
      <c r="F68" s="36">
        <f>SUMIFS(СВЦЭМ!$C$33:$C$776,СВЦЭМ!$A$33:$A$776,$A68,СВЦЭМ!$B$33:$B$776,F$44)+'СЕТ СН'!$G$9+СВЦЭМ!$D$10+'СЕТ СН'!$G$5-'СЕТ СН'!$G$17</f>
        <v>3580.3298177699999</v>
      </c>
      <c r="G68" s="36">
        <f>SUMIFS(СВЦЭМ!$C$33:$C$776,СВЦЭМ!$A$33:$A$776,$A68,СВЦЭМ!$B$33:$B$776,G$44)+'СЕТ СН'!$G$9+СВЦЭМ!$D$10+'СЕТ СН'!$G$5-'СЕТ СН'!$G$17</f>
        <v>3578.6508550999997</v>
      </c>
      <c r="H68" s="36">
        <f>SUMIFS(СВЦЭМ!$C$33:$C$776,СВЦЭМ!$A$33:$A$776,$A68,СВЦЭМ!$B$33:$B$776,H$44)+'СЕТ СН'!$G$9+СВЦЭМ!$D$10+'СЕТ СН'!$G$5-'СЕТ СН'!$G$17</f>
        <v>3563.5463446799999</v>
      </c>
      <c r="I68" s="36">
        <f>SUMIFS(СВЦЭМ!$C$33:$C$776,СВЦЭМ!$A$33:$A$776,$A68,СВЦЭМ!$B$33:$B$776,I$44)+'СЕТ СН'!$G$9+СВЦЭМ!$D$10+'СЕТ СН'!$G$5-'СЕТ СН'!$G$17</f>
        <v>3548.67970294</v>
      </c>
      <c r="J68" s="36">
        <f>SUMIFS(СВЦЭМ!$C$33:$C$776,СВЦЭМ!$A$33:$A$776,$A68,СВЦЭМ!$B$33:$B$776,J$44)+'СЕТ СН'!$G$9+СВЦЭМ!$D$10+'СЕТ СН'!$G$5-'СЕТ СН'!$G$17</f>
        <v>3503.0871598799999</v>
      </c>
      <c r="K68" s="36">
        <f>SUMIFS(СВЦЭМ!$C$33:$C$776,СВЦЭМ!$A$33:$A$776,$A68,СВЦЭМ!$B$33:$B$776,K$44)+'СЕТ СН'!$G$9+СВЦЭМ!$D$10+'СЕТ СН'!$G$5-'СЕТ СН'!$G$17</f>
        <v>3466.2687932400004</v>
      </c>
      <c r="L68" s="36">
        <f>SUMIFS(СВЦЭМ!$C$33:$C$776,СВЦЭМ!$A$33:$A$776,$A68,СВЦЭМ!$B$33:$B$776,L$44)+'СЕТ СН'!$G$9+СВЦЭМ!$D$10+'СЕТ СН'!$G$5-'СЕТ СН'!$G$17</f>
        <v>3461.19582623</v>
      </c>
      <c r="M68" s="36">
        <f>SUMIFS(СВЦЭМ!$C$33:$C$776,СВЦЭМ!$A$33:$A$776,$A68,СВЦЭМ!$B$33:$B$776,M$44)+'СЕТ СН'!$G$9+СВЦЭМ!$D$10+'СЕТ СН'!$G$5-'СЕТ СН'!$G$17</f>
        <v>3453.9902658400001</v>
      </c>
      <c r="N68" s="36">
        <f>SUMIFS(СВЦЭМ!$C$33:$C$776,СВЦЭМ!$A$33:$A$776,$A68,СВЦЭМ!$B$33:$B$776,N$44)+'СЕТ СН'!$G$9+СВЦЭМ!$D$10+'СЕТ СН'!$G$5-'СЕТ СН'!$G$17</f>
        <v>3451.9702453800001</v>
      </c>
      <c r="O68" s="36">
        <f>SUMIFS(СВЦЭМ!$C$33:$C$776,СВЦЭМ!$A$33:$A$776,$A68,СВЦЭМ!$B$33:$B$776,O$44)+'СЕТ СН'!$G$9+СВЦЭМ!$D$10+'СЕТ СН'!$G$5-'СЕТ СН'!$G$17</f>
        <v>3429.0980755300002</v>
      </c>
      <c r="P68" s="36">
        <f>SUMIFS(СВЦЭМ!$C$33:$C$776,СВЦЭМ!$A$33:$A$776,$A68,СВЦЭМ!$B$33:$B$776,P$44)+'СЕТ СН'!$G$9+СВЦЭМ!$D$10+'СЕТ СН'!$G$5-'СЕТ СН'!$G$17</f>
        <v>3435.6466363099998</v>
      </c>
      <c r="Q68" s="36">
        <f>SUMIFS(СВЦЭМ!$C$33:$C$776,СВЦЭМ!$A$33:$A$776,$A68,СВЦЭМ!$B$33:$B$776,Q$44)+'СЕТ СН'!$G$9+СВЦЭМ!$D$10+'СЕТ СН'!$G$5-'СЕТ СН'!$G$17</f>
        <v>3446.84790475</v>
      </c>
      <c r="R68" s="36">
        <f>SUMIFS(СВЦЭМ!$C$33:$C$776,СВЦЭМ!$A$33:$A$776,$A68,СВЦЭМ!$B$33:$B$776,R$44)+'СЕТ СН'!$G$9+СВЦЭМ!$D$10+'СЕТ СН'!$G$5-'СЕТ СН'!$G$17</f>
        <v>3447.1969722700001</v>
      </c>
      <c r="S68" s="36">
        <f>SUMIFS(СВЦЭМ!$C$33:$C$776,СВЦЭМ!$A$33:$A$776,$A68,СВЦЭМ!$B$33:$B$776,S$44)+'СЕТ СН'!$G$9+СВЦЭМ!$D$10+'СЕТ СН'!$G$5-'СЕТ СН'!$G$17</f>
        <v>3443.8467581300001</v>
      </c>
      <c r="T68" s="36">
        <f>SUMIFS(СВЦЭМ!$C$33:$C$776,СВЦЭМ!$A$33:$A$776,$A68,СВЦЭМ!$B$33:$B$776,T$44)+'СЕТ СН'!$G$9+СВЦЭМ!$D$10+'СЕТ СН'!$G$5-'СЕТ СН'!$G$17</f>
        <v>3419.5737693400001</v>
      </c>
      <c r="U68" s="36">
        <f>SUMIFS(СВЦЭМ!$C$33:$C$776,СВЦЭМ!$A$33:$A$776,$A68,СВЦЭМ!$B$33:$B$776,U$44)+'СЕТ СН'!$G$9+СВЦЭМ!$D$10+'СЕТ СН'!$G$5-'СЕТ СН'!$G$17</f>
        <v>3378.02125011</v>
      </c>
      <c r="V68" s="36">
        <f>SUMIFS(СВЦЭМ!$C$33:$C$776,СВЦЭМ!$A$33:$A$776,$A68,СВЦЭМ!$B$33:$B$776,V$44)+'СЕТ СН'!$G$9+СВЦЭМ!$D$10+'СЕТ СН'!$G$5-'СЕТ СН'!$G$17</f>
        <v>3375.6288449500003</v>
      </c>
      <c r="W68" s="36">
        <f>SUMIFS(СВЦЭМ!$C$33:$C$776,СВЦЭМ!$A$33:$A$776,$A68,СВЦЭМ!$B$33:$B$776,W$44)+'СЕТ СН'!$G$9+СВЦЭМ!$D$10+'СЕТ СН'!$G$5-'СЕТ СН'!$G$17</f>
        <v>3388.64509671</v>
      </c>
      <c r="X68" s="36">
        <f>SUMIFS(СВЦЭМ!$C$33:$C$776,СВЦЭМ!$A$33:$A$776,$A68,СВЦЭМ!$B$33:$B$776,X$44)+'СЕТ СН'!$G$9+СВЦЭМ!$D$10+'СЕТ СН'!$G$5-'СЕТ СН'!$G$17</f>
        <v>3408.5145192</v>
      </c>
      <c r="Y68" s="36">
        <f>SUMIFS(СВЦЭМ!$C$33:$C$776,СВЦЭМ!$A$33:$A$776,$A68,СВЦЭМ!$B$33:$B$776,Y$44)+'СЕТ СН'!$G$9+СВЦЭМ!$D$10+'СЕТ СН'!$G$5-'СЕТ СН'!$G$17</f>
        <v>3475.0656440600001</v>
      </c>
    </row>
    <row r="69" spans="1:25" ht="15.75" x14ac:dyDescent="0.2">
      <c r="A69" s="35">
        <f t="shared" si="1"/>
        <v>43521</v>
      </c>
      <c r="B69" s="36">
        <f>SUMIFS(СВЦЭМ!$C$33:$C$776,СВЦЭМ!$A$33:$A$776,$A69,СВЦЭМ!$B$33:$B$776,B$44)+'СЕТ СН'!$G$9+СВЦЭМ!$D$10+'СЕТ СН'!$G$5-'СЕТ СН'!$G$17</f>
        <v>3511.09280898</v>
      </c>
      <c r="C69" s="36">
        <f>SUMIFS(СВЦЭМ!$C$33:$C$776,СВЦЭМ!$A$33:$A$776,$A69,СВЦЭМ!$B$33:$B$776,C$44)+'СЕТ СН'!$G$9+СВЦЭМ!$D$10+'СЕТ СН'!$G$5-'СЕТ СН'!$G$17</f>
        <v>3524.1575112199998</v>
      </c>
      <c r="D69" s="36">
        <f>SUMIFS(СВЦЭМ!$C$33:$C$776,СВЦЭМ!$A$33:$A$776,$A69,СВЦЭМ!$B$33:$B$776,D$44)+'СЕТ СН'!$G$9+СВЦЭМ!$D$10+'СЕТ СН'!$G$5-'СЕТ СН'!$G$17</f>
        <v>3519.9234105700002</v>
      </c>
      <c r="E69" s="36">
        <f>SUMIFS(СВЦЭМ!$C$33:$C$776,СВЦЭМ!$A$33:$A$776,$A69,СВЦЭМ!$B$33:$B$776,E$44)+'СЕТ СН'!$G$9+СВЦЭМ!$D$10+'СЕТ СН'!$G$5-'СЕТ СН'!$G$17</f>
        <v>3522.7921533500003</v>
      </c>
      <c r="F69" s="36">
        <f>SUMIFS(СВЦЭМ!$C$33:$C$776,СВЦЭМ!$A$33:$A$776,$A69,СВЦЭМ!$B$33:$B$776,F$44)+'СЕТ СН'!$G$9+СВЦЭМ!$D$10+'СЕТ СН'!$G$5-'СЕТ СН'!$G$17</f>
        <v>3522.87936687</v>
      </c>
      <c r="G69" s="36">
        <f>SUMIFS(СВЦЭМ!$C$33:$C$776,СВЦЭМ!$A$33:$A$776,$A69,СВЦЭМ!$B$33:$B$776,G$44)+'СЕТ СН'!$G$9+СВЦЭМ!$D$10+'СЕТ СН'!$G$5-'СЕТ СН'!$G$17</f>
        <v>3529.4386110599999</v>
      </c>
      <c r="H69" s="36">
        <f>SUMIFS(СВЦЭМ!$C$33:$C$776,СВЦЭМ!$A$33:$A$776,$A69,СВЦЭМ!$B$33:$B$776,H$44)+'СЕТ СН'!$G$9+СВЦЭМ!$D$10+'СЕТ СН'!$G$5-'СЕТ СН'!$G$17</f>
        <v>3542.23342146</v>
      </c>
      <c r="I69" s="36">
        <f>SUMIFS(СВЦЭМ!$C$33:$C$776,СВЦЭМ!$A$33:$A$776,$A69,СВЦЭМ!$B$33:$B$776,I$44)+'СЕТ СН'!$G$9+СВЦЭМ!$D$10+'СЕТ СН'!$G$5-'СЕТ СН'!$G$17</f>
        <v>3520.5871722299999</v>
      </c>
      <c r="J69" s="36">
        <f>SUMIFS(СВЦЭМ!$C$33:$C$776,СВЦЭМ!$A$33:$A$776,$A69,СВЦЭМ!$B$33:$B$776,J$44)+'СЕТ СН'!$G$9+СВЦЭМ!$D$10+'СЕТ СН'!$G$5-'СЕТ СН'!$G$17</f>
        <v>3494.4569516400002</v>
      </c>
      <c r="K69" s="36">
        <f>SUMIFS(СВЦЭМ!$C$33:$C$776,СВЦЭМ!$A$33:$A$776,$A69,СВЦЭМ!$B$33:$B$776,K$44)+'СЕТ СН'!$G$9+СВЦЭМ!$D$10+'СЕТ СН'!$G$5-'СЕТ СН'!$G$17</f>
        <v>3472.1334867400001</v>
      </c>
      <c r="L69" s="36">
        <f>SUMIFS(СВЦЭМ!$C$33:$C$776,СВЦЭМ!$A$33:$A$776,$A69,СВЦЭМ!$B$33:$B$776,L$44)+'СЕТ СН'!$G$9+СВЦЭМ!$D$10+'СЕТ СН'!$G$5-'СЕТ СН'!$G$17</f>
        <v>3476.8154485300001</v>
      </c>
      <c r="M69" s="36">
        <f>SUMIFS(СВЦЭМ!$C$33:$C$776,СВЦЭМ!$A$33:$A$776,$A69,СВЦЭМ!$B$33:$B$776,M$44)+'СЕТ СН'!$G$9+СВЦЭМ!$D$10+'СЕТ СН'!$G$5-'СЕТ СН'!$G$17</f>
        <v>3496.0376811300002</v>
      </c>
      <c r="N69" s="36">
        <f>SUMIFS(СВЦЭМ!$C$33:$C$776,СВЦЭМ!$A$33:$A$776,$A69,СВЦЭМ!$B$33:$B$776,N$44)+'СЕТ СН'!$G$9+СВЦЭМ!$D$10+'СЕТ СН'!$G$5-'СЕТ СН'!$G$17</f>
        <v>3502.06333834</v>
      </c>
      <c r="O69" s="36">
        <f>SUMIFS(СВЦЭМ!$C$33:$C$776,СВЦЭМ!$A$33:$A$776,$A69,СВЦЭМ!$B$33:$B$776,O$44)+'СЕТ СН'!$G$9+СВЦЭМ!$D$10+'СЕТ СН'!$G$5-'СЕТ СН'!$G$17</f>
        <v>3492.12390568</v>
      </c>
      <c r="P69" s="36">
        <f>SUMIFS(СВЦЭМ!$C$33:$C$776,СВЦЭМ!$A$33:$A$776,$A69,СВЦЭМ!$B$33:$B$776,P$44)+'СЕТ СН'!$G$9+СВЦЭМ!$D$10+'СЕТ СН'!$G$5-'СЕТ СН'!$G$17</f>
        <v>3498.6773239700001</v>
      </c>
      <c r="Q69" s="36">
        <f>SUMIFS(СВЦЭМ!$C$33:$C$776,СВЦЭМ!$A$33:$A$776,$A69,СВЦЭМ!$B$33:$B$776,Q$44)+'СЕТ СН'!$G$9+СВЦЭМ!$D$10+'СЕТ СН'!$G$5-'СЕТ СН'!$G$17</f>
        <v>3506.7625608500002</v>
      </c>
      <c r="R69" s="36">
        <f>SUMIFS(СВЦЭМ!$C$33:$C$776,СВЦЭМ!$A$33:$A$776,$A69,СВЦЭМ!$B$33:$B$776,R$44)+'СЕТ СН'!$G$9+СВЦЭМ!$D$10+'СЕТ СН'!$G$5-'СЕТ СН'!$G$17</f>
        <v>3509.0914449100001</v>
      </c>
      <c r="S69" s="36">
        <f>SUMIFS(СВЦЭМ!$C$33:$C$776,СВЦЭМ!$A$33:$A$776,$A69,СВЦЭМ!$B$33:$B$776,S$44)+'СЕТ СН'!$G$9+СВЦЭМ!$D$10+'СЕТ СН'!$G$5-'СЕТ СН'!$G$17</f>
        <v>3511.6862175800002</v>
      </c>
      <c r="T69" s="36">
        <f>SUMIFS(СВЦЭМ!$C$33:$C$776,СВЦЭМ!$A$33:$A$776,$A69,СВЦЭМ!$B$33:$B$776,T$44)+'СЕТ СН'!$G$9+СВЦЭМ!$D$10+'СЕТ СН'!$G$5-'СЕТ СН'!$G$17</f>
        <v>3464.7898838000001</v>
      </c>
      <c r="U69" s="36">
        <f>SUMIFS(СВЦЭМ!$C$33:$C$776,СВЦЭМ!$A$33:$A$776,$A69,СВЦЭМ!$B$33:$B$776,U$44)+'СЕТ СН'!$G$9+СВЦЭМ!$D$10+'СЕТ СН'!$G$5-'СЕТ СН'!$G$17</f>
        <v>3426.8156323600001</v>
      </c>
      <c r="V69" s="36">
        <f>SUMIFS(СВЦЭМ!$C$33:$C$776,СВЦЭМ!$A$33:$A$776,$A69,СВЦЭМ!$B$33:$B$776,V$44)+'СЕТ СН'!$G$9+СВЦЭМ!$D$10+'СЕТ СН'!$G$5-'СЕТ СН'!$G$17</f>
        <v>3424.3641716400002</v>
      </c>
      <c r="W69" s="36">
        <f>SUMIFS(СВЦЭМ!$C$33:$C$776,СВЦЭМ!$A$33:$A$776,$A69,СВЦЭМ!$B$33:$B$776,W$44)+'СЕТ СН'!$G$9+СВЦЭМ!$D$10+'СЕТ СН'!$G$5-'СЕТ СН'!$G$17</f>
        <v>3436.4051210400003</v>
      </c>
      <c r="X69" s="36">
        <f>SUMIFS(СВЦЭМ!$C$33:$C$776,СВЦЭМ!$A$33:$A$776,$A69,СВЦЭМ!$B$33:$B$776,X$44)+'СЕТ СН'!$G$9+СВЦЭМ!$D$10+'СЕТ СН'!$G$5-'СЕТ СН'!$G$17</f>
        <v>3455.5458282500003</v>
      </c>
      <c r="Y69" s="36">
        <f>SUMIFS(СВЦЭМ!$C$33:$C$776,СВЦЭМ!$A$33:$A$776,$A69,СВЦЭМ!$B$33:$B$776,Y$44)+'СЕТ СН'!$G$9+СВЦЭМ!$D$10+'СЕТ СН'!$G$5-'СЕТ СН'!$G$17</f>
        <v>3494.2898107999999</v>
      </c>
    </row>
    <row r="70" spans="1:25" ht="15.75" x14ac:dyDescent="0.2">
      <c r="A70" s="35">
        <f t="shared" si="1"/>
        <v>43522</v>
      </c>
      <c r="B70" s="36">
        <f>SUMIFS(СВЦЭМ!$C$33:$C$776,СВЦЭМ!$A$33:$A$776,$A70,СВЦЭМ!$B$33:$B$776,B$44)+'СЕТ СН'!$G$9+СВЦЭМ!$D$10+'СЕТ СН'!$G$5-'СЕТ СН'!$G$17</f>
        <v>3521.9684550100001</v>
      </c>
      <c r="C70" s="36">
        <f>SUMIFS(СВЦЭМ!$C$33:$C$776,СВЦЭМ!$A$33:$A$776,$A70,СВЦЭМ!$B$33:$B$776,C$44)+'СЕТ СН'!$G$9+СВЦЭМ!$D$10+'СЕТ СН'!$G$5-'СЕТ СН'!$G$17</f>
        <v>3526.9052841800003</v>
      </c>
      <c r="D70" s="36">
        <f>SUMIFS(СВЦЭМ!$C$33:$C$776,СВЦЭМ!$A$33:$A$776,$A70,СВЦЭМ!$B$33:$B$776,D$44)+'СЕТ СН'!$G$9+СВЦЭМ!$D$10+'СЕТ СН'!$G$5-'СЕТ СН'!$G$17</f>
        <v>3518.5253880199998</v>
      </c>
      <c r="E70" s="36">
        <f>SUMIFS(СВЦЭМ!$C$33:$C$776,СВЦЭМ!$A$33:$A$776,$A70,СВЦЭМ!$B$33:$B$776,E$44)+'СЕТ СН'!$G$9+СВЦЭМ!$D$10+'СЕТ СН'!$G$5-'СЕТ СН'!$G$17</f>
        <v>3518.7131004500002</v>
      </c>
      <c r="F70" s="36">
        <f>SUMIFS(СВЦЭМ!$C$33:$C$776,СВЦЭМ!$A$33:$A$776,$A70,СВЦЭМ!$B$33:$B$776,F$44)+'СЕТ СН'!$G$9+СВЦЭМ!$D$10+'СЕТ СН'!$G$5-'СЕТ СН'!$G$17</f>
        <v>3515.2436827400002</v>
      </c>
      <c r="G70" s="36">
        <f>SUMIFS(СВЦЭМ!$C$33:$C$776,СВЦЭМ!$A$33:$A$776,$A70,СВЦЭМ!$B$33:$B$776,G$44)+'СЕТ СН'!$G$9+СВЦЭМ!$D$10+'СЕТ СН'!$G$5-'СЕТ СН'!$G$17</f>
        <v>3522.2703896200001</v>
      </c>
      <c r="H70" s="36">
        <f>SUMIFS(СВЦЭМ!$C$33:$C$776,СВЦЭМ!$A$33:$A$776,$A70,СВЦЭМ!$B$33:$B$776,H$44)+'СЕТ СН'!$G$9+СВЦЭМ!$D$10+'СЕТ СН'!$G$5-'СЕТ СН'!$G$17</f>
        <v>3520.3226832300002</v>
      </c>
      <c r="I70" s="36">
        <f>SUMIFS(СВЦЭМ!$C$33:$C$776,СВЦЭМ!$A$33:$A$776,$A70,СВЦЭМ!$B$33:$B$776,I$44)+'СЕТ СН'!$G$9+СВЦЭМ!$D$10+'СЕТ СН'!$G$5-'СЕТ СН'!$G$17</f>
        <v>3491.4868925000001</v>
      </c>
      <c r="J70" s="36">
        <f>SUMIFS(СВЦЭМ!$C$33:$C$776,СВЦЭМ!$A$33:$A$776,$A70,СВЦЭМ!$B$33:$B$776,J$44)+'СЕТ СН'!$G$9+СВЦЭМ!$D$10+'СЕТ СН'!$G$5-'СЕТ СН'!$G$17</f>
        <v>3471.9048104399999</v>
      </c>
      <c r="K70" s="36">
        <f>SUMIFS(СВЦЭМ!$C$33:$C$776,СВЦЭМ!$A$33:$A$776,$A70,СВЦЭМ!$B$33:$B$776,K$44)+'СЕТ СН'!$G$9+СВЦЭМ!$D$10+'СЕТ СН'!$G$5-'СЕТ СН'!$G$17</f>
        <v>3467.5354966600003</v>
      </c>
      <c r="L70" s="36">
        <f>SUMIFS(СВЦЭМ!$C$33:$C$776,СВЦЭМ!$A$33:$A$776,$A70,СВЦЭМ!$B$33:$B$776,L$44)+'СЕТ СН'!$G$9+СВЦЭМ!$D$10+'СЕТ СН'!$G$5-'СЕТ СН'!$G$17</f>
        <v>3480.8455530000001</v>
      </c>
      <c r="M70" s="36">
        <f>SUMIFS(СВЦЭМ!$C$33:$C$776,СВЦЭМ!$A$33:$A$776,$A70,СВЦЭМ!$B$33:$B$776,M$44)+'СЕТ СН'!$G$9+СВЦЭМ!$D$10+'СЕТ СН'!$G$5-'СЕТ СН'!$G$17</f>
        <v>3496.4708806100002</v>
      </c>
      <c r="N70" s="36">
        <f>SUMIFS(СВЦЭМ!$C$33:$C$776,СВЦЭМ!$A$33:$A$776,$A70,СВЦЭМ!$B$33:$B$776,N$44)+'СЕТ СН'!$G$9+СВЦЭМ!$D$10+'СЕТ СН'!$G$5-'СЕТ СН'!$G$17</f>
        <v>3478.6491136600002</v>
      </c>
      <c r="O70" s="36">
        <f>SUMIFS(СВЦЭМ!$C$33:$C$776,СВЦЭМ!$A$33:$A$776,$A70,СВЦЭМ!$B$33:$B$776,O$44)+'СЕТ СН'!$G$9+СВЦЭМ!$D$10+'СЕТ СН'!$G$5-'СЕТ СН'!$G$17</f>
        <v>3448.7115391400002</v>
      </c>
      <c r="P70" s="36">
        <f>SUMIFS(СВЦЭМ!$C$33:$C$776,СВЦЭМ!$A$33:$A$776,$A70,СВЦЭМ!$B$33:$B$776,P$44)+'СЕТ СН'!$G$9+СВЦЭМ!$D$10+'СЕТ СН'!$G$5-'СЕТ СН'!$G$17</f>
        <v>3452.2983125199999</v>
      </c>
      <c r="Q70" s="36">
        <f>SUMIFS(СВЦЭМ!$C$33:$C$776,СВЦЭМ!$A$33:$A$776,$A70,СВЦЭМ!$B$33:$B$776,Q$44)+'СЕТ СН'!$G$9+СВЦЭМ!$D$10+'СЕТ СН'!$G$5-'СЕТ СН'!$G$17</f>
        <v>3467.13497809</v>
      </c>
      <c r="R70" s="36">
        <f>SUMIFS(СВЦЭМ!$C$33:$C$776,СВЦЭМ!$A$33:$A$776,$A70,СВЦЭМ!$B$33:$B$776,R$44)+'СЕТ СН'!$G$9+СВЦЭМ!$D$10+'СЕТ СН'!$G$5-'СЕТ СН'!$G$17</f>
        <v>3481.2733261600001</v>
      </c>
      <c r="S70" s="36">
        <f>SUMIFS(СВЦЭМ!$C$33:$C$776,СВЦЭМ!$A$33:$A$776,$A70,СВЦЭМ!$B$33:$B$776,S$44)+'СЕТ СН'!$G$9+СВЦЭМ!$D$10+'СЕТ СН'!$G$5-'СЕТ СН'!$G$17</f>
        <v>3498.5693876</v>
      </c>
      <c r="T70" s="36">
        <f>SUMIFS(СВЦЭМ!$C$33:$C$776,СВЦЭМ!$A$33:$A$776,$A70,СВЦЭМ!$B$33:$B$776,T$44)+'СЕТ СН'!$G$9+СВЦЭМ!$D$10+'СЕТ СН'!$G$5-'СЕТ СН'!$G$17</f>
        <v>3459.3009017900004</v>
      </c>
      <c r="U70" s="36">
        <f>SUMIFS(СВЦЭМ!$C$33:$C$776,СВЦЭМ!$A$33:$A$776,$A70,СВЦЭМ!$B$33:$B$776,U$44)+'СЕТ СН'!$G$9+СВЦЭМ!$D$10+'СЕТ СН'!$G$5-'СЕТ СН'!$G$17</f>
        <v>3421.7394898400003</v>
      </c>
      <c r="V70" s="36">
        <f>SUMIFS(СВЦЭМ!$C$33:$C$776,СВЦЭМ!$A$33:$A$776,$A70,СВЦЭМ!$B$33:$B$776,V$44)+'СЕТ СН'!$G$9+СВЦЭМ!$D$10+'СЕТ СН'!$G$5-'СЕТ СН'!$G$17</f>
        <v>3417.7356046499999</v>
      </c>
      <c r="W70" s="36">
        <f>SUMIFS(СВЦЭМ!$C$33:$C$776,СВЦЭМ!$A$33:$A$776,$A70,СВЦЭМ!$B$33:$B$776,W$44)+'СЕТ СН'!$G$9+СВЦЭМ!$D$10+'СЕТ СН'!$G$5-'СЕТ СН'!$G$17</f>
        <v>3429.71990865</v>
      </c>
      <c r="X70" s="36">
        <f>SUMIFS(СВЦЭМ!$C$33:$C$776,СВЦЭМ!$A$33:$A$776,$A70,СВЦЭМ!$B$33:$B$776,X$44)+'СЕТ СН'!$G$9+СВЦЭМ!$D$10+'СЕТ СН'!$G$5-'СЕТ СН'!$G$17</f>
        <v>3449.18549725</v>
      </c>
      <c r="Y70" s="36">
        <f>SUMIFS(СВЦЭМ!$C$33:$C$776,СВЦЭМ!$A$33:$A$776,$A70,СВЦЭМ!$B$33:$B$776,Y$44)+'СЕТ СН'!$G$9+СВЦЭМ!$D$10+'СЕТ СН'!$G$5-'СЕТ СН'!$G$17</f>
        <v>3497.9042140800002</v>
      </c>
    </row>
    <row r="71" spans="1:25" ht="15.75" x14ac:dyDescent="0.2">
      <c r="A71" s="35">
        <f t="shared" si="1"/>
        <v>43523</v>
      </c>
      <c r="B71" s="36">
        <f>SUMIFS(СВЦЭМ!$C$33:$C$776,СВЦЭМ!$A$33:$A$776,$A71,СВЦЭМ!$B$33:$B$776,B$44)+'СЕТ СН'!$G$9+СВЦЭМ!$D$10+'СЕТ СН'!$G$5-'СЕТ СН'!$G$17</f>
        <v>3533.02130274</v>
      </c>
      <c r="C71" s="36">
        <f>SUMIFS(СВЦЭМ!$C$33:$C$776,СВЦЭМ!$A$33:$A$776,$A71,СВЦЭМ!$B$33:$B$776,C$44)+'СЕТ СН'!$G$9+СВЦЭМ!$D$10+'СЕТ СН'!$G$5-'СЕТ СН'!$G$17</f>
        <v>3564.8938642900002</v>
      </c>
      <c r="D71" s="36">
        <f>SUMIFS(СВЦЭМ!$C$33:$C$776,СВЦЭМ!$A$33:$A$776,$A71,СВЦЭМ!$B$33:$B$776,D$44)+'СЕТ СН'!$G$9+СВЦЭМ!$D$10+'СЕТ СН'!$G$5-'СЕТ СН'!$G$17</f>
        <v>3578.4905509800001</v>
      </c>
      <c r="E71" s="36">
        <f>SUMIFS(СВЦЭМ!$C$33:$C$776,СВЦЭМ!$A$33:$A$776,$A71,СВЦЭМ!$B$33:$B$776,E$44)+'СЕТ СН'!$G$9+СВЦЭМ!$D$10+'СЕТ СН'!$G$5-'СЕТ СН'!$G$17</f>
        <v>3582.5506571200003</v>
      </c>
      <c r="F71" s="36">
        <f>SUMIFS(СВЦЭМ!$C$33:$C$776,СВЦЭМ!$A$33:$A$776,$A71,СВЦЭМ!$B$33:$B$776,F$44)+'СЕТ СН'!$G$9+СВЦЭМ!$D$10+'СЕТ СН'!$G$5-'СЕТ СН'!$G$17</f>
        <v>3576.8988964499999</v>
      </c>
      <c r="G71" s="36">
        <f>SUMIFS(СВЦЭМ!$C$33:$C$776,СВЦЭМ!$A$33:$A$776,$A71,СВЦЭМ!$B$33:$B$776,G$44)+'СЕТ СН'!$G$9+СВЦЭМ!$D$10+'СЕТ СН'!$G$5-'СЕТ СН'!$G$17</f>
        <v>3555.52873778</v>
      </c>
      <c r="H71" s="36">
        <f>SUMIFS(СВЦЭМ!$C$33:$C$776,СВЦЭМ!$A$33:$A$776,$A71,СВЦЭМ!$B$33:$B$776,H$44)+'СЕТ СН'!$G$9+СВЦЭМ!$D$10+'СЕТ СН'!$G$5-'СЕТ СН'!$G$17</f>
        <v>3509.5600946499999</v>
      </c>
      <c r="I71" s="36">
        <f>SUMIFS(СВЦЭМ!$C$33:$C$776,СВЦЭМ!$A$33:$A$776,$A71,СВЦЭМ!$B$33:$B$776,I$44)+'СЕТ СН'!$G$9+СВЦЭМ!$D$10+'СЕТ СН'!$G$5-'СЕТ СН'!$G$17</f>
        <v>3482.4152185100002</v>
      </c>
      <c r="J71" s="36">
        <f>SUMIFS(СВЦЭМ!$C$33:$C$776,СВЦЭМ!$A$33:$A$776,$A71,СВЦЭМ!$B$33:$B$776,J$44)+'СЕТ СН'!$G$9+СВЦЭМ!$D$10+'СЕТ СН'!$G$5-'СЕТ СН'!$G$17</f>
        <v>3466.33943477</v>
      </c>
      <c r="K71" s="36">
        <f>SUMIFS(СВЦЭМ!$C$33:$C$776,СВЦЭМ!$A$33:$A$776,$A71,СВЦЭМ!$B$33:$B$776,K$44)+'СЕТ СН'!$G$9+СВЦЭМ!$D$10+'СЕТ СН'!$G$5-'СЕТ СН'!$G$17</f>
        <v>3467.13968811</v>
      </c>
      <c r="L71" s="36">
        <f>SUMIFS(СВЦЭМ!$C$33:$C$776,СВЦЭМ!$A$33:$A$776,$A71,СВЦЭМ!$B$33:$B$776,L$44)+'СЕТ СН'!$G$9+СВЦЭМ!$D$10+'СЕТ СН'!$G$5-'СЕТ СН'!$G$17</f>
        <v>3471.9545394000002</v>
      </c>
      <c r="M71" s="36">
        <f>SUMIFS(СВЦЭМ!$C$33:$C$776,СВЦЭМ!$A$33:$A$776,$A71,СВЦЭМ!$B$33:$B$776,M$44)+'СЕТ СН'!$G$9+СВЦЭМ!$D$10+'СЕТ СН'!$G$5-'СЕТ СН'!$G$17</f>
        <v>3483.7830291</v>
      </c>
      <c r="N71" s="36">
        <f>SUMIFS(СВЦЭМ!$C$33:$C$776,СВЦЭМ!$A$33:$A$776,$A71,СВЦЭМ!$B$33:$B$776,N$44)+'СЕТ СН'!$G$9+СВЦЭМ!$D$10+'СЕТ СН'!$G$5-'СЕТ СН'!$G$17</f>
        <v>3481.42799479</v>
      </c>
      <c r="O71" s="36">
        <f>SUMIFS(СВЦЭМ!$C$33:$C$776,СВЦЭМ!$A$33:$A$776,$A71,СВЦЭМ!$B$33:$B$776,O$44)+'СЕТ СН'!$G$9+СВЦЭМ!$D$10+'СЕТ СН'!$G$5-'СЕТ СН'!$G$17</f>
        <v>3435.2981975600001</v>
      </c>
      <c r="P71" s="36">
        <f>SUMIFS(СВЦЭМ!$C$33:$C$776,СВЦЭМ!$A$33:$A$776,$A71,СВЦЭМ!$B$33:$B$776,P$44)+'СЕТ СН'!$G$9+СВЦЭМ!$D$10+'СЕТ СН'!$G$5-'СЕТ СН'!$G$17</f>
        <v>3430.04808447</v>
      </c>
      <c r="Q71" s="36">
        <f>SUMIFS(СВЦЭМ!$C$33:$C$776,СВЦЭМ!$A$33:$A$776,$A71,СВЦЭМ!$B$33:$B$776,Q$44)+'СЕТ СН'!$G$9+СВЦЭМ!$D$10+'СЕТ СН'!$G$5-'СЕТ СН'!$G$17</f>
        <v>3436.6052749400001</v>
      </c>
      <c r="R71" s="36">
        <f>SUMIFS(СВЦЭМ!$C$33:$C$776,СВЦЭМ!$A$33:$A$776,$A71,СВЦЭМ!$B$33:$B$776,R$44)+'СЕТ СН'!$G$9+СВЦЭМ!$D$10+'СЕТ СН'!$G$5-'СЕТ СН'!$G$17</f>
        <v>3431.4019178899998</v>
      </c>
      <c r="S71" s="36">
        <f>SUMIFS(СВЦЭМ!$C$33:$C$776,СВЦЭМ!$A$33:$A$776,$A71,СВЦЭМ!$B$33:$B$776,S$44)+'СЕТ СН'!$G$9+СВЦЭМ!$D$10+'СЕТ СН'!$G$5-'СЕТ СН'!$G$17</f>
        <v>3439.0700966499999</v>
      </c>
      <c r="T71" s="36">
        <f>SUMIFS(СВЦЭМ!$C$33:$C$776,СВЦЭМ!$A$33:$A$776,$A71,СВЦЭМ!$B$33:$B$776,T$44)+'СЕТ СН'!$G$9+СВЦЭМ!$D$10+'СЕТ СН'!$G$5-'СЕТ СН'!$G$17</f>
        <v>3426.57583643</v>
      </c>
      <c r="U71" s="36">
        <f>SUMIFS(СВЦЭМ!$C$33:$C$776,СВЦЭМ!$A$33:$A$776,$A71,СВЦЭМ!$B$33:$B$776,U$44)+'СЕТ СН'!$G$9+СВЦЭМ!$D$10+'СЕТ СН'!$G$5-'СЕТ СН'!$G$17</f>
        <v>3398.7913576300002</v>
      </c>
      <c r="V71" s="36">
        <f>SUMIFS(СВЦЭМ!$C$33:$C$776,СВЦЭМ!$A$33:$A$776,$A71,СВЦЭМ!$B$33:$B$776,V$44)+'СЕТ СН'!$G$9+СВЦЭМ!$D$10+'СЕТ СН'!$G$5-'СЕТ СН'!$G$17</f>
        <v>3386.5723350600001</v>
      </c>
      <c r="W71" s="36">
        <f>SUMIFS(СВЦЭМ!$C$33:$C$776,СВЦЭМ!$A$33:$A$776,$A71,СВЦЭМ!$B$33:$B$776,W$44)+'СЕТ СН'!$G$9+СВЦЭМ!$D$10+'СЕТ СН'!$G$5-'СЕТ СН'!$G$17</f>
        <v>3400.2761228899999</v>
      </c>
      <c r="X71" s="36">
        <f>SUMIFS(СВЦЭМ!$C$33:$C$776,СВЦЭМ!$A$33:$A$776,$A71,СВЦЭМ!$B$33:$B$776,X$44)+'СЕТ СН'!$G$9+СВЦЭМ!$D$10+'СЕТ СН'!$G$5-'СЕТ СН'!$G$17</f>
        <v>3428.2599794000002</v>
      </c>
      <c r="Y71" s="36">
        <f>SUMIFS(СВЦЭМ!$C$33:$C$776,СВЦЭМ!$A$33:$A$776,$A71,СВЦЭМ!$B$33:$B$776,Y$44)+'СЕТ СН'!$G$9+СВЦЭМ!$D$10+'СЕТ СН'!$G$5-'СЕТ СН'!$G$17</f>
        <v>3468.0924809600001</v>
      </c>
    </row>
    <row r="72" spans="1:25" ht="15.75" x14ac:dyDescent="0.2">
      <c r="A72" s="35">
        <f t="shared" si="1"/>
        <v>43524</v>
      </c>
      <c r="B72" s="36">
        <f>SUMIFS(СВЦЭМ!$C$33:$C$776,СВЦЭМ!$A$33:$A$776,$A72,СВЦЭМ!$B$33:$B$776,B$44)+'СЕТ СН'!$G$9+СВЦЭМ!$D$10+'СЕТ СН'!$G$5-'СЕТ СН'!$G$17</f>
        <v>3512.4637774900002</v>
      </c>
      <c r="C72" s="36">
        <f>SUMIFS(СВЦЭМ!$C$33:$C$776,СВЦЭМ!$A$33:$A$776,$A72,СВЦЭМ!$B$33:$B$776,C$44)+'СЕТ СН'!$G$9+СВЦЭМ!$D$10+'СЕТ СН'!$G$5-'СЕТ СН'!$G$17</f>
        <v>3536.94450134</v>
      </c>
      <c r="D72" s="36">
        <f>SUMIFS(СВЦЭМ!$C$33:$C$776,СВЦЭМ!$A$33:$A$776,$A72,СВЦЭМ!$B$33:$B$776,D$44)+'СЕТ СН'!$G$9+СВЦЭМ!$D$10+'СЕТ СН'!$G$5-'СЕТ СН'!$G$17</f>
        <v>3548.8145533300003</v>
      </c>
      <c r="E72" s="36">
        <f>SUMIFS(СВЦЭМ!$C$33:$C$776,СВЦЭМ!$A$33:$A$776,$A72,СВЦЭМ!$B$33:$B$776,E$44)+'СЕТ СН'!$G$9+СВЦЭМ!$D$10+'СЕТ СН'!$G$5-'СЕТ СН'!$G$17</f>
        <v>3547.6569988700003</v>
      </c>
      <c r="F72" s="36">
        <f>SUMIFS(СВЦЭМ!$C$33:$C$776,СВЦЭМ!$A$33:$A$776,$A72,СВЦЭМ!$B$33:$B$776,F$44)+'СЕТ СН'!$G$9+СВЦЭМ!$D$10+'СЕТ СН'!$G$5-'СЕТ СН'!$G$17</f>
        <v>3541.4558007400001</v>
      </c>
      <c r="G72" s="36">
        <f>SUMIFS(СВЦЭМ!$C$33:$C$776,СВЦЭМ!$A$33:$A$776,$A72,СВЦЭМ!$B$33:$B$776,G$44)+'СЕТ СН'!$G$9+СВЦЭМ!$D$10+'СЕТ СН'!$G$5-'СЕТ СН'!$G$17</f>
        <v>3533.3207531200001</v>
      </c>
      <c r="H72" s="36">
        <f>SUMIFS(СВЦЭМ!$C$33:$C$776,СВЦЭМ!$A$33:$A$776,$A72,СВЦЭМ!$B$33:$B$776,H$44)+'СЕТ СН'!$G$9+СВЦЭМ!$D$10+'СЕТ СН'!$G$5-'СЕТ СН'!$G$17</f>
        <v>3512.8993659299999</v>
      </c>
      <c r="I72" s="36">
        <f>SUMIFS(СВЦЭМ!$C$33:$C$776,СВЦЭМ!$A$33:$A$776,$A72,СВЦЭМ!$B$33:$B$776,I$44)+'СЕТ СН'!$G$9+СВЦЭМ!$D$10+'СЕТ СН'!$G$5-'СЕТ СН'!$G$17</f>
        <v>3491.0777465199999</v>
      </c>
      <c r="J72" s="36">
        <f>SUMIFS(СВЦЭМ!$C$33:$C$776,СВЦЭМ!$A$33:$A$776,$A72,СВЦЭМ!$B$33:$B$776,J$44)+'СЕТ СН'!$G$9+СВЦЭМ!$D$10+'СЕТ СН'!$G$5-'СЕТ СН'!$G$17</f>
        <v>3476.9249445099999</v>
      </c>
      <c r="K72" s="36">
        <f>SUMIFS(СВЦЭМ!$C$33:$C$776,СВЦЭМ!$A$33:$A$776,$A72,СВЦЭМ!$B$33:$B$776,K$44)+'СЕТ СН'!$G$9+СВЦЭМ!$D$10+'СЕТ СН'!$G$5-'СЕТ СН'!$G$17</f>
        <v>3479.6495707499998</v>
      </c>
      <c r="L72" s="36">
        <f>SUMIFS(СВЦЭМ!$C$33:$C$776,СВЦЭМ!$A$33:$A$776,$A72,СВЦЭМ!$B$33:$B$776,L$44)+'СЕТ СН'!$G$9+СВЦЭМ!$D$10+'СЕТ СН'!$G$5-'СЕТ СН'!$G$17</f>
        <v>3484.6362199700002</v>
      </c>
      <c r="M72" s="36">
        <f>SUMIFS(СВЦЭМ!$C$33:$C$776,СВЦЭМ!$A$33:$A$776,$A72,СВЦЭМ!$B$33:$B$776,M$44)+'СЕТ СН'!$G$9+СВЦЭМ!$D$10+'СЕТ СН'!$G$5-'СЕТ СН'!$G$17</f>
        <v>3494.9970610099999</v>
      </c>
      <c r="N72" s="36">
        <f>SUMIFS(СВЦЭМ!$C$33:$C$776,СВЦЭМ!$A$33:$A$776,$A72,СВЦЭМ!$B$33:$B$776,N$44)+'СЕТ СН'!$G$9+СВЦЭМ!$D$10+'СЕТ СН'!$G$5-'СЕТ СН'!$G$17</f>
        <v>3481.2133209200001</v>
      </c>
      <c r="O72" s="36">
        <f>SUMIFS(СВЦЭМ!$C$33:$C$776,СВЦЭМ!$A$33:$A$776,$A72,СВЦЭМ!$B$33:$B$776,O$44)+'СЕТ СН'!$G$9+СВЦЭМ!$D$10+'СЕТ СН'!$G$5-'СЕТ СН'!$G$17</f>
        <v>3459.7364494399999</v>
      </c>
      <c r="P72" s="36">
        <f>SUMIFS(СВЦЭМ!$C$33:$C$776,СВЦЭМ!$A$33:$A$776,$A72,СВЦЭМ!$B$33:$B$776,P$44)+'СЕТ СН'!$G$9+СВЦЭМ!$D$10+'СЕТ СН'!$G$5-'СЕТ СН'!$G$17</f>
        <v>3459.4034587900001</v>
      </c>
      <c r="Q72" s="36">
        <f>SUMIFS(СВЦЭМ!$C$33:$C$776,СВЦЭМ!$A$33:$A$776,$A72,СВЦЭМ!$B$33:$B$776,Q$44)+'СЕТ СН'!$G$9+СВЦЭМ!$D$10+'СЕТ СН'!$G$5-'СЕТ СН'!$G$17</f>
        <v>3468.97617567</v>
      </c>
      <c r="R72" s="36">
        <f>SUMIFS(СВЦЭМ!$C$33:$C$776,СВЦЭМ!$A$33:$A$776,$A72,СВЦЭМ!$B$33:$B$776,R$44)+'СЕТ СН'!$G$9+СВЦЭМ!$D$10+'СЕТ СН'!$G$5-'СЕТ СН'!$G$17</f>
        <v>3464.0494835099998</v>
      </c>
      <c r="S72" s="36">
        <f>SUMIFS(СВЦЭМ!$C$33:$C$776,СВЦЭМ!$A$33:$A$776,$A72,СВЦЭМ!$B$33:$B$776,S$44)+'СЕТ СН'!$G$9+СВЦЭМ!$D$10+'СЕТ СН'!$G$5-'СЕТ СН'!$G$17</f>
        <v>3459.9757422100001</v>
      </c>
      <c r="T72" s="36">
        <f>SUMIFS(СВЦЭМ!$C$33:$C$776,СВЦЭМ!$A$33:$A$776,$A72,СВЦЭМ!$B$33:$B$776,T$44)+'СЕТ СН'!$G$9+СВЦЭМ!$D$10+'СЕТ СН'!$G$5-'СЕТ СН'!$G$17</f>
        <v>3427.7383327699999</v>
      </c>
      <c r="U72" s="36">
        <f>SUMIFS(СВЦЭМ!$C$33:$C$776,СВЦЭМ!$A$33:$A$776,$A72,СВЦЭМ!$B$33:$B$776,U$44)+'СЕТ СН'!$G$9+СВЦЭМ!$D$10+'СЕТ СН'!$G$5-'СЕТ СН'!$G$17</f>
        <v>3405.5635813899999</v>
      </c>
      <c r="V72" s="36">
        <f>SUMIFS(СВЦЭМ!$C$33:$C$776,СВЦЭМ!$A$33:$A$776,$A72,СВЦЭМ!$B$33:$B$776,V$44)+'СЕТ СН'!$G$9+СВЦЭМ!$D$10+'СЕТ СН'!$G$5-'СЕТ СН'!$G$17</f>
        <v>3400.4971192399998</v>
      </c>
      <c r="W72" s="36">
        <f>SUMIFS(СВЦЭМ!$C$33:$C$776,СВЦЭМ!$A$33:$A$776,$A72,СВЦЭМ!$B$33:$B$776,W$44)+'СЕТ СН'!$G$9+СВЦЭМ!$D$10+'СЕТ СН'!$G$5-'СЕТ СН'!$G$17</f>
        <v>3420.59032656</v>
      </c>
      <c r="X72" s="36">
        <f>SUMIFS(СВЦЭМ!$C$33:$C$776,СВЦЭМ!$A$33:$A$776,$A72,СВЦЭМ!$B$33:$B$776,X$44)+'СЕТ СН'!$G$9+СВЦЭМ!$D$10+'СЕТ СН'!$G$5-'СЕТ СН'!$G$17</f>
        <v>3441.69428492</v>
      </c>
      <c r="Y72" s="36">
        <f>SUMIFS(СВЦЭМ!$C$33:$C$776,СВЦЭМ!$A$33:$A$776,$A72,СВЦЭМ!$B$33:$B$776,Y$44)+'СЕТ СН'!$G$9+СВЦЭМ!$D$10+'СЕТ СН'!$G$5-'СЕТ СН'!$G$17</f>
        <v>3483.5652180400002</v>
      </c>
    </row>
    <row r="73" spans="1:25" ht="15.75" x14ac:dyDescent="0.25">
      <c r="A73" s="32"/>
      <c r="B73" s="33"/>
      <c r="C73" s="32"/>
      <c r="D73" s="32"/>
      <c r="E73" s="32"/>
      <c r="F73" s="32"/>
      <c r="G73" s="32"/>
      <c r="H73" s="32"/>
      <c r="I73" s="32"/>
      <c r="J73" s="32"/>
      <c r="K73" s="32"/>
      <c r="L73" s="32"/>
      <c r="M73" s="32"/>
      <c r="N73" s="32"/>
      <c r="O73" s="32"/>
      <c r="P73" s="32"/>
      <c r="Q73" s="32"/>
      <c r="R73" s="32"/>
      <c r="S73" s="32"/>
      <c r="T73" s="32"/>
      <c r="U73" s="32"/>
      <c r="V73" s="32"/>
      <c r="W73" s="32"/>
      <c r="X73" s="32"/>
      <c r="Y73" s="32"/>
    </row>
    <row r="74" spans="1:25" ht="15.75" x14ac:dyDescent="0.25">
      <c r="A74" s="32"/>
      <c r="B74" s="33"/>
      <c r="C74" s="32"/>
      <c r="D74" s="32"/>
      <c r="E74" s="32"/>
      <c r="F74" s="32"/>
      <c r="G74" s="32"/>
      <c r="H74" s="32"/>
      <c r="I74" s="32"/>
      <c r="J74" s="32"/>
      <c r="K74" s="32"/>
      <c r="L74" s="32"/>
      <c r="M74" s="32"/>
      <c r="N74" s="32"/>
      <c r="O74" s="32"/>
      <c r="P74" s="32"/>
      <c r="Q74" s="32"/>
      <c r="R74" s="32"/>
      <c r="S74" s="32"/>
      <c r="T74" s="32"/>
      <c r="U74" s="32"/>
      <c r="V74" s="32"/>
      <c r="W74" s="32"/>
      <c r="X74" s="32"/>
      <c r="Y74" s="32"/>
    </row>
    <row r="75" spans="1:25" ht="12.75" customHeight="1" x14ac:dyDescent="0.2">
      <c r="A75" s="130" t="s">
        <v>7</v>
      </c>
      <c r="B75" s="124" t="s">
        <v>75</v>
      </c>
      <c r="C75" s="125"/>
      <c r="D75" s="125"/>
      <c r="E75" s="125"/>
      <c r="F75" s="125"/>
      <c r="G75" s="125"/>
      <c r="H75" s="125"/>
      <c r="I75" s="125"/>
      <c r="J75" s="125"/>
      <c r="K75" s="125"/>
      <c r="L75" s="125"/>
      <c r="M75" s="125"/>
      <c r="N75" s="125"/>
      <c r="O75" s="125"/>
      <c r="P75" s="125"/>
      <c r="Q75" s="125"/>
      <c r="R75" s="125"/>
      <c r="S75" s="125"/>
      <c r="T75" s="125"/>
      <c r="U75" s="125"/>
      <c r="V75" s="125"/>
      <c r="W75" s="125"/>
      <c r="X75" s="125"/>
      <c r="Y75" s="126"/>
    </row>
    <row r="76" spans="1:25" ht="12.75" customHeight="1" x14ac:dyDescent="0.2">
      <c r="A76" s="131"/>
      <c r="B76" s="127"/>
      <c r="C76" s="128"/>
      <c r="D76" s="128"/>
      <c r="E76" s="128"/>
      <c r="F76" s="128"/>
      <c r="G76" s="128"/>
      <c r="H76" s="128"/>
      <c r="I76" s="128"/>
      <c r="J76" s="128"/>
      <c r="K76" s="128"/>
      <c r="L76" s="128"/>
      <c r="M76" s="128"/>
      <c r="N76" s="128"/>
      <c r="O76" s="128"/>
      <c r="P76" s="128"/>
      <c r="Q76" s="128"/>
      <c r="R76" s="128"/>
      <c r="S76" s="128"/>
      <c r="T76" s="128"/>
      <c r="U76" s="128"/>
      <c r="V76" s="128"/>
      <c r="W76" s="128"/>
      <c r="X76" s="128"/>
      <c r="Y76" s="129"/>
    </row>
    <row r="77" spans="1:25" ht="12.75" customHeight="1" x14ac:dyDescent="0.2">
      <c r="A77" s="132"/>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5" ht="15.75" x14ac:dyDescent="0.2">
      <c r="A78" s="35" t="str">
        <f>A45</f>
        <v>01.02.2019</v>
      </c>
      <c r="B78" s="36">
        <f>SUMIFS(СВЦЭМ!$C$33:$C$776,СВЦЭМ!$A$33:$A$776,$A78,СВЦЭМ!$B$33:$B$776,B$77)+'СЕТ СН'!$H$9+СВЦЭМ!$D$10+'СЕТ СН'!$H$5-'СЕТ СН'!$H$17</f>
        <v>3678.9128554499998</v>
      </c>
      <c r="C78" s="36">
        <f>SUMIFS(СВЦЭМ!$C$33:$C$776,СВЦЭМ!$A$33:$A$776,$A78,СВЦЭМ!$B$33:$B$776,C$77)+'СЕТ СН'!$H$9+СВЦЭМ!$D$10+'СЕТ СН'!$H$5-'СЕТ СН'!$H$17</f>
        <v>3698.6485693499999</v>
      </c>
      <c r="D78" s="36">
        <f>SUMIFS(СВЦЭМ!$C$33:$C$776,СВЦЭМ!$A$33:$A$776,$A78,СВЦЭМ!$B$33:$B$776,D$77)+'СЕТ СН'!$H$9+СВЦЭМ!$D$10+'СЕТ СН'!$H$5-'СЕТ СН'!$H$17</f>
        <v>3723.7077781600001</v>
      </c>
      <c r="E78" s="36">
        <f>SUMIFS(СВЦЭМ!$C$33:$C$776,СВЦЭМ!$A$33:$A$776,$A78,СВЦЭМ!$B$33:$B$776,E$77)+'СЕТ СН'!$H$9+СВЦЭМ!$D$10+'СЕТ СН'!$H$5-'СЕТ СН'!$H$17</f>
        <v>3722.7175237699998</v>
      </c>
      <c r="F78" s="36">
        <f>SUMIFS(СВЦЭМ!$C$33:$C$776,СВЦЭМ!$A$33:$A$776,$A78,СВЦЭМ!$B$33:$B$776,F$77)+'СЕТ СН'!$H$9+СВЦЭМ!$D$10+'СЕТ СН'!$H$5-'СЕТ СН'!$H$17</f>
        <v>3716.1775025299999</v>
      </c>
      <c r="G78" s="36">
        <f>SUMIFS(СВЦЭМ!$C$33:$C$776,СВЦЭМ!$A$33:$A$776,$A78,СВЦЭМ!$B$33:$B$776,G$77)+'СЕТ СН'!$H$9+СВЦЭМ!$D$10+'СЕТ СН'!$H$5-'СЕТ СН'!$H$17</f>
        <v>3701.4259967600001</v>
      </c>
      <c r="H78" s="36">
        <f>SUMIFS(СВЦЭМ!$C$33:$C$776,СВЦЭМ!$A$33:$A$776,$A78,СВЦЭМ!$B$33:$B$776,H$77)+'СЕТ СН'!$H$9+СВЦЭМ!$D$10+'СЕТ СН'!$H$5-'СЕТ СН'!$H$17</f>
        <v>3654.4353624099999</v>
      </c>
      <c r="I78" s="36">
        <f>SUMIFS(СВЦЭМ!$C$33:$C$776,СВЦЭМ!$A$33:$A$776,$A78,СВЦЭМ!$B$33:$B$776,I$77)+'СЕТ СН'!$H$9+СВЦЭМ!$D$10+'СЕТ СН'!$H$5-'СЕТ СН'!$H$17</f>
        <v>3629.3404470799996</v>
      </c>
      <c r="J78" s="36">
        <f>SUMIFS(СВЦЭМ!$C$33:$C$776,СВЦЭМ!$A$33:$A$776,$A78,СВЦЭМ!$B$33:$B$776,J$77)+'СЕТ СН'!$H$9+СВЦЭМ!$D$10+'СЕТ СН'!$H$5-'СЕТ СН'!$H$17</f>
        <v>3597.9373768599999</v>
      </c>
      <c r="K78" s="36">
        <f>SUMIFS(СВЦЭМ!$C$33:$C$776,СВЦЭМ!$A$33:$A$776,$A78,СВЦЭМ!$B$33:$B$776,K$77)+'СЕТ СН'!$H$9+СВЦЭМ!$D$10+'СЕТ СН'!$H$5-'СЕТ СН'!$H$17</f>
        <v>3590.6004701299998</v>
      </c>
      <c r="L78" s="36">
        <f>SUMIFS(СВЦЭМ!$C$33:$C$776,СВЦЭМ!$A$33:$A$776,$A78,СВЦЭМ!$B$33:$B$776,L$77)+'СЕТ СН'!$H$9+СВЦЭМ!$D$10+'СЕТ СН'!$H$5-'СЕТ СН'!$H$17</f>
        <v>3591.37207515</v>
      </c>
      <c r="M78" s="36">
        <f>SUMIFS(СВЦЭМ!$C$33:$C$776,СВЦЭМ!$A$33:$A$776,$A78,СВЦЭМ!$B$33:$B$776,M$77)+'СЕТ СН'!$H$9+СВЦЭМ!$D$10+'СЕТ СН'!$H$5-'СЕТ СН'!$H$17</f>
        <v>3604.7477817099998</v>
      </c>
      <c r="N78" s="36">
        <f>SUMIFS(СВЦЭМ!$C$33:$C$776,СВЦЭМ!$A$33:$A$776,$A78,СВЦЭМ!$B$33:$B$776,N$77)+'СЕТ СН'!$H$9+СВЦЭМ!$D$10+'СЕТ СН'!$H$5-'СЕТ СН'!$H$17</f>
        <v>3607.25717575</v>
      </c>
      <c r="O78" s="36">
        <f>SUMIFS(СВЦЭМ!$C$33:$C$776,СВЦЭМ!$A$33:$A$776,$A78,СВЦЭМ!$B$33:$B$776,O$77)+'СЕТ СН'!$H$9+СВЦЭМ!$D$10+'СЕТ СН'!$H$5-'СЕТ СН'!$H$17</f>
        <v>3577.9086799699999</v>
      </c>
      <c r="P78" s="36">
        <f>SUMIFS(СВЦЭМ!$C$33:$C$776,СВЦЭМ!$A$33:$A$776,$A78,СВЦЭМ!$B$33:$B$776,P$77)+'СЕТ СН'!$H$9+СВЦЭМ!$D$10+'СЕТ СН'!$H$5-'СЕТ СН'!$H$17</f>
        <v>3582.80836525</v>
      </c>
      <c r="Q78" s="36">
        <f>SUMIFS(СВЦЭМ!$C$33:$C$776,СВЦЭМ!$A$33:$A$776,$A78,СВЦЭМ!$B$33:$B$776,Q$77)+'СЕТ СН'!$H$9+СВЦЭМ!$D$10+'СЕТ СН'!$H$5-'СЕТ СН'!$H$17</f>
        <v>3591.3856276000001</v>
      </c>
      <c r="R78" s="36">
        <f>SUMIFS(СВЦЭМ!$C$33:$C$776,СВЦЭМ!$A$33:$A$776,$A78,СВЦЭМ!$B$33:$B$776,R$77)+'СЕТ СН'!$H$9+СВЦЭМ!$D$10+'СЕТ СН'!$H$5-'СЕТ СН'!$H$17</f>
        <v>3592.4532399199998</v>
      </c>
      <c r="S78" s="36">
        <f>SUMIFS(СВЦЭМ!$C$33:$C$776,СВЦЭМ!$A$33:$A$776,$A78,СВЦЭМ!$B$33:$B$776,S$77)+'СЕТ СН'!$H$9+СВЦЭМ!$D$10+'СЕТ СН'!$H$5-'СЕТ СН'!$H$17</f>
        <v>3570.7039635000001</v>
      </c>
      <c r="T78" s="36">
        <f>SUMIFS(СВЦЭМ!$C$33:$C$776,СВЦЭМ!$A$33:$A$776,$A78,СВЦЭМ!$B$33:$B$776,T$77)+'СЕТ СН'!$H$9+СВЦЭМ!$D$10+'СЕТ СН'!$H$5-'СЕТ СН'!$H$17</f>
        <v>3544.66364849</v>
      </c>
      <c r="U78" s="36">
        <f>SUMIFS(СВЦЭМ!$C$33:$C$776,СВЦЭМ!$A$33:$A$776,$A78,СВЦЭМ!$B$33:$B$776,U$77)+'СЕТ СН'!$H$9+СВЦЭМ!$D$10+'СЕТ СН'!$H$5-'СЕТ СН'!$H$17</f>
        <v>3544.9351614699999</v>
      </c>
      <c r="V78" s="36">
        <f>SUMIFS(СВЦЭМ!$C$33:$C$776,СВЦЭМ!$A$33:$A$776,$A78,СВЦЭМ!$B$33:$B$776,V$77)+'СЕТ СН'!$H$9+СВЦЭМ!$D$10+'СЕТ СН'!$H$5-'СЕТ СН'!$H$17</f>
        <v>3566.3847632400002</v>
      </c>
      <c r="W78" s="36">
        <f>SUMIFS(СВЦЭМ!$C$33:$C$776,СВЦЭМ!$A$33:$A$776,$A78,СВЦЭМ!$B$33:$B$776,W$77)+'СЕТ СН'!$H$9+СВЦЭМ!$D$10+'СЕТ СН'!$H$5-'СЕТ СН'!$H$17</f>
        <v>3584.2663674699998</v>
      </c>
      <c r="X78" s="36">
        <f>SUMIFS(СВЦЭМ!$C$33:$C$776,СВЦЭМ!$A$33:$A$776,$A78,СВЦЭМ!$B$33:$B$776,X$77)+'СЕТ СН'!$H$9+СВЦЭМ!$D$10+'СЕТ СН'!$H$5-'СЕТ СН'!$H$17</f>
        <v>3596.75222661</v>
      </c>
      <c r="Y78" s="36">
        <f>SUMIFS(СВЦЭМ!$C$33:$C$776,СВЦЭМ!$A$33:$A$776,$A78,СВЦЭМ!$B$33:$B$776,Y$77)+'СЕТ СН'!$H$9+СВЦЭМ!$D$10+'СЕТ СН'!$H$5-'СЕТ СН'!$H$17</f>
        <v>3610.0245370500002</v>
      </c>
    </row>
    <row r="79" spans="1:25" ht="15.75" x14ac:dyDescent="0.2">
      <c r="A79" s="35">
        <f>A78+1</f>
        <v>43498</v>
      </c>
      <c r="B79" s="36">
        <f>SUMIFS(СВЦЭМ!$C$33:$C$776,СВЦЭМ!$A$33:$A$776,$A79,СВЦЭМ!$B$33:$B$776,B$77)+'СЕТ СН'!$H$9+СВЦЭМ!$D$10+'СЕТ СН'!$H$5-'СЕТ СН'!$H$17</f>
        <v>3693.8701914200001</v>
      </c>
      <c r="C79" s="36">
        <f>SUMIFS(СВЦЭМ!$C$33:$C$776,СВЦЭМ!$A$33:$A$776,$A79,СВЦЭМ!$B$33:$B$776,C$77)+'СЕТ СН'!$H$9+СВЦЭМ!$D$10+'СЕТ СН'!$H$5-'СЕТ СН'!$H$17</f>
        <v>3698.2300104599999</v>
      </c>
      <c r="D79" s="36">
        <f>SUMIFS(СВЦЭМ!$C$33:$C$776,СВЦЭМ!$A$33:$A$776,$A79,СВЦЭМ!$B$33:$B$776,D$77)+'СЕТ СН'!$H$9+СВЦЭМ!$D$10+'СЕТ СН'!$H$5-'СЕТ СН'!$H$17</f>
        <v>3692.5154602299999</v>
      </c>
      <c r="E79" s="36">
        <f>SUMIFS(СВЦЭМ!$C$33:$C$776,СВЦЭМ!$A$33:$A$776,$A79,СВЦЭМ!$B$33:$B$776,E$77)+'СЕТ СН'!$H$9+СВЦЭМ!$D$10+'СЕТ СН'!$H$5-'СЕТ СН'!$H$17</f>
        <v>3712.71659284</v>
      </c>
      <c r="F79" s="36">
        <f>SUMIFS(СВЦЭМ!$C$33:$C$776,СВЦЭМ!$A$33:$A$776,$A79,СВЦЭМ!$B$33:$B$776,F$77)+'СЕТ СН'!$H$9+СВЦЭМ!$D$10+'СЕТ СН'!$H$5-'СЕТ СН'!$H$17</f>
        <v>3709.6126845600002</v>
      </c>
      <c r="G79" s="36">
        <f>SUMIFS(СВЦЭМ!$C$33:$C$776,СВЦЭМ!$A$33:$A$776,$A79,СВЦЭМ!$B$33:$B$776,G$77)+'СЕТ СН'!$H$9+СВЦЭМ!$D$10+'СЕТ СН'!$H$5-'СЕТ СН'!$H$17</f>
        <v>3696.2769618900002</v>
      </c>
      <c r="H79" s="36">
        <f>SUMIFS(СВЦЭМ!$C$33:$C$776,СВЦЭМ!$A$33:$A$776,$A79,СВЦЭМ!$B$33:$B$776,H$77)+'СЕТ СН'!$H$9+СВЦЭМ!$D$10+'СЕТ СН'!$H$5-'СЕТ СН'!$H$17</f>
        <v>3675.2101909699995</v>
      </c>
      <c r="I79" s="36">
        <f>SUMIFS(СВЦЭМ!$C$33:$C$776,СВЦЭМ!$A$33:$A$776,$A79,СВЦЭМ!$B$33:$B$776,I$77)+'СЕТ СН'!$H$9+СВЦЭМ!$D$10+'СЕТ СН'!$H$5-'СЕТ СН'!$H$17</f>
        <v>3666.8389110999997</v>
      </c>
      <c r="J79" s="36">
        <f>SUMIFS(СВЦЭМ!$C$33:$C$776,СВЦЭМ!$A$33:$A$776,$A79,СВЦЭМ!$B$33:$B$776,J$77)+'СЕТ СН'!$H$9+СВЦЭМ!$D$10+'СЕТ СН'!$H$5-'СЕТ СН'!$H$17</f>
        <v>3625.5690586000001</v>
      </c>
      <c r="K79" s="36">
        <f>SUMIFS(СВЦЭМ!$C$33:$C$776,СВЦЭМ!$A$33:$A$776,$A79,СВЦЭМ!$B$33:$B$776,K$77)+'СЕТ СН'!$H$9+СВЦЭМ!$D$10+'СЕТ СН'!$H$5-'СЕТ СН'!$H$17</f>
        <v>3595.3213542600001</v>
      </c>
      <c r="L79" s="36">
        <f>SUMIFS(СВЦЭМ!$C$33:$C$776,СВЦЭМ!$A$33:$A$776,$A79,СВЦЭМ!$B$33:$B$776,L$77)+'СЕТ СН'!$H$9+СВЦЭМ!$D$10+'СЕТ СН'!$H$5-'СЕТ СН'!$H$17</f>
        <v>3584.6425842999997</v>
      </c>
      <c r="M79" s="36">
        <f>SUMIFS(СВЦЭМ!$C$33:$C$776,СВЦЭМ!$A$33:$A$776,$A79,СВЦЭМ!$B$33:$B$776,M$77)+'СЕТ СН'!$H$9+СВЦЭМ!$D$10+'СЕТ СН'!$H$5-'СЕТ СН'!$H$17</f>
        <v>3598.9003884799999</v>
      </c>
      <c r="N79" s="36">
        <f>SUMIFS(СВЦЭМ!$C$33:$C$776,СВЦЭМ!$A$33:$A$776,$A79,СВЦЭМ!$B$33:$B$776,N$77)+'СЕТ СН'!$H$9+СВЦЭМ!$D$10+'СЕТ СН'!$H$5-'СЕТ СН'!$H$17</f>
        <v>3599.3104276399999</v>
      </c>
      <c r="O79" s="36">
        <f>SUMIFS(СВЦЭМ!$C$33:$C$776,СВЦЭМ!$A$33:$A$776,$A79,СВЦЭМ!$B$33:$B$776,O$77)+'СЕТ СН'!$H$9+СВЦЭМ!$D$10+'СЕТ СН'!$H$5-'СЕТ СН'!$H$17</f>
        <v>3577.33286533</v>
      </c>
      <c r="P79" s="36">
        <f>SUMIFS(СВЦЭМ!$C$33:$C$776,СВЦЭМ!$A$33:$A$776,$A79,СВЦЭМ!$B$33:$B$776,P$77)+'СЕТ СН'!$H$9+СВЦЭМ!$D$10+'СЕТ СН'!$H$5-'СЕТ СН'!$H$17</f>
        <v>3589.6822544799998</v>
      </c>
      <c r="Q79" s="36">
        <f>SUMIFS(СВЦЭМ!$C$33:$C$776,СВЦЭМ!$A$33:$A$776,$A79,СВЦЭМ!$B$33:$B$776,Q$77)+'СЕТ СН'!$H$9+СВЦЭМ!$D$10+'СЕТ СН'!$H$5-'СЕТ СН'!$H$17</f>
        <v>3600.9881927300003</v>
      </c>
      <c r="R79" s="36">
        <f>SUMIFS(СВЦЭМ!$C$33:$C$776,СВЦЭМ!$A$33:$A$776,$A79,СВЦЭМ!$B$33:$B$776,R$77)+'СЕТ СН'!$H$9+СВЦЭМ!$D$10+'СЕТ СН'!$H$5-'СЕТ СН'!$H$17</f>
        <v>3606.5758184699998</v>
      </c>
      <c r="S79" s="36">
        <f>SUMIFS(СВЦЭМ!$C$33:$C$776,СВЦЭМ!$A$33:$A$776,$A79,СВЦЭМ!$B$33:$B$776,S$77)+'СЕТ СН'!$H$9+СВЦЭМ!$D$10+'СЕТ СН'!$H$5-'СЕТ СН'!$H$17</f>
        <v>3594.6879312800002</v>
      </c>
      <c r="T79" s="36">
        <f>SUMIFS(СВЦЭМ!$C$33:$C$776,СВЦЭМ!$A$33:$A$776,$A79,СВЦЭМ!$B$33:$B$776,T$77)+'СЕТ СН'!$H$9+СВЦЭМ!$D$10+'СЕТ СН'!$H$5-'СЕТ СН'!$H$17</f>
        <v>3559.8318875800001</v>
      </c>
      <c r="U79" s="36">
        <f>SUMIFS(СВЦЭМ!$C$33:$C$776,СВЦЭМ!$A$33:$A$776,$A79,СВЦЭМ!$B$33:$B$776,U$77)+'СЕТ СН'!$H$9+СВЦЭМ!$D$10+'СЕТ СН'!$H$5-'СЕТ СН'!$H$17</f>
        <v>3549.5381155999999</v>
      </c>
      <c r="V79" s="36">
        <f>SUMIFS(СВЦЭМ!$C$33:$C$776,СВЦЭМ!$A$33:$A$776,$A79,СВЦЭМ!$B$33:$B$776,V$77)+'СЕТ СН'!$H$9+СВЦЭМ!$D$10+'СЕТ СН'!$H$5-'СЕТ СН'!$H$17</f>
        <v>3566.9999960200003</v>
      </c>
      <c r="W79" s="36">
        <f>SUMIFS(СВЦЭМ!$C$33:$C$776,СВЦЭМ!$A$33:$A$776,$A79,СВЦЭМ!$B$33:$B$776,W$77)+'СЕТ СН'!$H$9+СВЦЭМ!$D$10+'СЕТ СН'!$H$5-'СЕТ СН'!$H$17</f>
        <v>3578.92747044</v>
      </c>
      <c r="X79" s="36">
        <f>SUMIFS(СВЦЭМ!$C$33:$C$776,СВЦЭМ!$A$33:$A$776,$A79,СВЦЭМ!$B$33:$B$776,X$77)+'СЕТ СН'!$H$9+СВЦЭМ!$D$10+'СЕТ СН'!$H$5-'СЕТ СН'!$H$17</f>
        <v>3592.6175041300003</v>
      </c>
      <c r="Y79" s="36">
        <f>SUMIFS(СВЦЭМ!$C$33:$C$776,СВЦЭМ!$A$33:$A$776,$A79,СВЦЭМ!$B$33:$B$776,Y$77)+'СЕТ СН'!$H$9+СВЦЭМ!$D$10+'СЕТ СН'!$H$5-'СЕТ СН'!$H$17</f>
        <v>3611.11272074</v>
      </c>
    </row>
    <row r="80" spans="1:25" ht="15.75" x14ac:dyDescent="0.2">
      <c r="A80" s="35">
        <f t="shared" ref="A80:A105" si="2">A79+1</f>
        <v>43499</v>
      </c>
      <c r="B80" s="36">
        <f>SUMIFS(СВЦЭМ!$C$33:$C$776,СВЦЭМ!$A$33:$A$776,$A80,СВЦЭМ!$B$33:$B$776,B$77)+'СЕТ СН'!$H$9+СВЦЭМ!$D$10+'СЕТ СН'!$H$5-'СЕТ СН'!$H$17</f>
        <v>3661.4587260799999</v>
      </c>
      <c r="C80" s="36">
        <f>SUMIFS(СВЦЭМ!$C$33:$C$776,СВЦЭМ!$A$33:$A$776,$A80,СВЦЭМ!$B$33:$B$776,C$77)+'СЕТ СН'!$H$9+СВЦЭМ!$D$10+'СЕТ СН'!$H$5-'СЕТ СН'!$H$17</f>
        <v>3698.0755451499999</v>
      </c>
      <c r="D80" s="36">
        <f>SUMIFS(СВЦЭМ!$C$33:$C$776,СВЦЭМ!$A$33:$A$776,$A80,СВЦЭМ!$B$33:$B$776,D$77)+'СЕТ СН'!$H$9+СВЦЭМ!$D$10+'СЕТ СН'!$H$5-'СЕТ СН'!$H$17</f>
        <v>3702.62376103</v>
      </c>
      <c r="E80" s="36">
        <f>SUMIFS(СВЦЭМ!$C$33:$C$776,СВЦЭМ!$A$33:$A$776,$A80,СВЦЭМ!$B$33:$B$776,E$77)+'СЕТ СН'!$H$9+СВЦЭМ!$D$10+'СЕТ СН'!$H$5-'СЕТ СН'!$H$17</f>
        <v>3715.9878259500001</v>
      </c>
      <c r="F80" s="36">
        <f>SUMIFS(СВЦЭМ!$C$33:$C$776,СВЦЭМ!$A$33:$A$776,$A80,СВЦЭМ!$B$33:$B$776,F$77)+'СЕТ СН'!$H$9+СВЦЭМ!$D$10+'СЕТ СН'!$H$5-'СЕТ СН'!$H$17</f>
        <v>3712.1651561899998</v>
      </c>
      <c r="G80" s="36">
        <f>SUMIFS(СВЦЭМ!$C$33:$C$776,СВЦЭМ!$A$33:$A$776,$A80,СВЦЭМ!$B$33:$B$776,G$77)+'СЕТ СН'!$H$9+СВЦЭМ!$D$10+'СЕТ СН'!$H$5-'СЕТ СН'!$H$17</f>
        <v>3704.13474451</v>
      </c>
      <c r="H80" s="36">
        <f>SUMIFS(СВЦЭМ!$C$33:$C$776,СВЦЭМ!$A$33:$A$776,$A80,СВЦЭМ!$B$33:$B$776,H$77)+'СЕТ СН'!$H$9+СВЦЭМ!$D$10+'СЕТ СН'!$H$5-'СЕТ СН'!$H$17</f>
        <v>3684.8361395399997</v>
      </c>
      <c r="I80" s="36">
        <f>SUMIFS(СВЦЭМ!$C$33:$C$776,СВЦЭМ!$A$33:$A$776,$A80,СВЦЭМ!$B$33:$B$776,I$77)+'СЕТ СН'!$H$9+СВЦЭМ!$D$10+'СЕТ СН'!$H$5-'СЕТ СН'!$H$17</f>
        <v>3678.6233130299997</v>
      </c>
      <c r="J80" s="36">
        <f>SUMIFS(СВЦЭМ!$C$33:$C$776,СВЦЭМ!$A$33:$A$776,$A80,СВЦЭМ!$B$33:$B$776,J$77)+'СЕТ СН'!$H$9+СВЦЭМ!$D$10+'СЕТ СН'!$H$5-'СЕТ СН'!$H$17</f>
        <v>3654.9596088399999</v>
      </c>
      <c r="K80" s="36">
        <f>SUMIFS(СВЦЭМ!$C$33:$C$776,СВЦЭМ!$A$33:$A$776,$A80,СВЦЭМ!$B$33:$B$776,K$77)+'СЕТ СН'!$H$9+СВЦЭМ!$D$10+'СЕТ СН'!$H$5-'СЕТ СН'!$H$17</f>
        <v>3616.9373278600001</v>
      </c>
      <c r="L80" s="36">
        <f>SUMIFS(СВЦЭМ!$C$33:$C$776,СВЦЭМ!$A$33:$A$776,$A80,СВЦЭМ!$B$33:$B$776,L$77)+'СЕТ СН'!$H$9+СВЦЭМ!$D$10+'СЕТ СН'!$H$5-'СЕТ СН'!$H$17</f>
        <v>3590.8337842700003</v>
      </c>
      <c r="M80" s="36">
        <f>SUMIFS(СВЦЭМ!$C$33:$C$776,СВЦЭМ!$A$33:$A$776,$A80,СВЦЭМ!$B$33:$B$776,M$77)+'СЕТ СН'!$H$9+СВЦЭМ!$D$10+'СЕТ СН'!$H$5-'СЕТ СН'!$H$17</f>
        <v>3593.7424525900001</v>
      </c>
      <c r="N80" s="36">
        <f>SUMIFS(СВЦЭМ!$C$33:$C$776,СВЦЭМ!$A$33:$A$776,$A80,СВЦЭМ!$B$33:$B$776,N$77)+'СЕТ СН'!$H$9+СВЦЭМ!$D$10+'СЕТ СН'!$H$5-'СЕТ СН'!$H$17</f>
        <v>3600.5466031599999</v>
      </c>
      <c r="O80" s="36">
        <f>SUMIFS(СВЦЭМ!$C$33:$C$776,СВЦЭМ!$A$33:$A$776,$A80,СВЦЭМ!$B$33:$B$776,O$77)+'СЕТ СН'!$H$9+СВЦЭМ!$D$10+'СЕТ СН'!$H$5-'СЕТ СН'!$H$17</f>
        <v>3593.2746553900001</v>
      </c>
      <c r="P80" s="36">
        <f>SUMIFS(СВЦЭМ!$C$33:$C$776,СВЦЭМ!$A$33:$A$776,$A80,СВЦЭМ!$B$33:$B$776,P$77)+'СЕТ СН'!$H$9+СВЦЭМ!$D$10+'СЕТ СН'!$H$5-'СЕТ СН'!$H$17</f>
        <v>3599.8138401300002</v>
      </c>
      <c r="Q80" s="36">
        <f>SUMIFS(СВЦЭМ!$C$33:$C$776,СВЦЭМ!$A$33:$A$776,$A80,СВЦЭМ!$B$33:$B$776,Q$77)+'СЕТ СН'!$H$9+СВЦЭМ!$D$10+'СЕТ СН'!$H$5-'СЕТ СН'!$H$17</f>
        <v>3614.4993623099999</v>
      </c>
      <c r="R80" s="36">
        <f>SUMIFS(СВЦЭМ!$C$33:$C$776,СВЦЭМ!$A$33:$A$776,$A80,СВЦЭМ!$B$33:$B$776,R$77)+'СЕТ СН'!$H$9+СВЦЭМ!$D$10+'СЕТ СН'!$H$5-'СЕТ СН'!$H$17</f>
        <v>3599.1035736399999</v>
      </c>
      <c r="S80" s="36">
        <f>SUMIFS(СВЦЭМ!$C$33:$C$776,СВЦЭМ!$A$33:$A$776,$A80,СВЦЭМ!$B$33:$B$776,S$77)+'СЕТ СН'!$H$9+СВЦЭМ!$D$10+'СЕТ СН'!$H$5-'СЕТ СН'!$H$17</f>
        <v>3580.3026399800001</v>
      </c>
      <c r="T80" s="36">
        <f>SUMIFS(СВЦЭМ!$C$33:$C$776,СВЦЭМ!$A$33:$A$776,$A80,СВЦЭМ!$B$33:$B$776,T$77)+'СЕТ СН'!$H$9+СВЦЭМ!$D$10+'СЕТ СН'!$H$5-'СЕТ СН'!$H$17</f>
        <v>3546.9583328600002</v>
      </c>
      <c r="U80" s="36">
        <f>SUMIFS(СВЦЭМ!$C$33:$C$776,СВЦЭМ!$A$33:$A$776,$A80,СВЦЭМ!$B$33:$B$776,U$77)+'СЕТ СН'!$H$9+СВЦЭМ!$D$10+'СЕТ СН'!$H$5-'СЕТ СН'!$H$17</f>
        <v>3538.33051961</v>
      </c>
      <c r="V80" s="36">
        <f>SUMIFS(СВЦЭМ!$C$33:$C$776,СВЦЭМ!$A$33:$A$776,$A80,СВЦЭМ!$B$33:$B$776,V$77)+'СЕТ СН'!$H$9+СВЦЭМ!$D$10+'СЕТ СН'!$H$5-'СЕТ СН'!$H$17</f>
        <v>3539.7029929599998</v>
      </c>
      <c r="W80" s="36">
        <f>SUMIFS(СВЦЭМ!$C$33:$C$776,СВЦЭМ!$A$33:$A$776,$A80,СВЦЭМ!$B$33:$B$776,W$77)+'СЕТ СН'!$H$9+СВЦЭМ!$D$10+'СЕТ СН'!$H$5-'СЕТ СН'!$H$17</f>
        <v>3564.1334183500003</v>
      </c>
      <c r="X80" s="36">
        <f>SUMIFS(СВЦЭМ!$C$33:$C$776,СВЦЭМ!$A$33:$A$776,$A80,СВЦЭМ!$B$33:$B$776,X$77)+'СЕТ СН'!$H$9+СВЦЭМ!$D$10+'СЕТ СН'!$H$5-'СЕТ СН'!$H$17</f>
        <v>3583.5766878899999</v>
      </c>
      <c r="Y80" s="36">
        <f>SUMIFS(СВЦЭМ!$C$33:$C$776,СВЦЭМ!$A$33:$A$776,$A80,СВЦЭМ!$B$33:$B$776,Y$77)+'СЕТ СН'!$H$9+СВЦЭМ!$D$10+'СЕТ СН'!$H$5-'СЕТ СН'!$H$17</f>
        <v>3620.9909182299998</v>
      </c>
    </row>
    <row r="81" spans="1:25" ht="15.75" x14ac:dyDescent="0.2">
      <c r="A81" s="35">
        <f t="shared" si="2"/>
        <v>43500</v>
      </c>
      <c r="B81" s="36">
        <f>SUMIFS(СВЦЭМ!$C$33:$C$776,СВЦЭМ!$A$33:$A$776,$A81,СВЦЭМ!$B$33:$B$776,B$77)+'СЕТ СН'!$H$9+СВЦЭМ!$D$10+'СЕТ СН'!$H$5-'СЕТ СН'!$H$17</f>
        <v>3688.30997862</v>
      </c>
      <c r="C81" s="36">
        <f>SUMIFS(СВЦЭМ!$C$33:$C$776,СВЦЭМ!$A$33:$A$776,$A81,СВЦЭМ!$B$33:$B$776,C$77)+'СЕТ СН'!$H$9+СВЦЭМ!$D$10+'СЕТ СН'!$H$5-'СЕТ СН'!$H$17</f>
        <v>3711.4016930600001</v>
      </c>
      <c r="D81" s="36">
        <f>SUMIFS(СВЦЭМ!$C$33:$C$776,СВЦЭМ!$A$33:$A$776,$A81,СВЦЭМ!$B$33:$B$776,D$77)+'СЕТ СН'!$H$9+СВЦЭМ!$D$10+'СЕТ СН'!$H$5-'СЕТ СН'!$H$17</f>
        <v>3751.1252110999999</v>
      </c>
      <c r="E81" s="36">
        <f>SUMIFS(СВЦЭМ!$C$33:$C$776,СВЦЭМ!$A$33:$A$776,$A81,СВЦЭМ!$B$33:$B$776,E$77)+'СЕТ СН'!$H$9+СВЦЭМ!$D$10+'СЕТ СН'!$H$5-'СЕТ СН'!$H$17</f>
        <v>3767.5634179799999</v>
      </c>
      <c r="F81" s="36">
        <f>SUMIFS(СВЦЭМ!$C$33:$C$776,СВЦЭМ!$A$33:$A$776,$A81,СВЦЭМ!$B$33:$B$776,F$77)+'СЕТ СН'!$H$9+СВЦЭМ!$D$10+'СЕТ СН'!$H$5-'СЕТ СН'!$H$17</f>
        <v>3766.47780487</v>
      </c>
      <c r="G81" s="36">
        <f>SUMIFS(СВЦЭМ!$C$33:$C$776,СВЦЭМ!$A$33:$A$776,$A81,СВЦЭМ!$B$33:$B$776,G$77)+'СЕТ СН'!$H$9+СВЦЭМ!$D$10+'СЕТ СН'!$H$5-'СЕТ СН'!$H$17</f>
        <v>3751.9620969799998</v>
      </c>
      <c r="H81" s="36">
        <f>SUMIFS(СВЦЭМ!$C$33:$C$776,СВЦЭМ!$A$33:$A$776,$A81,СВЦЭМ!$B$33:$B$776,H$77)+'СЕТ СН'!$H$9+СВЦЭМ!$D$10+'СЕТ СН'!$H$5-'СЕТ СН'!$H$17</f>
        <v>3709.7153344500002</v>
      </c>
      <c r="I81" s="36">
        <f>SUMIFS(СВЦЭМ!$C$33:$C$776,СВЦЭМ!$A$33:$A$776,$A81,СВЦЭМ!$B$33:$B$776,I$77)+'СЕТ СН'!$H$9+СВЦЭМ!$D$10+'СЕТ СН'!$H$5-'СЕТ СН'!$H$17</f>
        <v>3682.51760337</v>
      </c>
      <c r="J81" s="36">
        <f>SUMIFS(СВЦЭМ!$C$33:$C$776,СВЦЭМ!$A$33:$A$776,$A81,СВЦЭМ!$B$33:$B$776,J$77)+'СЕТ СН'!$H$9+СВЦЭМ!$D$10+'СЕТ СН'!$H$5-'СЕТ СН'!$H$17</f>
        <v>3655.3000426099998</v>
      </c>
      <c r="K81" s="36">
        <f>SUMIFS(СВЦЭМ!$C$33:$C$776,СВЦЭМ!$A$33:$A$776,$A81,СВЦЭМ!$B$33:$B$776,K$77)+'СЕТ СН'!$H$9+СВЦЭМ!$D$10+'СЕТ СН'!$H$5-'СЕТ СН'!$H$17</f>
        <v>3653.0740632500001</v>
      </c>
      <c r="L81" s="36">
        <f>SUMIFS(СВЦЭМ!$C$33:$C$776,СВЦЭМ!$A$33:$A$776,$A81,СВЦЭМ!$B$33:$B$776,L$77)+'СЕТ СН'!$H$9+СВЦЭМ!$D$10+'СЕТ СН'!$H$5-'СЕТ СН'!$H$17</f>
        <v>3646.6120402400002</v>
      </c>
      <c r="M81" s="36">
        <f>SUMIFS(СВЦЭМ!$C$33:$C$776,СВЦЭМ!$A$33:$A$776,$A81,СВЦЭМ!$B$33:$B$776,M$77)+'СЕТ СН'!$H$9+СВЦЭМ!$D$10+'СЕТ СН'!$H$5-'СЕТ СН'!$H$17</f>
        <v>3654.78962753</v>
      </c>
      <c r="N81" s="36">
        <f>SUMIFS(СВЦЭМ!$C$33:$C$776,СВЦЭМ!$A$33:$A$776,$A81,СВЦЭМ!$B$33:$B$776,N$77)+'СЕТ СН'!$H$9+СВЦЭМ!$D$10+'СЕТ СН'!$H$5-'СЕТ СН'!$H$17</f>
        <v>3584.0585904700001</v>
      </c>
      <c r="O81" s="36">
        <f>SUMIFS(СВЦЭМ!$C$33:$C$776,СВЦЭМ!$A$33:$A$776,$A81,СВЦЭМ!$B$33:$B$776,O$77)+'СЕТ СН'!$H$9+СВЦЭМ!$D$10+'СЕТ СН'!$H$5-'СЕТ СН'!$H$17</f>
        <v>3551.2615299200002</v>
      </c>
      <c r="P81" s="36">
        <f>SUMIFS(СВЦЭМ!$C$33:$C$776,СВЦЭМ!$A$33:$A$776,$A81,СВЦЭМ!$B$33:$B$776,P$77)+'СЕТ СН'!$H$9+СВЦЭМ!$D$10+'СЕТ СН'!$H$5-'СЕТ СН'!$H$17</f>
        <v>3561.4790113200002</v>
      </c>
      <c r="Q81" s="36">
        <f>SUMIFS(СВЦЭМ!$C$33:$C$776,СВЦЭМ!$A$33:$A$776,$A81,СВЦЭМ!$B$33:$B$776,Q$77)+'СЕТ СН'!$H$9+СВЦЭМ!$D$10+'СЕТ СН'!$H$5-'СЕТ СН'!$H$17</f>
        <v>3589.3952626499999</v>
      </c>
      <c r="R81" s="36">
        <f>SUMIFS(СВЦЭМ!$C$33:$C$776,СВЦЭМ!$A$33:$A$776,$A81,СВЦЭМ!$B$33:$B$776,R$77)+'СЕТ СН'!$H$9+СВЦЭМ!$D$10+'СЕТ СН'!$H$5-'СЕТ СН'!$H$17</f>
        <v>3591.4723547200001</v>
      </c>
      <c r="S81" s="36">
        <f>SUMIFS(СВЦЭМ!$C$33:$C$776,СВЦЭМ!$A$33:$A$776,$A81,СВЦЭМ!$B$33:$B$776,S$77)+'СЕТ СН'!$H$9+СВЦЭМ!$D$10+'СЕТ СН'!$H$5-'СЕТ СН'!$H$17</f>
        <v>3563.6286502200001</v>
      </c>
      <c r="T81" s="36">
        <f>SUMIFS(СВЦЭМ!$C$33:$C$776,СВЦЭМ!$A$33:$A$776,$A81,СВЦЭМ!$B$33:$B$776,T$77)+'СЕТ СН'!$H$9+СВЦЭМ!$D$10+'СЕТ СН'!$H$5-'СЕТ СН'!$H$17</f>
        <v>3534.3001687199999</v>
      </c>
      <c r="U81" s="36">
        <f>SUMIFS(СВЦЭМ!$C$33:$C$776,СВЦЭМ!$A$33:$A$776,$A81,СВЦЭМ!$B$33:$B$776,U$77)+'СЕТ СН'!$H$9+СВЦЭМ!$D$10+'СЕТ СН'!$H$5-'СЕТ СН'!$H$17</f>
        <v>3543.7429491499997</v>
      </c>
      <c r="V81" s="36">
        <f>SUMIFS(СВЦЭМ!$C$33:$C$776,СВЦЭМ!$A$33:$A$776,$A81,СВЦЭМ!$B$33:$B$776,V$77)+'СЕТ СН'!$H$9+СВЦЭМ!$D$10+'СЕТ СН'!$H$5-'СЕТ СН'!$H$17</f>
        <v>3553.0248885400001</v>
      </c>
      <c r="W81" s="36">
        <f>SUMIFS(СВЦЭМ!$C$33:$C$776,СВЦЭМ!$A$33:$A$776,$A81,СВЦЭМ!$B$33:$B$776,W$77)+'СЕТ СН'!$H$9+СВЦЭМ!$D$10+'СЕТ СН'!$H$5-'СЕТ СН'!$H$17</f>
        <v>3575.6420733200002</v>
      </c>
      <c r="X81" s="36">
        <f>SUMIFS(СВЦЭМ!$C$33:$C$776,СВЦЭМ!$A$33:$A$776,$A81,СВЦЭМ!$B$33:$B$776,X$77)+'СЕТ СН'!$H$9+СВЦЭМ!$D$10+'СЕТ СН'!$H$5-'СЕТ СН'!$H$17</f>
        <v>3593.2058339099999</v>
      </c>
      <c r="Y81" s="36">
        <f>SUMIFS(СВЦЭМ!$C$33:$C$776,СВЦЭМ!$A$33:$A$776,$A81,СВЦЭМ!$B$33:$B$776,Y$77)+'СЕТ СН'!$H$9+СВЦЭМ!$D$10+'СЕТ СН'!$H$5-'СЕТ СН'!$H$17</f>
        <v>3614.34433846</v>
      </c>
    </row>
    <row r="82" spans="1:25" ht="15.75" x14ac:dyDescent="0.2">
      <c r="A82" s="35">
        <f t="shared" si="2"/>
        <v>43501</v>
      </c>
      <c r="B82" s="36">
        <f>SUMIFS(СВЦЭМ!$C$33:$C$776,СВЦЭМ!$A$33:$A$776,$A82,СВЦЭМ!$B$33:$B$776,B$77)+'СЕТ СН'!$H$9+СВЦЭМ!$D$10+'СЕТ СН'!$H$5-'СЕТ СН'!$H$17</f>
        <v>3702.92047379</v>
      </c>
      <c r="C82" s="36">
        <f>SUMIFS(СВЦЭМ!$C$33:$C$776,СВЦЭМ!$A$33:$A$776,$A82,СВЦЭМ!$B$33:$B$776,C$77)+'СЕТ СН'!$H$9+СВЦЭМ!$D$10+'СЕТ СН'!$H$5-'СЕТ СН'!$H$17</f>
        <v>3727.9906639000001</v>
      </c>
      <c r="D82" s="36">
        <f>SUMIFS(СВЦЭМ!$C$33:$C$776,СВЦЭМ!$A$33:$A$776,$A82,СВЦЭМ!$B$33:$B$776,D$77)+'СЕТ СН'!$H$9+СВЦЭМ!$D$10+'СЕТ СН'!$H$5-'СЕТ СН'!$H$17</f>
        <v>3746.3931304999996</v>
      </c>
      <c r="E82" s="36">
        <f>SUMIFS(СВЦЭМ!$C$33:$C$776,СВЦЭМ!$A$33:$A$776,$A82,СВЦЭМ!$B$33:$B$776,E$77)+'СЕТ СН'!$H$9+СВЦЭМ!$D$10+'СЕТ СН'!$H$5-'СЕТ СН'!$H$17</f>
        <v>3744.0284137499998</v>
      </c>
      <c r="F82" s="36">
        <f>SUMIFS(СВЦЭМ!$C$33:$C$776,СВЦЭМ!$A$33:$A$776,$A82,СВЦЭМ!$B$33:$B$776,F$77)+'СЕТ СН'!$H$9+СВЦЭМ!$D$10+'СЕТ СН'!$H$5-'СЕТ СН'!$H$17</f>
        <v>3739.6935622399997</v>
      </c>
      <c r="G82" s="36">
        <f>SUMIFS(СВЦЭМ!$C$33:$C$776,СВЦЭМ!$A$33:$A$776,$A82,СВЦЭМ!$B$33:$B$776,G$77)+'СЕТ СН'!$H$9+СВЦЭМ!$D$10+'СЕТ СН'!$H$5-'СЕТ СН'!$H$17</f>
        <v>3716.6769800100001</v>
      </c>
      <c r="H82" s="36">
        <f>SUMIFS(СВЦЭМ!$C$33:$C$776,СВЦЭМ!$A$33:$A$776,$A82,СВЦЭМ!$B$33:$B$776,H$77)+'СЕТ СН'!$H$9+СВЦЭМ!$D$10+'СЕТ СН'!$H$5-'СЕТ СН'!$H$17</f>
        <v>3676.36364796</v>
      </c>
      <c r="I82" s="36">
        <f>SUMIFS(СВЦЭМ!$C$33:$C$776,СВЦЭМ!$A$33:$A$776,$A82,СВЦЭМ!$B$33:$B$776,I$77)+'СЕТ СН'!$H$9+СВЦЭМ!$D$10+'СЕТ СН'!$H$5-'СЕТ СН'!$H$17</f>
        <v>3667.8847974700002</v>
      </c>
      <c r="J82" s="36">
        <f>SUMIFS(СВЦЭМ!$C$33:$C$776,СВЦЭМ!$A$33:$A$776,$A82,СВЦЭМ!$B$33:$B$776,J$77)+'СЕТ СН'!$H$9+СВЦЭМ!$D$10+'СЕТ СН'!$H$5-'СЕТ СН'!$H$17</f>
        <v>3645.53760212</v>
      </c>
      <c r="K82" s="36">
        <f>SUMIFS(СВЦЭМ!$C$33:$C$776,СВЦЭМ!$A$33:$A$776,$A82,СВЦЭМ!$B$33:$B$776,K$77)+'СЕТ СН'!$H$9+СВЦЭМ!$D$10+'СЕТ СН'!$H$5-'СЕТ СН'!$H$17</f>
        <v>3646.2261407400001</v>
      </c>
      <c r="L82" s="36">
        <f>SUMIFS(СВЦЭМ!$C$33:$C$776,СВЦЭМ!$A$33:$A$776,$A82,СВЦЭМ!$B$33:$B$776,L$77)+'СЕТ СН'!$H$9+СВЦЭМ!$D$10+'СЕТ СН'!$H$5-'СЕТ СН'!$H$17</f>
        <v>3648.3669656900001</v>
      </c>
      <c r="M82" s="36">
        <f>SUMIFS(СВЦЭМ!$C$33:$C$776,СВЦЭМ!$A$33:$A$776,$A82,СВЦЭМ!$B$33:$B$776,M$77)+'СЕТ СН'!$H$9+СВЦЭМ!$D$10+'СЕТ СН'!$H$5-'СЕТ СН'!$H$17</f>
        <v>3654.8532843900002</v>
      </c>
      <c r="N82" s="36">
        <f>SUMIFS(СВЦЭМ!$C$33:$C$776,СВЦЭМ!$A$33:$A$776,$A82,СВЦЭМ!$B$33:$B$776,N$77)+'СЕТ СН'!$H$9+СВЦЭМ!$D$10+'СЕТ СН'!$H$5-'СЕТ СН'!$H$17</f>
        <v>3635.2903366499995</v>
      </c>
      <c r="O82" s="36">
        <f>SUMIFS(СВЦЭМ!$C$33:$C$776,СВЦЭМ!$A$33:$A$776,$A82,СВЦЭМ!$B$33:$B$776,O$77)+'СЕТ СН'!$H$9+СВЦЭМ!$D$10+'СЕТ СН'!$H$5-'СЕТ СН'!$H$17</f>
        <v>3610.4287964999999</v>
      </c>
      <c r="P82" s="36">
        <f>SUMIFS(СВЦЭМ!$C$33:$C$776,СВЦЭМ!$A$33:$A$776,$A82,СВЦЭМ!$B$33:$B$776,P$77)+'СЕТ СН'!$H$9+СВЦЭМ!$D$10+'СЕТ СН'!$H$5-'СЕТ СН'!$H$17</f>
        <v>3615.6351858100002</v>
      </c>
      <c r="Q82" s="36">
        <f>SUMIFS(СВЦЭМ!$C$33:$C$776,СВЦЭМ!$A$33:$A$776,$A82,СВЦЭМ!$B$33:$B$776,Q$77)+'СЕТ СН'!$H$9+СВЦЭМ!$D$10+'СЕТ СН'!$H$5-'СЕТ СН'!$H$17</f>
        <v>3626.1421458300001</v>
      </c>
      <c r="R82" s="36">
        <f>SUMIFS(СВЦЭМ!$C$33:$C$776,СВЦЭМ!$A$33:$A$776,$A82,СВЦЭМ!$B$33:$B$776,R$77)+'СЕТ СН'!$H$9+СВЦЭМ!$D$10+'СЕТ СН'!$H$5-'СЕТ СН'!$H$17</f>
        <v>3617.2169589599998</v>
      </c>
      <c r="S82" s="36">
        <f>SUMIFS(СВЦЭМ!$C$33:$C$776,СВЦЭМ!$A$33:$A$776,$A82,СВЦЭМ!$B$33:$B$776,S$77)+'СЕТ СН'!$H$9+СВЦЭМ!$D$10+'СЕТ СН'!$H$5-'СЕТ СН'!$H$17</f>
        <v>3608.8760955500002</v>
      </c>
      <c r="T82" s="36">
        <f>SUMIFS(СВЦЭМ!$C$33:$C$776,СВЦЭМ!$A$33:$A$776,$A82,СВЦЭМ!$B$33:$B$776,T$77)+'СЕТ СН'!$H$9+СВЦЭМ!$D$10+'СЕТ СН'!$H$5-'СЕТ СН'!$H$17</f>
        <v>3567.7044855599997</v>
      </c>
      <c r="U82" s="36">
        <f>SUMIFS(СВЦЭМ!$C$33:$C$776,СВЦЭМ!$A$33:$A$776,$A82,СВЦЭМ!$B$33:$B$776,U$77)+'СЕТ СН'!$H$9+СВЦЭМ!$D$10+'СЕТ СН'!$H$5-'СЕТ СН'!$H$17</f>
        <v>3584.5788145400002</v>
      </c>
      <c r="V82" s="36">
        <f>SUMIFS(СВЦЭМ!$C$33:$C$776,СВЦЭМ!$A$33:$A$776,$A82,СВЦЭМ!$B$33:$B$776,V$77)+'СЕТ СН'!$H$9+СВЦЭМ!$D$10+'СЕТ СН'!$H$5-'СЕТ СН'!$H$17</f>
        <v>3597.8663453600002</v>
      </c>
      <c r="W82" s="36">
        <f>SUMIFS(СВЦЭМ!$C$33:$C$776,СВЦЭМ!$A$33:$A$776,$A82,СВЦЭМ!$B$33:$B$776,W$77)+'СЕТ СН'!$H$9+СВЦЭМ!$D$10+'СЕТ СН'!$H$5-'СЕТ СН'!$H$17</f>
        <v>3613.70082108</v>
      </c>
      <c r="X82" s="36">
        <f>SUMIFS(СВЦЭМ!$C$33:$C$776,СВЦЭМ!$A$33:$A$776,$A82,СВЦЭМ!$B$33:$B$776,X$77)+'СЕТ СН'!$H$9+СВЦЭМ!$D$10+'СЕТ СН'!$H$5-'СЕТ СН'!$H$17</f>
        <v>3636.7706533800001</v>
      </c>
      <c r="Y82" s="36">
        <f>SUMIFS(СВЦЭМ!$C$33:$C$776,СВЦЭМ!$A$33:$A$776,$A82,СВЦЭМ!$B$33:$B$776,Y$77)+'СЕТ СН'!$H$9+СВЦЭМ!$D$10+'СЕТ СН'!$H$5-'СЕТ СН'!$H$17</f>
        <v>3650.1331215399996</v>
      </c>
    </row>
    <row r="83" spans="1:25" ht="15.75" x14ac:dyDescent="0.2">
      <c r="A83" s="35">
        <f t="shared" si="2"/>
        <v>43502</v>
      </c>
      <c r="B83" s="36">
        <f>SUMIFS(СВЦЭМ!$C$33:$C$776,СВЦЭМ!$A$33:$A$776,$A83,СВЦЭМ!$B$33:$B$776,B$77)+'СЕТ СН'!$H$9+СВЦЭМ!$D$10+'СЕТ СН'!$H$5-'СЕТ СН'!$H$17</f>
        <v>3690.2959960799999</v>
      </c>
      <c r="C83" s="36">
        <f>SUMIFS(СВЦЭМ!$C$33:$C$776,СВЦЭМ!$A$33:$A$776,$A83,СВЦЭМ!$B$33:$B$776,C$77)+'СЕТ СН'!$H$9+СВЦЭМ!$D$10+'СЕТ СН'!$H$5-'СЕТ СН'!$H$17</f>
        <v>3718.6430390699998</v>
      </c>
      <c r="D83" s="36">
        <f>SUMIFS(СВЦЭМ!$C$33:$C$776,СВЦЭМ!$A$33:$A$776,$A83,СВЦЭМ!$B$33:$B$776,D$77)+'СЕТ СН'!$H$9+СВЦЭМ!$D$10+'СЕТ СН'!$H$5-'СЕТ СН'!$H$17</f>
        <v>3727.0767575099999</v>
      </c>
      <c r="E83" s="36">
        <f>SUMIFS(СВЦЭМ!$C$33:$C$776,СВЦЭМ!$A$33:$A$776,$A83,СВЦЭМ!$B$33:$B$776,E$77)+'СЕТ СН'!$H$9+СВЦЭМ!$D$10+'СЕТ СН'!$H$5-'СЕТ СН'!$H$17</f>
        <v>3727.4336153499999</v>
      </c>
      <c r="F83" s="36">
        <f>SUMIFS(СВЦЭМ!$C$33:$C$776,СВЦЭМ!$A$33:$A$776,$A83,СВЦЭМ!$B$33:$B$776,F$77)+'СЕТ СН'!$H$9+СВЦЭМ!$D$10+'СЕТ СН'!$H$5-'СЕТ СН'!$H$17</f>
        <v>3722.9633695799998</v>
      </c>
      <c r="G83" s="36">
        <f>SUMIFS(СВЦЭМ!$C$33:$C$776,СВЦЭМ!$A$33:$A$776,$A83,СВЦЭМ!$B$33:$B$776,G$77)+'СЕТ СН'!$H$9+СВЦЭМ!$D$10+'СЕТ СН'!$H$5-'СЕТ СН'!$H$17</f>
        <v>3701.1507796300002</v>
      </c>
      <c r="H83" s="36">
        <f>SUMIFS(СВЦЭМ!$C$33:$C$776,СВЦЭМ!$A$33:$A$776,$A83,СВЦЭМ!$B$33:$B$776,H$77)+'СЕТ СН'!$H$9+СВЦЭМ!$D$10+'СЕТ СН'!$H$5-'СЕТ СН'!$H$17</f>
        <v>3668.0192147600001</v>
      </c>
      <c r="I83" s="36">
        <f>SUMIFS(СВЦЭМ!$C$33:$C$776,СВЦЭМ!$A$33:$A$776,$A83,СВЦЭМ!$B$33:$B$776,I$77)+'СЕТ СН'!$H$9+СВЦЭМ!$D$10+'СЕТ СН'!$H$5-'СЕТ СН'!$H$17</f>
        <v>3643.0624870299998</v>
      </c>
      <c r="J83" s="36">
        <f>SUMIFS(СВЦЭМ!$C$33:$C$776,СВЦЭМ!$A$33:$A$776,$A83,СВЦЭМ!$B$33:$B$776,J$77)+'СЕТ СН'!$H$9+СВЦЭМ!$D$10+'СЕТ СН'!$H$5-'СЕТ СН'!$H$17</f>
        <v>3650.0487858899996</v>
      </c>
      <c r="K83" s="36">
        <f>SUMIFS(СВЦЭМ!$C$33:$C$776,СВЦЭМ!$A$33:$A$776,$A83,СВЦЭМ!$B$33:$B$776,K$77)+'СЕТ СН'!$H$9+СВЦЭМ!$D$10+'СЕТ СН'!$H$5-'СЕТ СН'!$H$17</f>
        <v>3647.9489306699998</v>
      </c>
      <c r="L83" s="36">
        <f>SUMIFS(СВЦЭМ!$C$33:$C$776,СВЦЭМ!$A$33:$A$776,$A83,СВЦЭМ!$B$33:$B$776,L$77)+'СЕТ СН'!$H$9+СВЦЭМ!$D$10+'СЕТ СН'!$H$5-'СЕТ СН'!$H$17</f>
        <v>3661.14843741</v>
      </c>
      <c r="M83" s="36">
        <f>SUMIFS(СВЦЭМ!$C$33:$C$776,СВЦЭМ!$A$33:$A$776,$A83,СВЦЭМ!$B$33:$B$776,M$77)+'СЕТ СН'!$H$9+СВЦЭМ!$D$10+'СЕТ СН'!$H$5-'СЕТ СН'!$H$17</f>
        <v>3661.1984394800002</v>
      </c>
      <c r="N83" s="36">
        <f>SUMIFS(СВЦЭМ!$C$33:$C$776,СВЦЭМ!$A$33:$A$776,$A83,СВЦЭМ!$B$33:$B$776,N$77)+'СЕТ СН'!$H$9+СВЦЭМ!$D$10+'СЕТ СН'!$H$5-'СЕТ СН'!$H$17</f>
        <v>3648.7888918799999</v>
      </c>
      <c r="O83" s="36">
        <f>SUMIFS(СВЦЭМ!$C$33:$C$776,СВЦЭМ!$A$33:$A$776,$A83,СВЦЭМ!$B$33:$B$776,O$77)+'СЕТ СН'!$H$9+СВЦЭМ!$D$10+'СЕТ СН'!$H$5-'СЕТ СН'!$H$17</f>
        <v>3622.6031791200003</v>
      </c>
      <c r="P83" s="36">
        <f>SUMIFS(СВЦЭМ!$C$33:$C$776,СВЦЭМ!$A$33:$A$776,$A83,СВЦЭМ!$B$33:$B$776,P$77)+'СЕТ СН'!$H$9+СВЦЭМ!$D$10+'СЕТ СН'!$H$5-'СЕТ СН'!$H$17</f>
        <v>3618.7577168100001</v>
      </c>
      <c r="Q83" s="36">
        <f>SUMIFS(СВЦЭМ!$C$33:$C$776,СВЦЭМ!$A$33:$A$776,$A83,СВЦЭМ!$B$33:$B$776,Q$77)+'СЕТ СН'!$H$9+СВЦЭМ!$D$10+'СЕТ СН'!$H$5-'СЕТ СН'!$H$17</f>
        <v>3623.5119312500001</v>
      </c>
      <c r="R83" s="36">
        <f>SUMIFS(СВЦЭМ!$C$33:$C$776,СВЦЭМ!$A$33:$A$776,$A83,СВЦЭМ!$B$33:$B$776,R$77)+'СЕТ СН'!$H$9+СВЦЭМ!$D$10+'СЕТ СН'!$H$5-'СЕТ СН'!$H$17</f>
        <v>3617.0662610300001</v>
      </c>
      <c r="S83" s="36">
        <f>SUMIFS(СВЦЭМ!$C$33:$C$776,СВЦЭМ!$A$33:$A$776,$A83,СВЦЭМ!$B$33:$B$776,S$77)+'СЕТ СН'!$H$9+СВЦЭМ!$D$10+'СЕТ СН'!$H$5-'СЕТ СН'!$H$17</f>
        <v>3618.1932363300002</v>
      </c>
      <c r="T83" s="36">
        <f>SUMIFS(СВЦЭМ!$C$33:$C$776,СВЦЭМ!$A$33:$A$776,$A83,СВЦЭМ!$B$33:$B$776,T$77)+'СЕТ СН'!$H$9+СВЦЭМ!$D$10+'СЕТ СН'!$H$5-'СЕТ СН'!$H$17</f>
        <v>3596.6429318199998</v>
      </c>
      <c r="U83" s="36">
        <f>SUMIFS(СВЦЭМ!$C$33:$C$776,СВЦЭМ!$A$33:$A$776,$A83,СВЦЭМ!$B$33:$B$776,U$77)+'СЕТ СН'!$H$9+СВЦЭМ!$D$10+'СЕТ СН'!$H$5-'СЕТ СН'!$H$17</f>
        <v>3603.3752675199999</v>
      </c>
      <c r="V83" s="36">
        <f>SUMIFS(СВЦЭМ!$C$33:$C$776,СВЦЭМ!$A$33:$A$776,$A83,СВЦЭМ!$B$33:$B$776,V$77)+'СЕТ СН'!$H$9+СВЦЭМ!$D$10+'СЕТ СН'!$H$5-'СЕТ СН'!$H$17</f>
        <v>3625.2064649599997</v>
      </c>
      <c r="W83" s="36">
        <f>SUMIFS(СВЦЭМ!$C$33:$C$776,СВЦЭМ!$A$33:$A$776,$A83,СВЦЭМ!$B$33:$B$776,W$77)+'СЕТ СН'!$H$9+СВЦЭМ!$D$10+'СЕТ СН'!$H$5-'СЕТ СН'!$H$17</f>
        <v>3636.1385976499996</v>
      </c>
      <c r="X83" s="36">
        <f>SUMIFS(СВЦЭМ!$C$33:$C$776,СВЦЭМ!$A$33:$A$776,$A83,СВЦЭМ!$B$33:$B$776,X$77)+'СЕТ СН'!$H$9+СВЦЭМ!$D$10+'СЕТ СН'!$H$5-'СЕТ СН'!$H$17</f>
        <v>3658.8596518200002</v>
      </c>
      <c r="Y83" s="36">
        <f>SUMIFS(СВЦЭМ!$C$33:$C$776,СВЦЭМ!$A$33:$A$776,$A83,СВЦЭМ!$B$33:$B$776,Y$77)+'СЕТ СН'!$H$9+СВЦЭМ!$D$10+'СЕТ СН'!$H$5-'СЕТ СН'!$H$17</f>
        <v>3681.6211974999997</v>
      </c>
    </row>
    <row r="84" spans="1:25" ht="15.75" x14ac:dyDescent="0.2">
      <c r="A84" s="35">
        <f t="shared" si="2"/>
        <v>43503</v>
      </c>
      <c r="B84" s="36">
        <f>SUMIFS(СВЦЭМ!$C$33:$C$776,СВЦЭМ!$A$33:$A$776,$A84,СВЦЭМ!$B$33:$B$776,B$77)+'СЕТ СН'!$H$9+СВЦЭМ!$D$10+'СЕТ СН'!$H$5-'СЕТ СН'!$H$17</f>
        <v>3716.4798536799999</v>
      </c>
      <c r="C84" s="36">
        <f>SUMIFS(СВЦЭМ!$C$33:$C$776,СВЦЭМ!$A$33:$A$776,$A84,СВЦЭМ!$B$33:$B$776,C$77)+'СЕТ СН'!$H$9+СВЦЭМ!$D$10+'СЕТ СН'!$H$5-'СЕТ СН'!$H$17</f>
        <v>3729.4845397600002</v>
      </c>
      <c r="D84" s="36">
        <f>SUMIFS(СВЦЭМ!$C$33:$C$776,СВЦЭМ!$A$33:$A$776,$A84,СВЦЭМ!$B$33:$B$776,D$77)+'СЕТ СН'!$H$9+СВЦЭМ!$D$10+'СЕТ СН'!$H$5-'СЕТ СН'!$H$17</f>
        <v>3752.36253923</v>
      </c>
      <c r="E84" s="36">
        <f>SUMIFS(СВЦЭМ!$C$33:$C$776,СВЦЭМ!$A$33:$A$776,$A84,СВЦЭМ!$B$33:$B$776,E$77)+'СЕТ СН'!$H$9+СВЦЭМ!$D$10+'СЕТ СН'!$H$5-'СЕТ СН'!$H$17</f>
        <v>3776.1340694</v>
      </c>
      <c r="F84" s="36">
        <f>SUMIFS(СВЦЭМ!$C$33:$C$776,СВЦЭМ!$A$33:$A$776,$A84,СВЦЭМ!$B$33:$B$776,F$77)+'СЕТ СН'!$H$9+СВЦЭМ!$D$10+'СЕТ СН'!$H$5-'СЕТ СН'!$H$17</f>
        <v>3758.64322348</v>
      </c>
      <c r="G84" s="36">
        <f>SUMIFS(СВЦЭМ!$C$33:$C$776,СВЦЭМ!$A$33:$A$776,$A84,СВЦЭМ!$B$33:$B$776,G$77)+'СЕТ СН'!$H$9+СВЦЭМ!$D$10+'СЕТ СН'!$H$5-'СЕТ СН'!$H$17</f>
        <v>3744.7119796899997</v>
      </c>
      <c r="H84" s="36">
        <f>SUMIFS(СВЦЭМ!$C$33:$C$776,СВЦЭМ!$A$33:$A$776,$A84,СВЦЭМ!$B$33:$B$776,H$77)+'СЕТ СН'!$H$9+СВЦЭМ!$D$10+'СЕТ СН'!$H$5-'СЕТ СН'!$H$17</f>
        <v>3715.1978008899996</v>
      </c>
      <c r="I84" s="36">
        <f>SUMIFS(СВЦЭМ!$C$33:$C$776,СВЦЭМ!$A$33:$A$776,$A84,СВЦЭМ!$B$33:$B$776,I$77)+'СЕТ СН'!$H$9+СВЦЭМ!$D$10+'СЕТ СН'!$H$5-'СЕТ СН'!$H$17</f>
        <v>3695.3267968299997</v>
      </c>
      <c r="J84" s="36">
        <f>SUMIFS(СВЦЭМ!$C$33:$C$776,СВЦЭМ!$A$33:$A$776,$A84,СВЦЭМ!$B$33:$B$776,J$77)+'СЕТ СН'!$H$9+СВЦЭМ!$D$10+'СЕТ СН'!$H$5-'СЕТ СН'!$H$17</f>
        <v>3684.1176400899999</v>
      </c>
      <c r="K84" s="36">
        <f>SUMIFS(СВЦЭМ!$C$33:$C$776,СВЦЭМ!$A$33:$A$776,$A84,СВЦЭМ!$B$33:$B$776,K$77)+'СЕТ СН'!$H$9+СВЦЭМ!$D$10+'СЕТ СН'!$H$5-'СЕТ СН'!$H$17</f>
        <v>3674.27641855</v>
      </c>
      <c r="L84" s="36">
        <f>SUMIFS(СВЦЭМ!$C$33:$C$776,СВЦЭМ!$A$33:$A$776,$A84,СВЦЭМ!$B$33:$B$776,L$77)+'СЕТ СН'!$H$9+СВЦЭМ!$D$10+'СЕТ СН'!$H$5-'СЕТ СН'!$H$17</f>
        <v>3673.2382481499999</v>
      </c>
      <c r="M84" s="36">
        <f>SUMIFS(СВЦЭМ!$C$33:$C$776,СВЦЭМ!$A$33:$A$776,$A84,СВЦЭМ!$B$33:$B$776,M$77)+'СЕТ СН'!$H$9+СВЦЭМ!$D$10+'СЕТ СН'!$H$5-'СЕТ СН'!$H$17</f>
        <v>3680.4594886699997</v>
      </c>
      <c r="N84" s="36">
        <f>SUMIFS(СВЦЭМ!$C$33:$C$776,СВЦЭМ!$A$33:$A$776,$A84,СВЦЭМ!$B$33:$B$776,N$77)+'СЕТ СН'!$H$9+СВЦЭМ!$D$10+'СЕТ СН'!$H$5-'СЕТ СН'!$H$17</f>
        <v>3666.2312862500003</v>
      </c>
      <c r="O84" s="36">
        <f>SUMIFS(СВЦЭМ!$C$33:$C$776,СВЦЭМ!$A$33:$A$776,$A84,СВЦЭМ!$B$33:$B$776,O$77)+'СЕТ СН'!$H$9+СВЦЭМ!$D$10+'СЕТ СН'!$H$5-'СЕТ СН'!$H$17</f>
        <v>3633.1776117999998</v>
      </c>
      <c r="P84" s="36">
        <f>SUMIFS(СВЦЭМ!$C$33:$C$776,СВЦЭМ!$A$33:$A$776,$A84,СВЦЭМ!$B$33:$B$776,P$77)+'СЕТ СН'!$H$9+СВЦЭМ!$D$10+'СЕТ СН'!$H$5-'СЕТ СН'!$H$17</f>
        <v>3632.0282666599996</v>
      </c>
      <c r="Q84" s="36">
        <f>SUMIFS(СВЦЭМ!$C$33:$C$776,СВЦЭМ!$A$33:$A$776,$A84,СВЦЭМ!$B$33:$B$776,Q$77)+'СЕТ СН'!$H$9+СВЦЭМ!$D$10+'СЕТ СН'!$H$5-'СЕТ СН'!$H$17</f>
        <v>3635.5568139799998</v>
      </c>
      <c r="R84" s="36">
        <f>SUMIFS(СВЦЭМ!$C$33:$C$776,СВЦЭМ!$A$33:$A$776,$A84,СВЦЭМ!$B$33:$B$776,R$77)+'СЕТ СН'!$H$9+СВЦЭМ!$D$10+'СЕТ СН'!$H$5-'СЕТ СН'!$H$17</f>
        <v>3630.4136890299997</v>
      </c>
      <c r="S84" s="36">
        <f>SUMIFS(СВЦЭМ!$C$33:$C$776,СВЦЭМ!$A$33:$A$776,$A84,СВЦЭМ!$B$33:$B$776,S$77)+'СЕТ СН'!$H$9+СВЦЭМ!$D$10+'СЕТ СН'!$H$5-'СЕТ СН'!$H$17</f>
        <v>3623.5039504900001</v>
      </c>
      <c r="T84" s="36">
        <f>SUMIFS(СВЦЭМ!$C$33:$C$776,СВЦЭМ!$A$33:$A$776,$A84,СВЦЭМ!$B$33:$B$776,T$77)+'СЕТ СН'!$H$9+СВЦЭМ!$D$10+'СЕТ СН'!$H$5-'СЕТ СН'!$H$17</f>
        <v>3580.6803688099999</v>
      </c>
      <c r="U84" s="36">
        <f>SUMIFS(СВЦЭМ!$C$33:$C$776,СВЦЭМ!$A$33:$A$776,$A84,СВЦЭМ!$B$33:$B$776,U$77)+'СЕТ СН'!$H$9+СВЦЭМ!$D$10+'СЕТ СН'!$H$5-'СЕТ СН'!$H$17</f>
        <v>3581.2103017999998</v>
      </c>
      <c r="V84" s="36">
        <f>SUMIFS(СВЦЭМ!$C$33:$C$776,СВЦЭМ!$A$33:$A$776,$A84,СВЦЭМ!$B$33:$B$776,V$77)+'СЕТ СН'!$H$9+СВЦЭМ!$D$10+'СЕТ СН'!$H$5-'СЕТ СН'!$H$17</f>
        <v>3598.12263558</v>
      </c>
      <c r="W84" s="36">
        <f>SUMIFS(СВЦЭМ!$C$33:$C$776,СВЦЭМ!$A$33:$A$776,$A84,СВЦЭМ!$B$33:$B$776,W$77)+'СЕТ СН'!$H$9+СВЦЭМ!$D$10+'СЕТ СН'!$H$5-'СЕТ СН'!$H$17</f>
        <v>3611.0138766</v>
      </c>
      <c r="X84" s="36">
        <f>SUMIFS(СВЦЭМ!$C$33:$C$776,СВЦЭМ!$A$33:$A$776,$A84,СВЦЭМ!$B$33:$B$776,X$77)+'СЕТ СН'!$H$9+СВЦЭМ!$D$10+'СЕТ СН'!$H$5-'СЕТ СН'!$H$17</f>
        <v>3633.6052715300002</v>
      </c>
      <c r="Y84" s="36">
        <f>SUMIFS(СВЦЭМ!$C$33:$C$776,СВЦЭМ!$A$33:$A$776,$A84,СВЦЭМ!$B$33:$B$776,Y$77)+'СЕТ СН'!$H$9+СВЦЭМ!$D$10+'СЕТ СН'!$H$5-'СЕТ СН'!$H$17</f>
        <v>3650.7803430699996</v>
      </c>
    </row>
    <row r="85" spans="1:25" ht="15.75" x14ac:dyDescent="0.2">
      <c r="A85" s="35">
        <f t="shared" si="2"/>
        <v>43504</v>
      </c>
      <c r="B85" s="36">
        <f>SUMIFS(СВЦЭМ!$C$33:$C$776,СВЦЭМ!$A$33:$A$776,$A85,СВЦЭМ!$B$33:$B$776,B$77)+'СЕТ СН'!$H$9+СВЦЭМ!$D$10+'СЕТ СН'!$H$5-'СЕТ СН'!$H$17</f>
        <v>3716.4554220099999</v>
      </c>
      <c r="C85" s="36">
        <f>SUMIFS(СВЦЭМ!$C$33:$C$776,СВЦЭМ!$A$33:$A$776,$A85,СВЦЭМ!$B$33:$B$776,C$77)+'СЕТ СН'!$H$9+СВЦЭМ!$D$10+'СЕТ СН'!$H$5-'СЕТ СН'!$H$17</f>
        <v>3739.4600005599996</v>
      </c>
      <c r="D85" s="36">
        <f>SUMIFS(СВЦЭМ!$C$33:$C$776,СВЦЭМ!$A$33:$A$776,$A85,СВЦЭМ!$B$33:$B$776,D$77)+'СЕТ СН'!$H$9+СВЦЭМ!$D$10+'СЕТ СН'!$H$5-'СЕТ СН'!$H$17</f>
        <v>3746.6354188799996</v>
      </c>
      <c r="E85" s="36">
        <f>SUMIFS(СВЦЭМ!$C$33:$C$776,СВЦЭМ!$A$33:$A$776,$A85,СВЦЭМ!$B$33:$B$776,E$77)+'СЕТ СН'!$H$9+СВЦЭМ!$D$10+'СЕТ СН'!$H$5-'СЕТ СН'!$H$17</f>
        <v>3774.2166280800002</v>
      </c>
      <c r="F85" s="36">
        <f>SUMIFS(СВЦЭМ!$C$33:$C$776,СВЦЭМ!$A$33:$A$776,$A85,СВЦЭМ!$B$33:$B$776,F$77)+'СЕТ СН'!$H$9+СВЦЭМ!$D$10+'СЕТ СН'!$H$5-'СЕТ СН'!$H$17</f>
        <v>3764.9519461899999</v>
      </c>
      <c r="G85" s="36">
        <f>SUMIFS(СВЦЭМ!$C$33:$C$776,СВЦЭМ!$A$33:$A$776,$A85,СВЦЭМ!$B$33:$B$776,G$77)+'СЕТ СН'!$H$9+СВЦЭМ!$D$10+'СЕТ СН'!$H$5-'СЕТ СН'!$H$17</f>
        <v>3738.3836757099998</v>
      </c>
      <c r="H85" s="36">
        <f>SUMIFS(СВЦЭМ!$C$33:$C$776,СВЦЭМ!$A$33:$A$776,$A85,СВЦЭМ!$B$33:$B$776,H$77)+'СЕТ СН'!$H$9+СВЦЭМ!$D$10+'СЕТ СН'!$H$5-'СЕТ СН'!$H$17</f>
        <v>3700.69838428</v>
      </c>
      <c r="I85" s="36">
        <f>SUMIFS(СВЦЭМ!$C$33:$C$776,СВЦЭМ!$A$33:$A$776,$A85,СВЦЭМ!$B$33:$B$776,I$77)+'СЕТ СН'!$H$9+СВЦЭМ!$D$10+'СЕТ СН'!$H$5-'СЕТ СН'!$H$17</f>
        <v>3687.5980952800001</v>
      </c>
      <c r="J85" s="36">
        <f>SUMIFS(СВЦЭМ!$C$33:$C$776,СВЦЭМ!$A$33:$A$776,$A85,СВЦЭМ!$B$33:$B$776,J$77)+'СЕТ СН'!$H$9+СВЦЭМ!$D$10+'СЕТ СН'!$H$5-'СЕТ СН'!$H$17</f>
        <v>3670.5001806399996</v>
      </c>
      <c r="K85" s="36">
        <f>SUMIFS(СВЦЭМ!$C$33:$C$776,СВЦЭМ!$A$33:$A$776,$A85,СВЦЭМ!$B$33:$B$776,K$77)+'СЕТ СН'!$H$9+СВЦЭМ!$D$10+'СЕТ СН'!$H$5-'СЕТ СН'!$H$17</f>
        <v>3641.1435501300002</v>
      </c>
      <c r="L85" s="36">
        <f>SUMIFS(СВЦЭМ!$C$33:$C$776,СВЦЭМ!$A$33:$A$776,$A85,СВЦЭМ!$B$33:$B$776,L$77)+'СЕТ СН'!$H$9+СВЦЭМ!$D$10+'СЕТ СН'!$H$5-'СЕТ СН'!$H$17</f>
        <v>3618.4794602800002</v>
      </c>
      <c r="M85" s="36">
        <f>SUMIFS(СВЦЭМ!$C$33:$C$776,СВЦЭМ!$A$33:$A$776,$A85,СВЦЭМ!$B$33:$B$776,M$77)+'СЕТ СН'!$H$9+СВЦЭМ!$D$10+'СЕТ СН'!$H$5-'СЕТ СН'!$H$17</f>
        <v>3633.1544995200002</v>
      </c>
      <c r="N85" s="36">
        <f>SUMIFS(СВЦЭМ!$C$33:$C$776,СВЦЭМ!$A$33:$A$776,$A85,СВЦЭМ!$B$33:$B$776,N$77)+'СЕТ СН'!$H$9+СВЦЭМ!$D$10+'СЕТ СН'!$H$5-'СЕТ СН'!$H$17</f>
        <v>3624.7861328899999</v>
      </c>
      <c r="O85" s="36">
        <f>SUMIFS(СВЦЭМ!$C$33:$C$776,СВЦЭМ!$A$33:$A$776,$A85,СВЦЭМ!$B$33:$B$776,O$77)+'СЕТ СН'!$H$9+СВЦЭМ!$D$10+'СЕТ СН'!$H$5-'СЕТ СН'!$H$17</f>
        <v>3622.5820231100001</v>
      </c>
      <c r="P85" s="36">
        <f>SUMIFS(СВЦЭМ!$C$33:$C$776,СВЦЭМ!$A$33:$A$776,$A85,СВЦЭМ!$B$33:$B$776,P$77)+'СЕТ СН'!$H$9+СВЦЭМ!$D$10+'СЕТ СН'!$H$5-'СЕТ СН'!$H$17</f>
        <v>3635.4467698600001</v>
      </c>
      <c r="Q85" s="36">
        <f>SUMIFS(СВЦЭМ!$C$33:$C$776,СВЦЭМ!$A$33:$A$776,$A85,СВЦЭМ!$B$33:$B$776,Q$77)+'СЕТ СН'!$H$9+СВЦЭМ!$D$10+'СЕТ СН'!$H$5-'СЕТ СН'!$H$17</f>
        <v>3641.4967245500002</v>
      </c>
      <c r="R85" s="36">
        <f>SUMIFS(СВЦЭМ!$C$33:$C$776,СВЦЭМ!$A$33:$A$776,$A85,СВЦЭМ!$B$33:$B$776,R$77)+'СЕТ СН'!$H$9+СВЦЭМ!$D$10+'СЕТ СН'!$H$5-'СЕТ СН'!$H$17</f>
        <v>3641.4077702300001</v>
      </c>
      <c r="S85" s="36">
        <f>SUMIFS(СВЦЭМ!$C$33:$C$776,СВЦЭМ!$A$33:$A$776,$A85,СВЦЭМ!$B$33:$B$776,S$77)+'СЕТ СН'!$H$9+СВЦЭМ!$D$10+'СЕТ СН'!$H$5-'СЕТ СН'!$H$17</f>
        <v>3626.8087231999998</v>
      </c>
      <c r="T85" s="36">
        <f>SUMIFS(СВЦЭМ!$C$33:$C$776,СВЦЭМ!$A$33:$A$776,$A85,СВЦЭМ!$B$33:$B$776,T$77)+'СЕТ СН'!$H$9+СВЦЭМ!$D$10+'СЕТ СН'!$H$5-'СЕТ СН'!$H$17</f>
        <v>3580.2202297399999</v>
      </c>
      <c r="U85" s="36">
        <f>SUMIFS(СВЦЭМ!$C$33:$C$776,СВЦЭМ!$A$33:$A$776,$A85,СВЦЭМ!$B$33:$B$776,U$77)+'СЕТ СН'!$H$9+СВЦЭМ!$D$10+'СЕТ СН'!$H$5-'СЕТ СН'!$H$17</f>
        <v>3578.3386708600001</v>
      </c>
      <c r="V85" s="36">
        <f>SUMIFS(СВЦЭМ!$C$33:$C$776,СВЦЭМ!$A$33:$A$776,$A85,СВЦЭМ!$B$33:$B$776,V$77)+'СЕТ СН'!$H$9+СВЦЭМ!$D$10+'СЕТ СН'!$H$5-'СЕТ СН'!$H$17</f>
        <v>3608.1250909099999</v>
      </c>
      <c r="W85" s="36">
        <f>SUMIFS(СВЦЭМ!$C$33:$C$776,СВЦЭМ!$A$33:$A$776,$A85,СВЦЭМ!$B$33:$B$776,W$77)+'СЕТ СН'!$H$9+СВЦЭМ!$D$10+'СЕТ СН'!$H$5-'СЕТ СН'!$H$17</f>
        <v>3635.4294405099999</v>
      </c>
      <c r="X85" s="36">
        <f>SUMIFS(СВЦЭМ!$C$33:$C$776,СВЦЭМ!$A$33:$A$776,$A85,СВЦЭМ!$B$33:$B$776,X$77)+'СЕТ СН'!$H$9+СВЦЭМ!$D$10+'СЕТ СН'!$H$5-'СЕТ СН'!$H$17</f>
        <v>3663.4697621899995</v>
      </c>
      <c r="Y85" s="36">
        <f>SUMIFS(СВЦЭМ!$C$33:$C$776,СВЦЭМ!$A$33:$A$776,$A85,СВЦЭМ!$B$33:$B$776,Y$77)+'СЕТ СН'!$H$9+СВЦЭМ!$D$10+'СЕТ СН'!$H$5-'СЕТ СН'!$H$17</f>
        <v>3678.9289619199999</v>
      </c>
    </row>
    <row r="86" spans="1:25" ht="15.75" x14ac:dyDescent="0.2">
      <c r="A86" s="35">
        <f t="shared" si="2"/>
        <v>43505</v>
      </c>
      <c r="B86" s="36">
        <f>SUMIFS(СВЦЭМ!$C$33:$C$776,СВЦЭМ!$A$33:$A$776,$A86,СВЦЭМ!$B$33:$B$776,B$77)+'СЕТ СН'!$H$9+СВЦЭМ!$D$10+'СЕТ СН'!$H$5-'СЕТ СН'!$H$17</f>
        <v>3691.4340636500001</v>
      </c>
      <c r="C86" s="36">
        <f>SUMIFS(СВЦЭМ!$C$33:$C$776,СВЦЭМ!$A$33:$A$776,$A86,СВЦЭМ!$B$33:$B$776,C$77)+'СЕТ СН'!$H$9+СВЦЭМ!$D$10+'СЕТ СН'!$H$5-'СЕТ СН'!$H$17</f>
        <v>3720.0259135099996</v>
      </c>
      <c r="D86" s="36">
        <f>SUMIFS(СВЦЭМ!$C$33:$C$776,СВЦЭМ!$A$33:$A$776,$A86,СВЦЭМ!$B$33:$B$776,D$77)+'СЕТ СН'!$H$9+СВЦЭМ!$D$10+'СЕТ СН'!$H$5-'СЕТ СН'!$H$17</f>
        <v>3736.83003852</v>
      </c>
      <c r="E86" s="36">
        <f>SUMIFS(СВЦЭМ!$C$33:$C$776,СВЦЭМ!$A$33:$A$776,$A86,СВЦЭМ!$B$33:$B$776,E$77)+'СЕТ СН'!$H$9+СВЦЭМ!$D$10+'СЕТ СН'!$H$5-'СЕТ СН'!$H$17</f>
        <v>3727.1576312099996</v>
      </c>
      <c r="F86" s="36">
        <f>SUMIFS(СВЦЭМ!$C$33:$C$776,СВЦЭМ!$A$33:$A$776,$A86,СВЦЭМ!$B$33:$B$776,F$77)+'СЕТ СН'!$H$9+СВЦЭМ!$D$10+'СЕТ СН'!$H$5-'СЕТ СН'!$H$17</f>
        <v>3726.4985712899997</v>
      </c>
      <c r="G86" s="36">
        <f>SUMIFS(СВЦЭМ!$C$33:$C$776,СВЦЭМ!$A$33:$A$776,$A86,СВЦЭМ!$B$33:$B$776,G$77)+'СЕТ СН'!$H$9+СВЦЭМ!$D$10+'СЕТ СН'!$H$5-'СЕТ СН'!$H$17</f>
        <v>3723.7980387999996</v>
      </c>
      <c r="H86" s="36">
        <f>SUMIFS(СВЦЭМ!$C$33:$C$776,СВЦЭМ!$A$33:$A$776,$A86,СВЦЭМ!$B$33:$B$776,H$77)+'СЕТ СН'!$H$9+СВЦЭМ!$D$10+'СЕТ СН'!$H$5-'СЕТ СН'!$H$17</f>
        <v>3701.7380526400002</v>
      </c>
      <c r="I86" s="36">
        <f>SUMIFS(СВЦЭМ!$C$33:$C$776,СВЦЭМ!$A$33:$A$776,$A86,СВЦЭМ!$B$33:$B$776,I$77)+'СЕТ СН'!$H$9+СВЦЭМ!$D$10+'СЕТ СН'!$H$5-'СЕТ СН'!$H$17</f>
        <v>3689.7952275600001</v>
      </c>
      <c r="J86" s="36">
        <f>SUMIFS(СВЦЭМ!$C$33:$C$776,СВЦЭМ!$A$33:$A$776,$A86,СВЦЭМ!$B$33:$B$776,J$77)+'СЕТ СН'!$H$9+СВЦЭМ!$D$10+'СЕТ СН'!$H$5-'СЕТ СН'!$H$17</f>
        <v>3647.7690029200003</v>
      </c>
      <c r="K86" s="36">
        <f>SUMIFS(СВЦЭМ!$C$33:$C$776,СВЦЭМ!$A$33:$A$776,$A86,СВЦЭМ!$B$33:$B$776,K$77)+'СЕТ СН'!$H$9+СВЦЭМ!$D$10+'СЕТ СН'!$H$5-'СЕТ СН'!$H$17</f>
        <v>3634.1061463599999</v>
      </c>
      <c r="L86" s="36">
        <f>SUMIFS(СВЦЭМ!$C$33:$C$776,СВЦЭМ!$A$33:$A$776,$A86,СВЦЭМ!$B$33:$B$776,L$77)+'СЕТ СН'!$H$9+СВЦЭМ!$D$10+'СЕТ СН'!$H$5-'СЕТ СН'!$H$17</f>
        <v>3630.4764005299999</v>
      </c>
      <c r="M86" s="36">
        <f>SUMIFS(СВЦЭМ!$C$33:$C$776,СВЦЭМ!$A$33:$A$776,$A86,СВЦЭМ!$B$33:$B$776,M$77)+'СЕТ СН'!$H$9+СВЦЭМ!$D$10+'СЕТ СН'!$H$5-'СЕТ СН'!$H$17</f>
        <v>3637.0742920399998</v>
      </c>
      <c r="N86" s="36">
        <f>SUMIFS(СВЦЭМ!$C$33:$C$776,СВЦЭМ!$A$33:$A$776,$A86,СВЦЭМ!$B$33:$B$776,N$77)+'СЕТ СН'!$H$9+СВЦЭМ!$D$10+'СЕТ СН'!$H$5-'СЕТ СН'!$H$17</f>
        <v>3639.1679370100001</v>
      </c>
      <c r="O86" s="36">
        <f>SUMIFS(СВЦЭМ!$C$33:$C$776,СВЦЭМ!$A$33:$A$776,$A86,СВЦЭМ!$B$33:$B$776,O$77)+'СЕТ СН'!$H$9+СВЦЭМ!$D$10+'СЕТ СН'!$H$5-'СЕТ СН'!$H$17</f>
        <v>3624.65272968</v>
      </c>
      <c r="P86" s="36">
        <f>SUMIFS(СВЦЭМ!$C$33:$C$776,СВЦЭМ!$A$33:$A$776,$A86,СВЦЭМ!$B$33:$B$776,P$77)+'СЕТ СН'!$H$9+СВЦЭМ!$D$10+'СЕТ СН'!$H$5-'СЕТ СН'!$H$17</f>
        <v>3618.6264698200002</v>
      </c>
      <c r="Q86" s="36">
        <f>SUMIFS(СВЦЭМ!$C$33:$C$776,СВЦЭМ!$A$33:$A$776,$A86,СВЦЭМ!$B$33:$B$776,Q$77)+'СЕТ СН'!$H$9+СВЦЭМ!$D$10+'СЕТ СН'!$H$5-'СЕТ СН'!$H$17</f>
        <v>3630.4502772400001</v>
      </c>
      <c r="R86" s="36">
        <f>SUMIFS(СВЦЭМ!$C$33:$C$776,СВЦЭМ!$A$33:$A$776,$A86,СВЦЭМ!$B$33:$B$776,R$77)+'СЕТ СН'!$H$9+СВЦЭМ!$D$10+'СЕТ СН'!$H$5-'СЕТ СН'!$H$17</f>
        <v>3608.1320258699998</v>
      </c>
      <c r="S86" s="36">
        <f>SUMIFS(СВЦЭМ!$C$33:$C$776,СВЦЭМ!$A$33:$A$776,$A86,СВЦЭМ!$B$33:$B$776,S$77)+'СЕТ СН'!$H$9+СВЦЭМ!$D$10+'СЕТ СН'!$H$5-'СЕТ СН'!$H$17</f>
        <v>3588.7380119899999</v>
      </c>
      <c r="T86" s="36">
        <f>SUMIFS(СВЦЭМ!$C$33:$C$776,СВЦЭМ!$A$33:$A$776,$A86,СВЦЭМ!$B$33:$B$776,T$77)+'СЕТ СН'!$H$9+СВЦЭМ!$D$10+'СЕТ СН'!$H$5-'СЕТ СН'!$H$17</f>
        <v>3553.7990207600001</v>
      </c>
      <c r="U86" s="36">
        <f>SUMIFS(СВЦЭМ!$C$33:$C$776,СВЦЭМ!$A$33:$A$776,$A86,СВЦЭМ!$B$33:$B$776,U$77)+'СЕТ СН'!$H$9+СВЦЭМ!$D$10+'СЕТ СН'!$H$5-'СЕТ СН'!$H$17</f>
        <v>3545.9705549199998</v>
      </c>
      <c r="V86" s="36">
        <f>SUMIFS(СВЦЭМ!$C$33:$C$776,СВЦЭМ!$A$33:$A$776,$A86,СВЦЭМ!$B$33:$B$776,V$77)+'СЕТ СН'!$H$9+СВЦЭМ!$D$10+'СЕТ СН'!$H$5-'СЕТ СН'!$H$17</f>
        <v>3562.1728719500002</v>
      </c>
      <c r="W86" s="36">
        <f>SUMIFS(СВЦЭМ!$C$33:$C$776,СВЦЭМ!$A$33:$A$776,$A86,СВЦЭМ!$B$33:$B$776,W$77)+'СЕТ СН'!$H$9+СВЦЭМ!$D$10+'СЕТ СН'!$H$5-'СЕТ СН'!$H$17</f>
        <v>3585.7306907500001</v>
      </c>
      <c r="X86" s="36">
        <f>SUMIFS(СВЦЭМ!$C$33:$C$776,СВЦЭМ!$A$33:$A$776,$A86,СВЦЭМ!$B$33:$B$776,X$77)+'СЕТ СН'!$H$9+СВЦЭМ!$D$10+'СЕТ СН'!$H$5-'СЕТ СН'!$H$17</f>
        <v>3600.2920468900002</v>
      </c>
      <c r="Y86" s="36">
        <f>SUMIFS(СВЦЭМ!$C$33:$C$776,СВЦЭМ!$A$33:$A$776,$A86,СВЦЭМ!$B$33:$B$776,Y$77)+'СЕТ СН'!$H$9+СВЦЭМ!$D$10+'СЕТ СН'!$H$5-'СЕТ СН'!$H$17</f>
        <v>3631.7894802199999</v>
      </c>
    </row>
    <row r="87" spans="1:25" ht="15.75" x14ac:dyDescent="0.2">
      <c r="A87" s="35">
        <f t="shared" si="2"/>
        <v>43506</v>
      </c>
      <c r="B87" s="36">
        <f>SUMIFS(СВЦЭМ!$C$33:$C$776,СВЦЭМ!$A$33:$A$776,$A87,СВЦЭМ!$B$33:$B$776,B$77)+'СЕТ СН'!$H$9+СВЦЭМ!$D$10+'СЕТ СН'!$H$5-'СЕТ СН'!$H$17</f>
        <v>3653.1618558499999</v>
      </c>
      <c r="C87" s="36">
        <f>SUMIFS(СВЦЭМ!$C$33:$C$776,СВЦЭМ!$A$33:$A$776,$A87,СВЦЭМ!$B$33:$B$776,C$77)+'СЕТ СН'!$H$9+СВЦЭМ!$D$10+'СЕТ СН'!$H$5-'СЕТ СН'!$H$17</f>
        <v>3665.1141689699998</v>
      </c>
      <c r="D87" s="36">
        <f>SUMIFS(СВЦЭМ!$C$33:$C$776,СВЦЭМ!$A$33:$A$776,$A87,СВЦЭМ!$B$33:$B$776,D$77)+'СЕТ СН'!$H$9+СВЦЭМ!$D$10+'СЕТ СН'!$H$5-'СЕТ СН'!$H$17</f>
        <v>3699.9573063999997</v>
      </c>
      <c r="E87" s="36">
        <f>SUMIFS(СВЦЭМ!$C$33:$C$776,СВЦЭМ!$A$33:$A$776,$A87,СВЦЭМ!$B$33:$B$776,E$77)+'СЕТ СН'!$H$9+СВЦЭМ!$D$10+'СЕТ СН'!$H$5-'СЕТ СН'!$H$17</f>
        <v>3712.5017545299997</v>
      </c>
      <c r="F87" s="36">
        <f>SUMIFS(СВЦЭМ!$C$33:$C$776,СВЦЭМ!$A$33:$A$776,$A87,СВЦЭМ!$B$33:$B$776,F$77)+'СЕТ СН'!$H$9+СВЦЭМ!$D$10+'СЕТ СН'!$H$5-'СЕТ СН'!$H$17</f>
        <v>3699.2515615100001</v>
      </c>
      <c r="G87" s="36">
        <f>SUMIFS(СВЦЭМ!$C$33:$C$776,СВЦЭМ!$A$33:$A$776,$A87,СВЦЭМ!$B$33:$B$776,G$77)+'СЕТ СН'!$H$9+СВЦЭМ!$D$10+'СЕТ СН'!$H$5-'СЕТ СН'!$H$17</f>
        <v>3693.9495510299998</v>
      </c>
      <c r="H87" s="36">
        <f>SUMIFS(СВЦЭМ!$C$33:$C$776,СВЦЭМ!$A$33:$A$776,$A87,СВЦЭМ!$B$33:$B$776,H$77)+'СЕТ СН'!$H$9+СВЦЭМ!$D$10+'СЕТ СН'!$H$5-'СЕТ СН'!$H$17</f>
        <v>3681.9405937699999</v>
      </c>
      <c r="I87" s="36">
        <f>SUMIFS(СВЦЭМ!$C$33:$C$776,СВЦЭМ!$A$33:$A$776,$A87,СВЦЭМ!$B$33:$B$776,I$77)+'СЕТ СН'!$H$9+СВЦЭМ!$D$10+'СЕТ СН'!$H$5-'СЕТ СН'!$H$17</f>
        <v>3656.2868991699997</v>
      </c>
      <c r="J87" s="36">
        <f>SUMIFS(СВЦЭМ!$C$33:$C$776,СВЦЭМ!$A$33:$A$776,$A87,СВЦЭМ!$B$33:$B$776,J$77)+'СЕТ СН'!$H$9+СВЦЭМ!$D$10+'СЕТ СН'!$H$5-'СЕТ СН'!$H$17</f>
        <v>3634.8569050699998</v>
      </c>
      <c r="K87" s="36">
        <f>SUMIFS(СВЦЭМ!$C$33:$C$776,СВЦЭМ!$A$33:$A$776,$A87,СВЦЭМ!$B$33:$B$776,K$77)+'СЕТ СН'!$H$9+СВЦЭМ!$D$10+'СЕТ СН'!$H$5-'СЕТ СН'!$H$17</f>
        <v>3595.2177664000001</v>
      </c>
      <c r="L87" s="36">
        <f>SUMIFS(СВЦЭМ!$C$33:$C$776,СВЦЭМ!$A$33:$A$776,$A87,СВЦЭМ!$B$33:$B$776,L$77)+'СЕТ СН'!$H$9+СВЦЭМ!$D$10+'СЕТ СН'!$H$5-'СЕТ СН'!$H$17</f>
        <v>3574.5810338800002</v>
      </c>
      <c r="M87" s="36">
        <f>SUMIFS(СВЦЭМ!$C$33:$C$776,СВЦЭМ!$A$33:$A$776,$A87,СВЦЭМ!$B$33:$B$776,M$77)+'СЕТ СН'!$H$9+СВЦЭМ!$D$10+'СЕТ СН'!$H$5-'СЕТ СН'!$H$17</f>
        <v>3575.7392612600001</v>
      </c>
      <c r="N87" s="36">
        <f>SUMIFS(СВЦЭМ!$C$33:$C$776,СВЦЭМ!$A$33:$A$776,$A87,СВЦЭМ!$B$33:$B$776,N$77)+'СЕТ СН'!$H$9+СВЦЭМ!$D$10+'СЕТ СН'!$H$5-'СЕТ СН'!$H$17</f>
        <v>3580.0765043800002</v>
      </c>
      <c r="O87" s="36">
        <f>SUMIFS(СВЦЭМ!$C$33:$C$776,СВЦЭМ!$A$33:$A$776,$A87,СВЦЭМ!$B$33:$B$776,O$77)+'СЕТ СН'!$H$9+СВЦЭМ!$D$10+'СЕТ СН'!$H$5-'СЕТ СН'!$H$17</f>
        <v>3567.2173708700002</v>
      </c>
      <c r="P87" s="36">
        <f>SUMIFS(СВЦЭМ!$C$33:$C$776,СВЦЭМ!$A$33:$A$776,$A87,СВЦЭМ!$B$33:$B$776,P$77)+'СЕТ СН'!$H$9+СВЦЭМ!$D$10+'СЕТ СН'!$H$5-'СЕТ СН'!$H$17</f>
        <v>3566.057554</v>
      </c>
      <c r="Q87" s="36">
        <f>SUMIFS(СВЦЭМ!$C$33:$C$776,СВЦЭМ!$A$33:$A$776,$A87,СВЦЭМ!$B$33:$B$776,Q$77)+'СЕТ СН'!$H$9+СВЦЭМ!$D$10+'СЕТ СН'!$H$5-'СЕТ СН'!$H$17</f>
        <v>3581.39882304</v>
      </c>
      <c r="R87" s="36">
        <f>SUMIFS(СВЦЭМ!$C$33:$C$776,СВЦЭМ!$A$33:$A$776,$A87,СВЦЭМ!$B$33:$B$776,R$77)+'СЕТ СН'!$H$9+СВЦЭМ!$D$10+'СЕТ СН'!$H$5-'СЕТ СН'!$H$17</f>
        <v>3593.53869072</v>
      </c>
      <c r="S87" s="36">
        <f>SUMIFS(СВЦЭМ!$C$33:$C$776,СВЦЭМ!$A$33:$A$776,$A87,СВЦЭМ!$B$33:$B$776,S$77)+'СЕТ СН'!$H$9+СВЦЭМ!$D$10+'СЕТ СН'!$H$5-'СЕТ СН'!$H$17</f>
        <v>3577.9402194899999</v>
      </c>
      <c r="T87" s="36">
        <f>SUMIFS(СВЦЭМ!$C$33:$C$776,СВЦЭМ!$A$33:$A$776,$A87,СВЦЭМ!$B$33:$B$776,T$77)+'СЕТ СН'!$H$9+СВЦЭМ!$D$10+'СЕТ СН'!$H$5-'СЕТ СН'!$H$17</f>
        <v>3554.84599824</v>
      </c>
      <c r="U87" s="36">
        <f>SUMIFS(СВЦЭМ!$C$33:$C$776,СВЦЭМ!$A$33:$A$776,$A87,СВЦЭМ!$B$33:$B$776,U$77)+'СЕТ СН'!$H$9+СВЦЭМ!$D$10+'СЕТ СН'!$H$5-'СЕТ СН'!$H$17</f>
        <v>3547.7500659299999</v>
      </c>
      <c r="V87" s="36">
        <f>SUMIFS(СВЦЭМ!$C$33:$C$776,СВЦЭМ!$A$33:$A$776,$A87,СВЦЭМ!$B$33:$B$776,V$77)+'СЕТ СН'!$H$9+СВЦЭМ!$D$10+'СЕТ СН'!$H$5-'СЕТ СН'!$H$17</f>
        <v>3534.8734925399999</v>
      </c>
      <c r="W87" s="36">
        <f>SUMIFS(СВЦЭМ!$C$33:$C$776,СВЦЭМ!$A$33:$A$776,$A87,СВЦЭМ!$B$33:$B$776,W$77)+'СЕТ СН'!$H$9+СВЦЭМ!$D$10+'СЕТ СН'!$H$5-'СЕТ СН'!$H$17</f>
        <v>3548.7334768299997</v>
      </c>
      <c r="X87" s="36">
        <f>SUMIFS(СВЦЭМ!$C$33:$C$776,СВЦЭМ!$A$33:$A$776,$A87,СВЦЭМ!$B$33:$B$776,X$77)+'СЕТ СН'!$H$9+СВЦЭМ!$D$10+'СЕТ СН'!$H$5-'СЕТ СН'!$H$17</f>
        <v>3563.29846778</v>
      </c>
      <c r="Y87" s="36">
        <f>SUMIFS(СВЦЭМ!$C$33:$C$776,СВЦЭМ!$A$33:$A$776,$A87,СВЦЭМ!$B$33:$B$776,Y$77)+'СЕТ СН'!$H$9+СВЦЭМ!$D$10+'СЕТ СН'!$H$5-'СЕТ СН'!$H$17</f>
        <v>3611.0970407599998</v>
      </c>
    </row>
    <row r="88" spans="1:25" ht="15.75" x14ac:dyDescent="0.2">
      <c r="A88" s="35">
        <f t="shared" si="2"/>
        <v>43507</v>
      </c>
      <c r="B88" s="36">
        <f>SUMIFS(СВЦЭМ!$C$33:$C$776,СВЦЭМ!$A$33:$A$776,$A88,СВЦЭМ!$B$33:$B$776,B$77)+'СЕТ СН'!$H$9+СВЦЭМ!$D$10+'СЕТ СН'!$H$5-'СЕТ СН'!$H$17</f>
        <v>3654.4375984399999</v>
      </c>
      <c r="C88" s="36">
        <f>SUMIFS(СВЦЭМ!$C$33:$C$776,СВЦЭМ!$A$33:$A$776,$A88,СВЦЭМ!$B$33:$B$776,C$77)+'СЕТ СН'!$H$9+СВЦЭМ!$D$10+'СЕТ СН'!$H$5-'СЕТ СН'!$H$17</f>
        <v>3673.0028268599999</v>
      </c>
      <c r="D88" s="36">
        <f>SUMIFS(СВЦЭМ!$C$33:$C$776,СВЦЭМ!$A$33:$A$776,$A88,СВЦЭМ!$B$33:$B$776,D$77)+'СЕТ СН'!$H$9+СВЦЭМ!$D$10+'СЕТ СН'!$H$5-'СЕТ СН'!$H$17</f>
        <v>3700.4398222599998</v>
      </c>
      <c r="E88" s="36">
        <f>SUMIFS(СВЦЭМ!$C$33:$C$776,СВЦЭМ!$A$33:$A$776,$A88,СВЦЭМ!$B$33:$B$776,E$77)+'СЕТ СН'!$H$9+СВЦЭМ!$D$10+'СЕТ СН'!$H$5-'СЕТ СН'!$H$17</f>
        <v>3710.9349528100001</v>
      </c>
      <c r="F88" s="36">
        <f>SUMIFS(СВЦЭМ!$C$33:$C$776,СВЦЭМ!$A$33:$A$776,$A88,СВЦЭМ!$B$33:$B$776,F$77)+'СЕТ СН'!$H$9+СВЦЭМ!$D$10+'СЕТ СН'!$H$5-'СЕТ СН'!$H$17</f>
        <v>3708.51148698</v>
      </c>
      <c r="G88" s="36">
        <f>SUMIFS(СВЦЭМ!$C$33:$C$776,СВЦЭМ!$A$33:$A$776,$A88,СВЦЭМ!$B$33:$B$776,G$77)+'СЕТ СН'!$H$9+СВЦЭМ!$D$10+'СЕТ СН'!$H$5-'СЕТ СН'!$H$17</f>
        <v>3697.8565460999998</v>
      </c>
      <c r="H88" s="36">
        <f>SUMIFS(СВЦЭМ!$C$33:$C$776,СВЦЭМ!$A$33:$A$776,$A88,СВЦЭМ!$B$33:$B$776,H$77)+'СЕТ СН'!$H$9+СВЦЭМ!$D$10+'СЕТ СН'!$H$5-'СЕТ СН'!$H$17</f>
        <v>3649.4873929200003</v>
      </c>
      <c r="I88" s="36">
        <f>SUMIFS(СВЦЭМ!$C$33:$C$776,СВЦЭМ!$A$33:$A$776,$A88,СВЦЭМ!$B$33:$B$776,I$77)+'СЕТ СН'!$H$9+СВЦЭМ!$D$10+'СЕТ СН'!$H$5-'СЕТ СН'!$H$17</f>
        <v>3619.0604637199999</v>
      </c>
      <c r="J88" s="36">
        <f>SUMIFS(СВЦЭМ!$C$33:$C$776,СВЦЭМ!$A$33:$A$776,$A88,СВЦЭМ!$B$33:$B$776,J$77)+'СЕТ СН'!$H$9+СВЦЭМ!$D$10+'СЕТ СН'!$H$5-'СЕТ СН'!$H$17</f>
        <v>3608.69910471</v>
      </c>
      <c r="K88" s="36">
        <f>SUMIFS(СВЦЭМ!$C$33:$C$776,СВЦЭМ!$A$33:$A$776,$A88,СВЦЭМ!$B$33:$B$776,K$77)+'СЕТ СН'!$H$9+СВЦЭМ!$D$10+'СЕТ СН'!$H$5-'СЕТ СН'!$H$17</f>
        <v>3610.4757620099999</v>
      </c>
      <c r="L88" s="36">
        <f>SUMIFS(СВЦЭМ!$C$33:$C$776,СВЦЭМ!$A$33:$A$776,$A88,СВЦЭМ!$B$33:$B$776,L$77)+'СЕТ СН'!$H$9+СВЦЭМ!$D$10+'СЕТ СН'!$H$5-'СЕТ СН'!$H$17</f>
        <v>3602.52960308</v>
      </c>
      <c r="M88" s="36">
        <f>SUMIFS(СВЦЭМ!$C$33:$C$776,СВЦЭМ!$A$33:$A$776,$A88,СВЦЭМ!$B$33:$B$776,M$77)+'СЕТ СН'!$H$9+СВЦЭМ!$D$10+'СЕТ СН'!$H$5-'СЕТ СН'!$H$17</f>
        <v>3610.00314531</v>
      </c>
      <c r="N88" s="36">
        <f>SUMIFS(СВЦЭМ!$C$33:$C$776,СВЦЭМ!$A$33:$A$776,$A88,СВЦЭМ!$B$33:$B$776,N$77)+'СЕТ СН'!$H$9+СВЦЭМ!$D$10+'СЕТ СН'!$H$5-'СЕТ СН'!$H$17</f>
        <v>3614.8173884600001</v>
      </c>
      <c r="O88" s="36">
        <f>SUMIFS(СВЦЭМ!$C$33:$C$776,СВЦЭМ!$A$33:$A$776,$A88,СВЦЭМ!$B$33:$B$776,O$77)+'СЕТ СН'!$H$9+СВЦЭМ!$D$10+'СЕТ СН'!$H$5-'СЕТ СН'!$H$17</f>
        <v>3581.1748970399999</v>
      </c>
      <c r="P88" s="36">
        <f>SUMIFS(СВЦЭМ!$C$33:$C$776,СВЦЭМ!$A$33:$A$776,$A88,СВЦЭМ!$B$33:$B$776,P$77)+'СЕТ СН'!$H$9+СВЦЭМ!$D$10+'СЕТ СН'!$H$5-'СЕТ СН'!$H$17</f>
        <v>3596.6642954999998</v>
      </c>
      <c r="Q88" s="36">
        <f>SUMIFS(СВЦЭМ!$C$33:$C$776,СВЦЭМ!$A$33:$A$776,$A88,СВЦЭМ!$B$33:$B$776,Q$77)+'СЕТ СН'!$H$9+СВЦЭМ!$D$10+'СЕТ СН'!$H$5-'СЕТ СН'!$H$17</f>
        <v>3598.5146373600001</v>
      </c>
      <c r="R88" s="36">
        <f>SUMIFS(СВЦЭМ!$C$33:$C$776,СВЦЭМ!$A$33:$A$776,$A88,СВЦЭМ!$B$33:$B$776,R$77)+'СЕТ СН'!$H$9+СВЦЭМ!$D$10+'СЕТ СН'!$H$5-'СЕТ СН'!$H$17</f>
        <v>3597.7220204800001</v>
      </c>
      <c r="S88" s="36">
        <f>SUMIFS(СВЦЭМ!$C$33:$C$776,СВЦЭМ!$A$33:$A$776,$A88,СВЦЭМ!$B$33:$B$776,S$77)+'СЕТ СН'!$H$9+СВЦЭМ!$D$10+'СЕТ СН'!$H$5-'СЕТ СН'!$H$17</f>
        <v>3587.7190342399999</v>
      </c>
      <c r="T88" s="36">
        <f>SUMIFS(СВЦЭМ!$C$33:$C$776,СВЦЭМ!$A$33:$A$776,$A88,СВЦЭМ!$B$33:$B$776,T$77)+'СЕТ СН'!$H$9+СВЦЭМ!$D$10+'СЕТ СН'!$H$5-'СЕТ СН'!$H$17</f>
        <v>3539.3766010999998</v>
      </c>
      <c r="U88" s="36">
        <f>SUMIFS(СВЦЭМ!$C$33:$C$776,СВЦЭМ!$A$33:$A$776,$A88,СВЦЭМ!$B$33:$B$776,U$77)+'СЕТ СН'!$H$9+СВЦЭМ!$D$10+'СЕТ СН'!$H$5-'СЕТ СН'!$H$17</f>
        <v>3522.81158211</v>
      </c>
      <c r="V88" s="36">
        <f>SUMIFS(СВЦЭМ!$C$33:$C$776,СВЦЭМ!$A$33:$A$776,$A88,СВЦЭМ!$B$33:$B$776,V$77)+'СЕТ СН'!$H$9+СВЦЭМ!$D$10+'СЕТ СН'!$H$5-'СЕТ СН'!$H$17</f>
        <v>3542.16403618</v>
      </c>
      <c r="W88" s="36">
        <f>SUMIFS(СВЦЭМ!$C$33:$C$776,СВЦЭМ!$A$33:$A$776,$A88,СВЦЭМ!$B$33:$B$776,W$77)+'СЕТ СН'!$H$9+СВЦЭМ!$D$10+'СЕТ СН'!$H$5-'СЕТ СН'!$H$17</f>
        <v>3545.2637575099998</v>
      </c>
      <c r="X88" s="36">
        <f>SUMIFS(СВЦЭМ!$C$33:$C$776,СВЦЭМ!$A$33:$A$776,$A88,СВЦЭМ!$B$33:$B$776,X$77)+'СЕТ СН'!$H$9+СВЦЭМ!$D$10+'СЕТ СН'!$H$5-'СЕТ СН'!$H$17</f>
        <v>3573.3325407100001</v>
      </c>
      <c r="Y88" s="36">
        <f>SUMIFS(СВЦЭМ!$C$33:$C$776,СВЦЭМ!$A$33:$A$776,$A88,СВЦЭМ!$B$33:$B$776,Y$77)+'СЕТ СН'!$H$9+СВЦЭМ!$D$10+'СЕТ СН'!$H$5-'СЕТ СН'!$H$17</f>
        <v>3612.0825605300001</v>
      </c>
    </row>
    <row r="89" spans="1:25" ht="15.75" x14ac:dyDescent="0.2">
      <c r="A89" s="35">
        <f t="shared" si="2"/>
        <v>43508</v>
      </c>
      <c r="B89" s="36">
        <f>SUMIFS(СВЦЭМ!$C$33:$C$776,СВЦЭМ!$A$33:$A$776,$A89,СВЦЭМ!$B$33:$B$776,B$77)+'СЕТ СН'!$H$9+СВЦЭМ!$D$10+'СЕТ СН'!$H$5-'СЕТ СН'!$H$17</f>
        <v>3646.43954416</v>
      </c>
      <c r="C89" s="36">
        <f>SUMIFS(СВЦЭМ!$C$33:$C$776,СВЦЭМ!$A$33:$A$776,$A89,СВЦЭМ!$B$33:$B$776,C$77)+'СЕТ СН'!$H$9+СВЦЭМ!$D$10+'СЕТ СН'!$H$5-'СЕТ СН'!$H$17</f>
        <v>3667.6274786499998</v>
      </c>
      <c r="D89" s="36">
        <f>SUMIFS(СВЦЭМ!$C$33:$C$776,СВЦЭМ!$A$33:$A$776,$A89,СВЦЭМ!$B$33:$B$776,D$77)+'СЕТ СН'!$H$9+СВЦЭМ!$D$10+'СЕТ СН'!$H$5-'СЕТ СН'!$H$17</f>
        <v>3687.2659357699999</v>
      </c>
      <c r="E89" s="36">
        <f>SUMIFS(СВЦЭМ!$C$33:$C$776,СВЦЭМ!$A$33:$A$776,$A89,СВЦЭМ!$B$33:$B$776,E$77)+'СЕТ СН'!$H$9+СВЦЭМ!$D$10+'СЕТ СН'!$H$5-'СЕТ СН'!$H$17</f>
        <v>3699.1882541</v>
      </c>
      <c r="F89" s="36">
        <f>SUMIFS(СВЦЭМ!$C$33:$C$776,СВЦЭМ!$A$33:$A$776,$A89,СВЦЭМ!$B$33:$B$776,F$77)+'СЕТ СН'!$H$9+СВЦЭМ!$D$10+'СЕТ СН'!$H$5-'СЕТ СН'!$H$17</f>
        <v>3698.2219636499999</v>
      </c>
      <c r="G89" s="36">
        <f>SUMIFS(СВЦЭМ!$C$33:$C$776,СВЦЭМ!$A$33:$A$776,$A89,СВЦЭМ!$B$33:$B$776,G$77)+'СЕТ СН'!$H$9+СВЦЭМ!$D$10+'СЕТ СН'!$H$5-'СЕТ СН'!$H$17</f>
        <v>3687.2978712499998</v>
      </c>
      <c r="H89" s="36">
        <f>SUMIFS(СВЦЭМ!$C$33:$C$776,СВЦЭМ!$A$33:$A$776,$A89,СВЦЭМ!$B$33:$B$776,H$77)+'СЕТ СН'!$H$9+СВЦЭМ!$D$10+'СЕТ СН'!$H$5-'СЕТ СН'!$H$17</f>
        <v>3638.7481357899997</v>
      </c>
      <c r="I89" s="36">
        <f>SUMIFS(СВЦЭМ!$C$33:$C$776,СВЦЭМ!$A$33:$A$776,$A89,СВЦЭМ!$B$33:$B$776,I$77)+'СЕТ СН'!$H$9+СВЦЭМ!$D$10+'СЕТ СН'!$H$5-'СЕТ СН'!$H$17</f>
        <v>3611.24451731</v>
      </c>
      <c r="J89" s="36">
        <f>SUMIFS(СВЦЭМ!$C$33:$C$776,СВЦЭМ!$A$33:$A$776,$A89,СВЦЭМ!$B$33:$B$776,J$77)+'СЕТ СН'!$H$9+СВЦЭМ!$D$10+'СЕТ СН'!$H$5-'СЕТ СН'!$H$17</f>
        <v>3582.48174096</v>
      </c>
      <c r="K89" s="36">
        <f>SUMIFS(СВЦЭМ!$C$33:$C$776,СВЦЭМ!$A$33:$A$776,$A89,СВЦЭМ!$B$33:$B$776,K$77)+'СЕТ СН'!$H$9+СВЦЭМ!$D$10+'СЕТ СН'!$H$5-'СЕТ СН'!$H$17</f>
        <v>3588.8771375400001</v>
      </c>
      <c r="L89" s="36">
        <f>SUMIFS(СВЦЭМ!$C$33:$C$776,СВЦЭМ!$A$33:$A$776,$A89,СВЦЭМ!$B$33:$B$776,L$77)+'СЕТ СН'!$H$9+СВЦЭМ!$D$10+'СЕТ СН'!$H$5-'СЕТ СН'!$H$17</f>
        <v>3587.6833148699998</v>
      </c>
      <c r="M89" s="36">
        <f>SUMIFS(СВЦЭМ!$C$33:$C$776,СВЦЭМ!$A$33:$A$776,$A89,СВЦЭМ!$B$33:$B$776,M$77)+'СЕТ СН'!$H$9+СВЦЭМ!$D$10+'СЕТ СН'!$H$5-'СЕТ СН'!$H$17</f>
        <v>3600.0851653199998</v>
      </c>
      <c r="N89" s="36">
        <f>SUMIFS(СВЦЭМ!$C$33:$C$776,СВЦЭМ!$A$33:$A$776,$A89,СВЦЭМ!$B$33:$B$776,N$77)+'СЕТ СН'!$H$9+СВЦЭМ!$D$10+'СЕТ СН'!$H$5-'СЕТ СН'!$H$17</f>
        <v>3589.2040778599999</v>
      </c>
      <c r="O89" s="36">
        <f>SUMIFS(СВЦЭМ!$C$33:$C$776,СВЦЭМ!$A$33:$A$776,$A89,СВЦЭМ!$B$33:$B$776,O$77)+'СЕТ СН'!$H$9+СВЦЭМ!$D$10+'СЕТ СН'!$H$5-'СЕТ СН'!$H$17</f>
        <v>3558.6237109899998</v>
      </c>
      <c r="P89" s="36">
        <f>SUMIFS(СВЦЭМ!$C$33:$C$776,СВЦЭМ!$A$33:$A$776,$A89,СВЦЭМ!$B$33:$B$776,P$77)+'СЕТ СН'!$H$9+СВЦЭМ!$D$10+'СЕТ СН'!$H$5-'СЕТ СН'!$H$17</f>
        <v>3571.6118522500001</v>
      </c>
      <c r="Q89" s="36">
        <f>SUMIFS(СВЦЭМ!$C$33:$C$776,СВЦЭМ!$A$33:$A$776,$A89,СВЦЭМ!$B$33:$B$776,Q$77)+'СЕТ СН'!$H$9+СВЦЭМ!$D$10+'СЕТ СН'!$H$5-'СЕТ СН'!$H$17</f>
        <v>3584.5711002200001</v>
      </c>
      <c r="R89" s="36">
        <f>SUMIFS(СВЦЭМ!$C$33:$C$776,СВЦЭМ!$A$33:$A$776,$A89,СВЦЭМ!$B$33:$B$776,R$77)+'СЕТ СН'!$H$9+СВЦЭМ!$D$10+'СЕТ СН'!$H$5-'СЕТ СН'!$H$17</f>
        <v>3580.81882911</v>
      </c>
      <c r="S89" s="36">
        <f>SUMIFS(СВЦЭМ!$C$33:$C$776,СВЦЭМ!$A$33:$A$776,$A89,СВЦЭМ!$B$33:$B$776,S$77)+'СЕТ СН'!$H$9+СВЦЭМ!$D$10+'СЕТ СН'!$H$5-'СЕТ СН'!$H$17</f>
        <v>3564.2024243300002</v>
      </c>
      <c r="T89" s="36">
        <f>SUMIFS(СВЦЭМ!$C$33:$C$776,СВЦЭМ!$A$33:$A$776,$A89,СВЦЭМ!$B$33:$B$776,T$77)+'СЕТ СН'!$H$9+СВЦЭМ!$D$10+'СЕТ СН'!$H$5-'СЕТ СН'!$H$17</f>
        <v>3524.11519417</v>
      </c>
      <c r="U89" s="36">
        <f>SUMIFS(СВЦЭМ!$C$33:$C$776,СВЦЭМ!$A$33:$A$776,$A89,СВЦЭМ!$B$33:$B$776,U$77)+'СЕТ СН'!$H$9+СВЦЭМ!$D$10+'СЕТ СН'!$H$5-'СЕТ СН'!$H$17</f>
        <v>3523.3079155200003</v>
      </c>
      <c r="V89" s="36">
        <f>SUMIFS(СВЦЭМ!$C$33:$C$776,СВЦЭМ!$A$33:$A$776,$A89,СВЦЭМ!$B$33:$B$776,V$77)+'СЕТ СН'!$H$9+СВЦЭМ!$D$10+'СЕТ СН'!$H$5-'СЕТ СН'!$H$17</f>
        <v>3545.9398915299998</v>
      </c>
      <c r="W89" s="36">
        <f>SUMIFS(СВЦЭМ!$C$33:$C$776,СВЦЭМ!$A$33:$A$776,$A89,СВЦЭМ!$B$33:$B$776,W$77)+'СЕТ СН'!$H$9+СВЦЭМ!$D$10+'СЕТ СН'!$H$5-'СЕТ СН'!$H$17</f>
        <v>3560.2171844300001</v>
      </c>
      <c r="X89" s="36">
        <f>SUMIFS(СВЦЭМ!$C$33:$C$776,СВЦЭМ!$A$33:$A$776,$A89,СВЦЭМ!$B$33:$B$776,X$77)+'СЕТ СН'!$H$9+СВЦЭМ!$D$10+'СЕТ СН'!$H$5-'СЕТ СН'!$H$17</f>
        <v>3582.66281579</v>
      </c>
      <c r="Y89" s="36">
        <f>SUMIFS(СВЦЭМ!$C$33:$C$776,СВЦЭМ!$A$33:$A$776,$A89,СВЦЭМ!$B$33:$B$776,Y$77)+'СЕТ СН'!$H$9+СВЦЭМ!$D$10+'СЕТ СН'!$H$5-'СЕТ СН'!$H$17</f>
        <v>3630.5427722899999</v>
      </c>
    </row>
    <row r="90" spans="1:25" ht="15.75" x14ac:dyDescent="0.2">
      <c r="A90" s="35">
        <f t="shared" si="2"/>
        <v>43509</v>
      </c>
      <c r="B90" s="36">
        <f>SUMIFS(СВЦЭМ!$C$33:$C$776,СВЦЭМ!$A$33:$A$776,$A90,СВЦЭМ!$B$33:$B$776,B$77)+'СЕТ СН'!$H$9+СВЦЭМ!$D$10+'СЕТ СН'!$H$5-'СЕТ СН'!$H$17</f>
        <v>3641.73559252</v>
      </c>
      <c r="C90" s="36">
        <f>SUMIFS(СВЦЭМ!$C$33:$C$776,СВЦЭМ!$A$33:$A$776,$A90,СВЦЭМ!$B$33:$B$776,C$77)+'СЕТ СН'!$H$9+СВЦЭМ!$D$10+'СЕТ СН'!$H$5-'СЕТ СН'!$H$17</f>
        <v>3667.3089522599998</v>
      </c>
      <c r="D90" s="36">
        <f>SUMIFS(СВЦЭМ!$C$33:$C$776,СВЦЭМ!$A$33:$A$776,$A90,СВЦЭМ!$B$33:$B$776,D$77)+'СЕТ СН'!$H$9+СВЦЭМ!$D$10+'СЕТ СН'!$H$5-'СЕТ СН'!$H$17</f>
        <v>3701.2089894399996</v>
      </c>
      <c r="E90" s="36">
        <f>SUMIFS(СВЦЭМ!$C$33:$C$776,СВЦЭМ!$A$33:$A$776,$A90,СВЦЭМ!$B$33:$B$776,E$77)+'СЕТ СН'!$H$9+СВЦЭМ!$D$10+'СЕТ СН'!$H$5-'СЕТ СН'!$H$17</f>
        <v>3715.1932243800002</v>
      </c>
      <c r="F90" s="36">
        <f>SUMIFS(СВЦЭМ!$C$33:$C$776,СВЦЭМ!$A$33:$A$776,$A90,СВЦЭМ!$B$33:$B$776,F$77)+'СЕТ СН'!$H$9+СВЦЭМ!$D$10+'СЕТ СН'!$H$5-'СЕТ СН'!$H$17</f>
        <v>3708.3979262399998</v>
      </c>
      <c r="G90" s="36">
        <f>SUMIFS(СВЦЭМ!$C$33:$C$776,СВЦЭМ!$A$33:$A$776,$A90,СВЦЭМ!$B$33:$B$776,G$77)+'СЕТ СН'!$H$9+СВЦЭМ!$D$10+'СЕТ СН'!$H$5-'СЕТ СН'!$H$17</f>
        <v>3676.3322984300003</v>
      </c>
      <c r="H90" s="36">
        <f>SUMIFS(СВЦЭМ!$C$33:$C$776,СВЦЭМ!$A$33:$A$776,$A90,СВЦЭМ!$B$33:$B$776,H$77)+'СЕТ СН'!$H$9+СВЦЭМ!$D$10+'СЕТ СН'!$H$5-'СЕТ СН'!$H$17</f>
        <v>3646.4688589899997</v>
      </c>
      <c r="I90" s="36">
        <f>SUMIFS(СВЦЭМ!$C$33:$C$776,СВЦЭМ!$A$33:$A$776,$A90,СВЦЭМ!$B$33:$B$776,I$77)+'СЕТ СН'!$H$9+СВЦЭМ!$D$10+'СЕТ СН'!$H$5-'СЕТ СН'!$H$17</f>
        <v>3609.1866872199998</v>
      </c>
      <c r="J90" s="36">
        <f>SUMIFS(СВЦЭМ!$C$33:$C$776,СВЦЭМ!$A$33:$A$776,$A90,СВЦЭМ!$B$33:$B$776,J$77)+'СЕТ СН'!$H$9+СВЦЭМ!$D$10+'СЕТ СН'!$H$5-'СЕТ СН'!$H$17</f>
        <v>3587.0230906799998</v>
      </c>
      <c r="K90" s="36">
        <f>SUMIFS(СВЦЭМ!$C$33:$C$776,СВЦЭМ!$A$33:$A$776,$A90,СВЦЭМ!$B$33:$B$776,K$77)+'СЕТ СН'!$H$9+СВЦЭМ!$D$10+'СЕТ СН'!$H$5-'СЕТ СН'!$H$17</f>
        <v>3584.71164331</v>
      </c>
      <c r="L90" s="36">
        <f>SUMIFS(СВЦЭМ!$C$33:$C$776,СВЦЭМ!$A$33:$A$776,$A90,СВЦЭМ!$B$33:$B$776,L$77)+'СЕТ СН'!$H$9+СВЦЭМ!$D$10+'СЕТ СН'!$H$5-'СЕТ СН'!$H$17</f>
        <v>3581.8057357299999</v>
      </c>
      <c r="M90" s="36">
        <f>SUMIFS(СВЦЭМ!$C$33:$C$776,СВЦЭМ!$A$33:$A$776,$A90,СВЦЭМ!$B$33:$B$776,M$77)+'СЕТ СН'!$H$9+СВЦЭМ!$D$10+'СЕТ СН'!$H$5-'СЕТ СН'!$H$17</f>
        <v>3580.9736193799999</v>
      </c>
      <c r="N90" s="36">
        <f>SUMIFS(СВЦЭМ!$C$33:$C$776,СВЦЭМ!$A$33:$A$776,$A90,СВЦЭМ!$B$33:$B$776,N$77)+'СЕТ СН'!$H$9+СВЦЭМ!$D$10+'СЕТ СН'!$H$5-'СЕТ СН'!$H$17</f>
        <v>3593.3316749300002</v>
      </c>
      <c r="O90" s="36">
        <f>SUMIFS(СВЦЭМ!$C$33:$C$776,СВЦЭМ!$A$33:$A$776,$A90,СВЦЭМ!$B$33:$B$776,O$77)+'СЕТ СН'!$H$9+СВЦЭМ!$D$10+'СЕТ СН'!$H$5-'СЕТ СН'!$H$17</f>
        <v>3562.2352156500001</v>
      </c>
      <c r="P90" s="36">
        <f>SUMIFS(СВЦЭМ!$C$33:$C$776,СВЦЭМ!$A$33:$A$776,$A90,СВЦЭМ!$B$33:$B$776,P$77)+'СЕТ СН'!$H$9+СВЦЭМ!$D$10+'СЕТ СН'!$H$5-'СЕТ СН'!$H$17</f>
        <v>3572.8497171099998</v>
      </c>
      <c r="Q90" s="36">
        <f>SUMIFS(СВЦЭМ!$C$33:$C$776,СВЦЭМ!$A$33:$A$776,$A90,СВЦЭМ!$B$33:$B$776,Q$77)+'СЕТ СН'!$H$9+СВЦЭМ!$D$10+'СЕТ СН'!$H$5-'СЕТ СН'!$H$17</f>
        <v>3582.94756095</v>
      </c>
      <c r="R90" s="36">
        <f>SUMIFS(СВЦЭМ!$C$33:$C$776,СВЦЭМ!$A$33:$A$776,$A90,СВЦЭМ!$B$33:$B$776,R$77)+'СЕТ СН'!$H$9+СВЦЭМ!$D$10+'СЕТ СН'!$H$5-'СЕТ СН'!$H$17</f>
        <v>3581.5801315999997</v>
      </c>
      <c r="S90" s="36">
        <f>SUMIFS(СВЦЭМ!$C$33:$C$776,СВЦЭМ!$A$33:$A$776,$A90,СВЦЭМ!$B$33:$B$776,S$77)+'СЕТ СН'!$H$9+СВЦЭМ!$D$10+'СЕТ СН'!$H$5-'СЕТ СН'!$H$17</f>
        <v>3573.1335207000002</v>
      </c>
      <c r="T90" s="36">
        <f>SUMIFS(СВЦЭМ!$C$33:$C$776,СВЦЭМ!$A$33:$A$776,$A90,СВЦЭМ!$B$33:$B$776,T$77)+'СЕТ СН'!$H$9+СВЦЭМ!$D$10+'СЕТ СН'!$H$5-'СЕТ СН'!$H$17</f>
        <v>3525.16992355</v>
      </c>
      <c r="U90" s="36">
        <f>SUMIFS(СВЦЭМ!$C$33:$C$776,СВЦЭМ!$A$33:$A$776,$A90,СВЦЭМ!$B$33:$B$776,U$77)+'СЕТ СН'!$H$9+СВЦЭМ!$D$10+'СЕТ СН'!$H$5-'СЕТ СН'!$H$17</f>
        <v>3515.8142592100003</v>
      </c>
      <c r="V90" s="36">
        <f>SUMIFS(СВЦЭМ!$C$33:$C$776,СВЦЭМ!$A$33:$A$776,$A90,СВЦЭМ!$B$33:$B$776,V$77)+'СЕТ СН'!$H$9+СВЦЭМ!$D$10+'СЕТ СН'!$H$5-'СЕТ СН'!$H$17</f>
        <v>3532.99761846</v>
      </c>
      <c r="W90" s="36">
        <f>SUMIFS(СВЦЭМ!$C$33:$C$776,СВЦЭМ!$A$33:$A$776,$A90,СВЦЭМ!$B$33:$B$776,W$77)+'СЕТ СН'!$H$9+СВЦЭМ!$D$10+'СЕТ СН'!$H$5-'СЕТ СН'!$H$17</f>
        <v>3547.9302144900003</v>
      </c>
      <c r="X90" s="36">
        <f>SUMIFS(СВЦЭМ!$C$33:$C$776,СВЦЭМ!$A$33:$A$776,$A90,СВЦЭМ!$B$33:$B$776,X$77)+'СЕТ СН'!$H$9+СВЦЭМ!$D$10+'СЕТ СН'!$H$5-'СЕТ СН'!$H$17</f>
        <v>3565.0317536699999</v>
      </c>
      <c r="Y90" s="36">
        <f>SUMIFS(СВЦЭМ!$C$33:$C$776,СВЦЭМ!$A$33:$A$776,$A90,СВЦЭМ!$B$33:$B$776,Y$77)+'СЕТ СН'!$H$9+СВЦЭМ!$D$10+'СЕТ СН'!$H$5-'СЕТ СН'!$H$17</f>
        <v>3608.5071623700001</v>
      </c>
    </row>
    <row r="91" spans="1:25" ht="15.75" x14ac:dyDescent="0.2">
      <c r="A91" s="35">
        <f t="shared" si="2"/>
        <v>43510</v>
      </c>
      <c r="B91" s="36">
        <f>SUMIFS(СВЦЭМ!$C$33:$C$776,СВЦЭМ!$A$33:$A$776,$A91,СВЦЭМ!$B$33:$B$776,B$77)+'СЕТ СН'!$H$9+СВЦЭМ!$D$10+'СЕТ СН'!$H$5-'СЕТ СН'!$H$17</f>
        <v>3659.6399307800002</v>
      </c>
      <c r="C91" s="36">
        <f>SUMIFS(СВЦЭМ!$C$33:$C$776,СВЦЭМ!$A$33:$A$776,$A91,СВЦЭМ!$B$33:$B$776,C$77)+'СЕТ СН'!$H$9+СВЦЭМ!$D$10+'СЕТ СН'!$H$5-'СЕТ СН'!$H$17</f>
        <v>3674.6408562300003</v>
      </c>
      <c r="D91" s="36">
        <f>SUMIFS(СВЦЭМ!$C$33:$C$776,СВЦЭМ!$A$33:$A$776,$A91,СВЦЭМ!$B$33:$B$776,D$77)+'СЕТ СН'!$H$9+СВЦЭМ!$D$10+'СЕТ СН'!$H$5-'СЕТ СН'!$H$17</f>
        <v>3703.8248657499998</v>
      </c>
      <c r="E91" s="36">
        <f>SUMIFS(СВЦЭМ!$C$33:$C$776,СВЦЭМ!$A$33:$A$776,$A91,СВЦЭМ!$B$33:$B$776,E$77)+'СЕТ СН'!$H$9+СВЦЭМ!$D$10+'СЕТ СН'!$H$5-'СЕТ СН'!$H$17</f>
        <v>3726.295897</v>
      </c>
      <c r="F91" s="36">
        <f>SUMIFS(СВЦЭМ!$C$33:$C$776,СВЦЭМ!$A$33:$A$776,$A91,СВЦЭМ!$B$33:$B$776,F$77)+'СЕТ СН'!$H$9+СВЦЭМ!$D$10+'СЕТ СН'!$H$5-'СЕТ СН'!$H$17</f>
        <v>3718.9874269399998</v>
      </c>
      <c r="G91" s="36">
        <f>SUMIFS(СВЦЭМ!$C$33:$C$776,СВЦЭМ!$A$33:$A$776,$A91,СВЦЭМ!$B$33:$B$776,G$77)+'СЕТ СН'!$H$9+СВЦЭМ!$D$10+'СЕТ СН'!$H$5-'СЕТ СН'!$H$17</f>
        <v>3699.3889230099999</v>
      </c>
      <c r="H91" s="36">
        <f>SUMIFS(СВЦЭМ!$C$33:$C$776,СВЦЭМ!$A$33:$A$776,$A91,СВЦЭМ!$B$33:$B$776,H$77)+'СЕТ СН'!$H$9+СВЦЭМ!$D$10+'СЕТ СН'!$H$5-'СЕТ СН'!$H$17</f>
        <v>3650.1556940800001</v>
      </c>
      <c r="I91" s="36">
        <f>SUMIFS(СВЦЭМ!$C$33:$C$776,СВЦЭМ!$A$33:$A$776,$A91,СВЦЭМ!$B$33:$B$776,I$77)+'СЕТ СН'!$H$9+СВЦЭМ!$D$10+'СЕТ СН'!$H$5-'СЕТ СН'!$H$17</f>
        <v>3598.43108446</v>
      </c>
      <c r="J91" s="36">
        <f>SUMIFS(СВЦЭМ!$C$33:$C$776,СВЦЭМ!$A$33:$A$776,$A91,СВЦЭМ!$B$33:$B$776,J$77)+'СЕТ СН'!$H$9+СВЦЭМ!$D$10+'СЕТ СН'!$H$5-'СЕТ СН'!$H$17</f>
        <v>3579.6364406900002</v>
      </c>
      <c r="K91" s="36">
        <f>SUMIFS(СВЦЭМ!$C$33:$C$776,СВЦЭМ!$A$33:$A$776,$A91,СВЦЭМ!$B$33:$B$776,K$77)+'СЕТ СН'!$H$9+СВЦЭМ!$D$10+'СЕТ СН'!$H$5-'СЕТ СН'!$H$17</f>
        <v>3576.9010419000001</v>
      </c>
      <c r="L91" s="36">
        <f>SUMIFS(СВЦЭМ!$C$33:$C$776,СВЦЭМ!$A$33:$A$776,$A91,СВЦЭМ!$B$33:$B$776,L$77)+'СЕТ СН'!$H$9+СВЦЭМ!$D$10+'СЕТ СН'!$H$5-'СЕТ СН'!$H$17</f>
        <v>3570.0929841100001</v>
      </c>
      <c r="M91" s="36">
        <f>SUMIFS(СВЦЭМ!$C$33:$C$776,СВЦЭМ!$A$33:$A$776,$A91,СВЦЭМ!$B$33:$B$776,M$77)+'СЕТ СН'!$H$9+СВЦЭМ!$D$10+'СЕТ СН'!$H$5-'СЕТ СН'!$H$17</f>
        <v>3580.92740396</v>
      </c>
      <c r="N91" s="36">
        <f>SUMIFS(СВЦЭМ!$C$33:$C$776,СВЦЭМ!$A$33:$A$776,$A91,СВЦЭМ!$B$33:$B$776,N$77)+'СЕТ СН'!$H$9+СВЦЭМ!$D$10+'СЕТ СН'!$H$5-'СЕТ СН'!$H$17</f>
        <v>3566.4048334700001</v>
      </c>
      <c r="O91" s="36">
        <f>SUMIFS(СВЦЭМ!$C$33:$C$776,СВЦЭМ!$A$33:$A$776,$A91,СВЦЭМ!$B$33:$B$776,O$77)+'СЕТ СН'!$H$9+СВЦЭМ!$D$10+'СЕТ СН'!$H$5-'СЕТ СН'!$H$17</f>
        <v>3544.42689376</v>
      </c>
      <c r="P91" s="36">
        <f>SUMIFS(СВЦЭМ!$C$33:$C$776,СВЦЭМ!$A$33:$A$776,$A91,СВЦЭМ!$B$33:$B$776,P$77)+'СЕТ СН'!$H$9+СВЦЭМ!$D$10+'СЕТ СН'!$H$5-'СЕТ СН'!$H$17</f>
        <v>3548.4329880099999</v>
      </c>
      <c r="Q91" s="36">
        <f>SUMIFS(СВЦЭМ!$C$33:$C$776,СВЦЭМ!$A$33:$A$776,$A91,СВЦЭМ!$B$33:$B$776,Q$77)+'СЕТ СН'!$H$9+СВЦЭМ!$D$10+'СЕТ СН'!$H$5-'СЕТ СН'!$H$17</f>
        <v>3560.2023722100002</v>
      </c>
      <c r="R91" s="36">
        <f>SUMIFS(СВЦЭМ!$C$33:$C$776,СВЦЭМ!$A$33:$A$776,$A91,СВЦЭМ!$B$33:$B$776,R$77)+'СЕТ СН'!$H$9+СВЦЭМ!$D$10+'СЕТ СН'!$H$5-'СЕТ СН'!$H$17</f>
        <v>3560.0753478500001</v>
      </c>
      <c r="S91" s="36">
        <f>SUMIFS(СВЦЭМ!$C$33:$C$776,СВЦЭМ!$A$33:$A$776,$A91,СВЦЭМ!$B$33:$B$776,S$77)+'СЕТ СН'!$H$9+СВЦЭМ!$D$10+'СЕТ СН'!$H$5-'СЕТ СН'!$H$17</f>
        <v>3554.03756466</v>
      </c>
      <c r="T91" s="36">
        <f>SUMIFS(СВЦЭМ!$C$33:$C$776,СВЦЭМ!$A$33:$A$776,$A91,СВЦЭМ!$B$33:$B$776,T$77)+'СЕТ СН'!$H$9+СВЦЭМ!$D$10+'СЕТ СН'!$H$5-'СЕТ СН'!$H$17</f>
        <v>3509.1303236100002</v>
      </c>
      <c r="U91" s="36">
        <f>SUMIFS(СВЦЭМ!$C$33:$C$776,СВЦЭМ!$A$33:$A$776,$A91,СВЦЭМ!$B$33:$B$776,U$77)+'СЕТ СН'!$H$9+СВЦЭМ!$D$10+'СЕТ СН'!$H$5-'СЕТ СН'!$H$17</f>
        <v>3518.3892869800002</v>
      </c>
      <c r="V91" s="36">
        <f>SUMIFS(СВЦЭМ!$C$33:$C$776,СВЦЭМ!$A$33:$A$776,$A91,СВЦЭМ!$B$33:$B$776,V$77)+'СЕТ СН'!$H$9+СВЦЭМ!$D$10+'СЕТ СН'!$H$5-'СЕТ СН'!$H$17</f>
        <v>3552.1450641800002</v>
      </c>
      <c r="W91" s="36">
        <f>SUMIFS(СВЦЭМ!$C$33:$C$776,СВЦЭМ!$A$33:$A$776,$A91,СВЦЭМ!$B$33:$B$776,W$77)+'СЕТ СН'!$H$9+СВЦЭМ!$D$10+'СЕТ СН'!$H$5-'СЕТ СН'!$H$17</f>
        <v>3569.5747335900001</v>
      </c>
      <c r="X91" s="36">
        <f>SUMIFS(СВЦЭМ!$C$33:$C$776,СВЦЭМ!$A$33:$A$776,$A91,СВЦЭМ!$B$33:$B$776,X$77)+'СЕТ СН'!$H$9+СВЦЭМ!$D$10+'СЕТ СН'!$H$5-'СЕТ СН'!$H$17</f>
        <v>3582.66126592</v>
      </c>
      <c r="Y91" s="36">
        <f>SUMIFS(СВЦЭМ!$C$33:$C$776,СВЦЭМ!$A$33:$A$776,$A91,СВЦЭМ!$B$33:$B$776,Y$77)+'СЕТ СН'!$H$9+СВЦЭМ!$D$10+'СЕТ СН'!$H$5-'СЕТ СН'!$H$17</f>
        <v>3614.9329528099997</v>
      </c>
    </row>
    <row r="92" spans="1:25" ht="15.75" x14ac:dyDescent="0.2">
      <c r="A92" s="35">
        <f t="shared" si="2"/>
        <v>43511</v>
      </c>
      <c r="B92" s="36">
        <f>SUMIFS(СВЦЭМ!$C$33:$C$776,СВЦЭМ!$A$33:$A$776,$A92,СВЦЭМ!$B$33:$B$776,B$77)+'СЕТ СН'!$H$9+СВЦЭМ!$D$10+'СЕТ СН'!$H$5-'СЕТ СН'!$H$17</f>
        <v>3616.46072026</v>
      </c>
      <c r="C92" s="36">
        <f>SUMIFS(СВЦЭМ!$C$33:$C$776,СВЦЭМ!$A$33:$A$776,$A92,СВЦЭМ!$B$33:$B$776,C$77)+'СЕТ СН'!$H$9+СВЦЭМ!$D$10+'СЕТ СН'!$H$5-'СЕТ СН'!$H$17</f>
        <v>3624.3150074099999</v>
      </c>
      <c r="D92" s="36">
        <f>SUMIFS(СВЦЭМ!$C$33:$C$776,СВЦЭМ!$A$33:$A$776,$A92,СВЦЭМ!$B$33:$B$776,D$77)+'СЕТ СН'!$H$9+СВЦЭМ!$D$10+'СЕТ СН'!$H$5-'СЕТ СН'!$H$17</f>
        <v>3642.2016726000002</v>
      </c>
      <c r="E92" s="36">
        <f>SUMIFS(СВЦЭМ!$C$33:$C$776,СВЦЭМ!$A$33:$A$776,$A92,СВЦЭМ!$B$33:$B$776,E$77)+'СЕТ СН'!$H$9+СВЦЭМ!$D$10+'СЕТ СН'!$H$5-'СЕТ СН'!$H$17</f>
        <v>3666.4622014999995</v>
      </c>
      <c r="F92" s="36">
        <f>SUMIFS(СВЦЭМ!$C$33:$C$776,СВЦЭМ!$A$33:$A$776,$A92,СВЦЭМ!$B$33:$B$776,F$77)+'СЕТ СН'!$H$9+СВЦЭМ!$D$10+'СЕТ СН'!$H$5-'СЕТ СН'!$H$17</f>
        <v>3667.2506665999999</v>
      </c>
      <c r="G92" s="36">
        <f>SUMIFS(СВЦЭМ!$C$33:$C$776,СВЦЭМ!$A$33:$A$776,$A92,СВЦЭМ!$B$33:$B$776,G$77)+'СЕТ СН'!$H$9+СВЦЭМ!$D$10+'СЕТ СН'!$H$5-'СЕТ СН'!$H$17</f>
        <v>3643.9484667799998</v>
      </c>
      <c r="H92" s="36">
        <f>SUMIFS(СВЦЭМ!$C$33:$C$776,СВЦЭМ!$A$33:$A$776,$A92,СВЦЭМ!$B$33:$B$776,H$77)+'СЕТ СН'!$H$9+СВЦЭМ!$D$10+'СЕТ СН'!$H$5-'СЕТ СН'!$H$17</f>
        <v>3612.18506849</v>
      </c>
      <c r="I92" s="36">
        <f>SUMIFS(СВЦЭМ!$C$33:$C$776,СВЦЭМ!$A$33:$A$776,$A92,СВЦЭМ!$B$33:$B$776,I$77)+'СЕТ СН'!$H$9+СВЦЭМ!$D$10+'СЕТ СН'!$H$5-'СЕТ СН'!$H$17</f>
        <v>3596.8896696299998</v>
      </c>
      <c r="J92" s="36">
        <f>SUMIFS(СВЦЭМ!$C$33:$C$776,СВЦЭМ!$A$33:$A$776,$A92,СВЦЭМ!$B$33:$B$776,J$77)+'СЕТ СН'!$H$9+СВЦЭМ!$D$10+'СЕТ СН'!$H$5-'СЕТ СН'!$H$17</f>
        <v>3588.4324743500001</v>
      </c>
      <c r="K92" s="36">
        <f>SUMIFS(СВЦЭМ!$C$33:$C$776,СВЦЭМ!$A$33:$A$776,$A92,СВЦЭМ!$B$33:$B$776,K$77)+'СЕТ СН'!$H$9+СВЦЭМ!$D$10+'СЕТ СН'!$H$5-'СЕТ СН'!$H$17</f>
        <v>3592.6908997299997</v>
      </c>
      <c r="L92" s="36">
        <f>SUMIFS(СВЦЭМ!$C$33:$C$776,СВЦЭМ!$A$33:$A$776,$A92,СВЦЭМ!$B$33:$B$776,L$77)+'СЕТ СН'!$H$9+СВЦЭМ!$D$10+'СЕТ СН'!$H$5-'СЕТ СН'!$H$17</f>
        <v>3585.4983129699999</v>
      </c>
      <c r="M92" s="36">
        <f>SUMIFS(СВЦЭМ!$C$33:$C$776,СВЦЭМ!$A$33:$A$776,$A92,СВЦЭМ!$B$33:$B$776,M$77)+'СЕТ СН'!$H$9+СВЦЭМ!$D$10+'СЕТ СН'!$H$5-'СЕТ СН'!$H$17</f>
        <v>3586.74227462</v>
      </c>
      <c r="N92" s="36">
        <f>SUMIFS(СВЦЭМ!$C$33:$C$776,СВЦЭМ!$A$33:$A$776,$A92,СВЦЭМ!$B$33:$B$776,N$77)+'СЕТ СН'!$H$9+СВЦЭМ!$D$10+'СЕТ СН'!$H$5-'СЕТ СН'!$H$17</f>
        <v>3572.6579373599998</v>
      </c>
      <c r="O92" s="36">
        <f>SUMIFS(СВЦЭМ!$C$33:$C$776,СВЦЭМ!$A$33:$A$776,$A92,СВЦЭМ!$B$33:$B$776,O$77)+'СЕТ СН'!$H$9+СВЦЭМ!$D$10+'СЕТ СН'!$H$5-'СЕТ СН'!$H$17</f>
        <v>3545.77721974</v>
      </c>
      <c r="P92" s="36">
        <f>SUMIFS(СВЦЭМ!$C$33:$C$776,СВЦЭМ!$A$33:$A$776,$A92,СВЦЭМ!$B$33:$B$776,P$77)+'СЕТ СН'!$H$9+СВЦЭМ!$D$10+'СЕТ СН'!$H$5-'СЕТ СН'!$H$17</f>
        <v>3545.2477574899999</v>
      </c>
      <c r="Q92" s="36">
        <f>SUMIFS(СВЦЭМ!$C$33:$C$776,СВЦЭМ!$A$33:$A$776,$A92,СВЦЭМ!$B$33:$B$776,Q$77)+'СЕТ СН'!$H$9+СВЦЭМ!$D$10+'СЕТ СН'!$H$5-'СЕТ СН'!$H$17</f>
        <v>3547.4390530999999</v>
      </c>
      <c r="R92" s="36">
        <f>SUMIFS(СВЦЭМ!$C$33:$C$776,СВЦЭМ!$A$33:$A$776,$A92,СВЦЭМ!$B$33:$B$776,R$77)+'СЕТ СН'!$H$9+СВЦЭМ!$D$10+'СЕТ СН'!$H$5-'СЕТ СН'!$H$17</f>
        <v>3547.3112547400001</v>
      </c>
      <c r="S92" s="36">
        <f>SUMIFS(СВЦЭМ!$C$33:$C$776,СВЦЭМ!$A$33:$A$776,$A92,СВЦЭМ!$B$33:$B$776,S$77)+'СЕТ СН'!$H$9+СВЦЭМ!$D$10+'СЕТ СН'!$H$5-'СЕТ СН'!$H$17</f>
        <v>3550.5905606799997</v>
      </c>
      <c r="T92" s="36">
        <f>SUMIFS(СВЦЭМ!$C$33:$C$776,СВЦЭМ!$A$33:$A$776,$A92,СВЦЭМ!$B$33:$B$776,T$77)+'СЕТ СН'!$H$9+СВЦЭМ!$D$10+'СЕТ СН'!$H$5-'СЕТ СН'!$H$17</f>
        <v>3525.7144833299999</v>
      </c>
      <c r="U92" s="36">
        <f>SUMIFS(СВЦЭМ!$C$33:$C$776,СВЦЭМ!$A$33:$A$776,$A92,СВЦЭМ!$B$33:$B$776,U$77)+'СЕТ СН'!$H$9+СВЦЭМ!$D$10+'СЕТ СН'!$H$5-'СЕТ СН'!$H$17</f>
        <v>3529.7519638899998</v>
      </c>
      <c r="V92" s="36">
        <f>SUMIFS(СВЦЭМ!$C$33:$C$776,СВЦЭМ!$A$33:$A$776,$A92,СВЦЭМ!$B$33:$B$776,V$77)+'СЕТ СН'!$H$9+СВЦЭМ!$D$10+'СЕТ СН'!$H$5-'СЕТ СН'!$H$17</f>
        <v>3533.6752135199999</v>
      </c>
      <c r="W92" s="36">
        <f>SUMIFS(СВЦЭМ!$C$33:$C$776,СВЦЭМ!$A$33:$A$776,$A92,СВЦЭМ!$B$33:$B$776,W$77)+'СЕТ СН'!$H$9+СВЦЭМ!$D$10+'СЕТ СН'!$H$5-'СЕТ СН'!$H$17</f>
        <v>3539.11264282</v>
      </c>
      <c r="X92" s="36">
        <f>SUMIFS(СВЦЭМ!$C$33:$C$776,СВЦЭМ!$A$33:$A$776,$A92,СВЦЭМ!$B$33:$B$776,X$77)+'СЕТ СН'!$H$9+СВЦЭМ!$D$10+'СЕТ СН'!$H$5-'СЕТ СН'!$H$17</f>
        <v>3554.81252425</v>
      </c>
      <c r="Y92" s="36">
        <f>SUMIFS(СВЦЭМ!$C$33:$C$776,СВЦЭМ!$A$33:$A$776,$A92,СВЦЭМ!$B$33:$B$776,Y$77)+'СЕТ СН'!$H$9+СВЦЭМ!$D$10+'СЕТ СН'!$H$5-'СЕТ СН'!$H$17</f>
        <v>3584.7992736000001</v>
      </c>
    </row>
    <row r="93" spans="1:25" ht="15.75" x14ac:dyDescent="0.2">
      <c r="A93" s="35">
        <f t="shared" si="2"/>
        <v>43512</v>
      </c>
      <c r="B93" s="36">
        <f>SUMIFS(СВЦЭМ!$C$33:$C$776,СВЦЭМ!$A$33:$A$776,$A93,СВЦЭМ!$B$33:$B$776,B$77)+'СЕТ СН'!$H$9+СВЦЭМ!$D$10+'СЕТ СН'!$H$5-'СЕТ СН'!$H$17</f>
        <v>3612.9797147499999</v>
      </c>
      <c r="C93" s="36">
        <f>SUMIFS(СВЦЭМ!$C$33:$C$776,СВЦЭМ!$A$33:$A$776,$A93,СВЦЭМ!$B$33:$B$776,C$77)+'СЕТ СН'!$H$9+СВЦЭМ!$D$10+'СЕТ СН'!$H$5-'СЕТ СН'!$H$17</f>
        <v>3618.3021141099998</v>
      </c>
      <c r="D93" s="36">
        <f>SUMIFS(СВЦЭМ!$C$33:$C$776,СВЦЭМ!$A$33:$A$776,$A93,СВЦЭМ!$B$33:$B$776,D$77)+'СЕТ СН'!$H$9+СВЦЭМ!$D$10+'СЕТ СН'!$H$5-'СЕТ СН'!$H$17</f>
        <v>3652.1359014</v>
      </c>
      <c r="E93" s="36">
        <f>SUMIFS(СВЦЭМ!$C$33:$C$776,СВЦЭМ!$A$33:$A$776,$A93,СВЦЭМ!$B$33:$B$776,E$77)+'СЕТ СН'!$H$9+СВЦЭМ!$D$10+'СЕТ СН'!$H$5-'СЕТ СН'!$H$17</f>
        <v>3689.0680935599999</v>
      </c>
      <c r="F93" s="36">
        <f>SUMIFS(СВЦЭМ!$C$33:$C$776,СВЦЭМ!$A$33:$A$776,$A93,СВЦЭМ!$B$33:$B$776,F$77)+'СЕТ СН'!$H$9+СВЦЭМ!$D$10+'СЕТ СН'!$H$5-'СЕТ СН'!$H$17</f>
        <v>3701.5682897799998</v>
      </c>
      <c r="G93" s="36">
        <f>SUMIFS(СВЦЭМ!$C$33:$C$776,СВЦЭМ!$A$33:$A$776,$A93,СВЦЭМ!$B$33:$B$776,G$77)+'СЕТ СН'!$H$9+СВЦЭМ!$D$10+'СЕТ СН'!$H$5-'СЕТ СН'!$H$17</f>
        <v>3694.6902313099999</v>
      </c>
      <c r="H93" s="36">
        <f>SUMIFS(СВЦЭМ!$C$33:$C$776,СВЦЭМ!$A$33:$A$776,$A93,СВЦЭМ!$B$33:$B$776,H$77)+'СЕТ СН'!$H$9+СВЦЭМ!$D$10+'СЕТ СН'!$H$5-'СЕТ СН'!$H$17</f>
        <v>3646.3516589199999</v>
      </c>
      <c r="I93" s="36">
        <f>SUMIFS(СВЦЭМ!$C$33:$C$776,СВЦЭМ!$A$33:$A$776,$A93,СВЦЭМ!$B$33:$B$776,I$77)+'СЕТ СН'!$H$9+СВЦЭМ!$D$10+'СЕТ СН'!$H$5-'СЕТ СН'!$H$17</f>
        <v>3616.19977939</v>
      </c>
      <c r="J93" s="36">
        <f>SUMIFS(СВЦЭМ!$C$33:$C$776,СВЦЭМ!$A$33:$A$776,$A93,СВЦЭМ!$B$33:$B$776,J$77)+'СЕТ СН'!$H$9+СВЦЭМ!$D$10+'СЕТ СН'!$H$5-'СЕТ СН'!$H$17</f>
        <v>3582.3244326100003</v>
      </c>
      <c r="K93" s="36">
        <f>SUMIFS(СВЦЭМ!$C$33:$C$776,СВЦЭМ!$A$33:$A$776,$A93,СВЦЭМ!$B$33:$B$776,K$77)+'СЕТ СН'!$H$9+СВЦЭМ!$D$10+'СЕТ СН'!$H$5-'СЕТ СН'!$H$17</f>
        <v>3541.7371475600003</v>
      </c>
      <c r="L93" s="36">
        <f>SUMIFS(СВЦЭМ!$C$33:$C$776,СВЦЭМ!$A$33:$A$776,$A93,СВЦЭМ!$B$33:$B$776,L$77)+'СЕТ СН'!$H$9+СВЦЭМ!$D$10+'СЕТ СН'!$H$5-'СЕТ СН'!$H$17</f>
        <v>3522.9716401999999</v>
      </c>
      <c r="M93" s="36">
        <f>SUMIFS(СВЦЭМ!$C$33:$C$776,СВЦЭМ!$A$33:$A$776,$A93,СВЦЭМ!$B$33:$B$776,M$77)+'СЕТ СН'!$H$9+СВЦЭМ!$D$10+'СЕТ СН'!$H$5-'СЕТ СН'!$H$17</f>
        <v>3533.0422990799998</v>
      </c>
      <c r="N93" s="36">
        <f>SUMIFS(СВЦЭМ!$C$33:$C$776,СВЦЭМ!$A$33:$A$776,$A93,СВЦЭМ!$B$33:$B$776,N$77)+'СЕТ СН'!$H$9+СВЦЭМ!$D$10+'СЕТ СН'!$H$5-'СЕТ СН'!$H$17</f>
        <v>3554.1544510700001</v>
      </c>
      <c r="O93" s="36">
        <f>SUMIFS(СВЦЭМ!$C$33:$C$776,СВЦЭМ!$A$33:$A$776,$A93,СВЦЭМ!$B$33:$B$776,O$77)+'СЕТ СН'!$H$9+СВЦЭМ!$D$10+'СЕТ СН'!$H$5-'СЕТ СН'!$H$17</f>
        <v>3548.4908104400001</v>
      </c>
      <c r="P93" s="36">
        <f>SUMIFS(СВЦЭМ!$C$33:$C$776,СВЦЭМ!$A$33:$A$776,$A93,СВЦЭМ!$B$33:$B$776,P$77)+'СЕТ СН'!$H$9+СВЦЭМ!$D$10+'СЕТ СН'!$H$5-'СЕТ СН'!$H$17</f>
        <v>3560.4060073999999</v>
      </c>
      <c r="Q93" s="36">
        <f>SUMIFS(СВЦЭМ!$C$33:$C$776,СВЦЭМ!$A$33:$A$776,$A93,СВЦЭМ!$B$33:$B$776,Q$77)+'СЕТ СН'!$H$9+СВЦЭМ!$D$10+'СЕТ СН'!$H$5-'СЕТ СН'!$H$17</f>
        <v>3569.54126116</v>
      </c>
      <c r="R93" s="36">
        <f>SUMIFS(СВЦЭМ!$C$33:$C$776,СВЦЭМ!$A$33:$A$776,$A93,СВЦЭМ!$B$33:$B$776,R$77)+'СЕТ СН'!$H$9+СВЦЭМ!$D$10+'СЕТ СН'!$H$5-'СЕТ СН'!$H$17</f>
        <v>3562.9485507300001</v>
      </c>
      <c r="S93" s="36">
        <f>SUMIFS(СВЦЭМ!$C$33:$C$776,СВЦЭМ!$A$33:$A$776,$A93,СВЦЭМ!$B$33:$B$776,S$77)+'СЕТ СН'!$H$9+СВЦЭМ!$D$10+'СЕТ СН'!$H$5-'СЕТ СН'!$H$17</f>
        <v>3570.2986802999999</v>
      </c>
      <c r="T93" s="36">
        <f>SUMIFS(СВЦЭМ!$C$33:$C$776,СВЦЭМ!$A$33:$A$776,$A93,СВЦЭМ!$B$33:$B$776,T$77)+'СЕТ СН'!$H$9+СВЦЭМ!$D$10+'СЕТ СН'!$H$5-'СЕТ СН'!$H$17</f>
        <v>3530.7040054200002</v>
      </c>
      <c r="U93" s="36">
        <f>SUMIFS(СВЦЭМ!$C$33:$C$776,СВЦЭМ!$A$33:$A$776,$A93,СВЦЭМ!$B$33:$B$776,U$77)+'СЕТ СН'!$H$9+СВЦЭМ!$D$10+'СЕТ СН'!$H$5-'СЕТ СН'!$H$17</f>
        <v>3518.8055188799999</v>
      </c>
      <c r="V93" s="36">
        <f>SUMIFS(СВЦЭМ!$C$33:$C$776,СВЦЭМ!$A$33:$A$776,$A93,СВЦЭМ!$B$33:$B$776,V$77)+'СЕТ СН'!$H$9+СВЦЭМ!$D$10+'СЕТ СН'!$H$5-'СЕТ СН'!$H$17</f>
        <v>3516.6839787999997</v>
      </c>
      <c r="W93" s="36">
        <f>SUMIFS(СВЦЭМ!$C$33:$C$776,СВЦЭМ!$A$33:$A$776,$A93,СВЦЭМ!$B$33:$B$776,W$77)+'СЕТ СН'!$H$9+СВЦЭМ!$D$10+'СЕТ СН'!$H$5-'СЕТ СН'!$H$17</f>
        <v>3523.9253743999998</v>
      </c>
      <c r="X93" s="36">
        <f>SUMIFS(СВЦЭМ!$C$33:$C$776,СВЦЭМ!$A$33:$A$776,$A93,СВЦЭМ!$B$33:$B$776,X$77)+'СЕТ СН'!$H$9+СВЦЭМ!$D$10+'СЕТ СН'!$H$5-'СЕТ СН'!$H$17</f>
        <v>3545.0489926999999</v>
      </c>
      <c r="Y93" s="36">
        <f>SUMIFS(СВЦЭМ!$C$33:$C$776,СВЦЭМ!$A$33:$A$776,$A93,СВЦЭМ!$B$33:$B$776,Y$77)+'СЕТ СН'!$H$9+СВЦЭМ!$D$10+'СЕТ СН'!$H$5-'СЕТ СН'!$H$17</f>
        <v>3590.3382623299999</v>
      </c>
    </row>
    <row r="94" spans="1:25" ht="15.75" x14ac:dyDescent="0.2">
      <c r="A94" s="35">
        <f t="shared" si="2"/>
        <v>43513</v>
      </c>
      <c r="B94" s="36">
        <f>SUMIFS(СВЦЭМ!$C$33:$C$776,СВЦЭМ!$A$33:$A$776,$A94,СВЦЭМ!$B$33:$B$776,B$77)+'СЕТ СН'!$H$9+СВЦЭМ!$D$10+'СЕТ СН'!$H$5-'СЕТ СН'!$H$17</f>
        <v>3572.5074202199999</v>
      </c>
      <c r="C94" s="36">
        <f>SUMIFS(СВЦЭМ!$C$33:$C$776,СВЦЭМ!$A$33:$A$776,$A94,СВЦЭМ!$B$33:$B$776,C$77)+'СЕТ СН'!$H$9+СВЦЭМ!$D$10+'СЕТ СН'!$H$5-'СЕТ СН'!$H$17</f>
        <v>3588.18193406</v>
      </c>
      <c r="D94" s="36">
        <f>SUMIFS(СВЦЭМ!$C$33:$C$776,СВЦЭМ!$A$33:$A$776,$A94,СВЦЭМ!$B$33:$B$776,D$77)+'СЕТ СН'!$H$9+СВЦЭМ!$D$10+'СЕТ СН'!$H$5-'СЕТ СН'!$H$17</f>
        <v>3628.8536973299997</v>
      </c>
      <c r="E94" s="36">
        <f>SUMIFS(СВЦЭМ!$C$33:$C$776,СВЦЭМ!$A$33:$A$776,$A94,СВЦЭМ!$B$33:$B$776,E$77)+'СЕТ СН'!$H$9+СВЦЭМ!$D$10+'СЕТ СН'!$H$5-'СЕТ СН'!$H$17</f>
        <v>3626.1934778200002</v>
      </c>
      <c r="F94" s="36">
        <f>SUMIFS(СВЦЭМ!$C$33:$C$776,СВЦЭМ!$A$33:$A$776,$A94,СВЦЭМ!$B$33:$B$776,F$77)+'СЕТ СН'!$H$9+СВЦЭМ!$D$10+'СЕТ СН'!$H$5-'СЕТ СН'!$H$17</f>
        <v>3633.9562286199998</v>
      </c>
      <c r="G94" s="36">
        <f>SUMIFS(СВЦЭМ!$C$33:$C$776,СВЦЭМ!$A$33:$A$776,$A94,СВЦЭМ!$B$33:$B$776,G$77)+'СЕТ СН'!$H$9+СВЦЭМ!$D$10+'СЕТ СН'!$H$5-'СЕТ СН'!$H$17</f>
        <v>3630.1826810100001</v>
      </c>
      <c r="H94" s="36">
        <f>SUMIFS(СВЦЭМ!$C$33:$C$776,СВЦЭМ!$A$33:$A$776,$A94,СВЦЭМ!$B$33:$B$776,H$77)+'СЕТ СН'!$H$9+СВЦЭМ!$D$10+'СЕТ СН'!$H$5-'СЕТ СН'!$H$17</f>
        <v>3589.7988600500003</v>
      </c>
      <c r="I94" s="36">
        <f>SUMIFS(СВЦЭМ!$C$33:$C$776,СВЦЭМ!$A$33:$A$776,$A94,СВЦЭМ!$B$33:$B$776,I$77)+'СЕТ СН'!$H$9+СВЦЭМ!$D$10+'СЕТ СН'!$H$5-'СЕТ СН'!$H$17</f>
        <v>3551.8276259700001</v>
      </c>
      <c r="J94" s="36">
        <f>SUMIFS(СВЦЭМ!$C$33:$C$776,СВЦЭМ!$A$33:$A$776,$A94,СВЦЭМ!$B$33:$B$776,J$77)+'СЕТ СН'!$H$9+СВЦЭМ!$D$10+'СЕТ СН'!$H$5-'СЕТ СН'!$H$17</f>
        <v>3526.3217459500001</v>
      </c>
      <c r="K94" s="36">
        <f>SUMIFS(СВЦЭМ!$C$33:$C$776,СВЦЭМ!$A$33:$A$776,$A94,СВЦЭМ!$B$33:$B$776,K$77)+'СЕТ СН'!$H$9+СВЦЭМ!$D$10+'СЕТ СН'!$H$5-'СЕТ СН'!$H$17</f>
        <v>3481.6561608800002</v>
      </c>
      <c r="L94" s="36">
        <f>SUMIFS(СВЦЭМ!$C$33:$C$776,СВЦЭМ!$A$33:$A$776,$A94,СВЦЭМ!$B$33:$B$776,L$77)+'СЕТ СН'!$H$9+СВЦЭМ!$D$10+'СЕТ СН'!$H$5-'СЕТ СН'!$H$17</f>
        <v>3467.0858357400002</v>
      </c>
      <c r="M94" s="36">
        <f>SUMIFS(СВЦЭМ!$C$33:$C$776,СВЦЭМ!$A$33:$A$776,$A94,СВЦЭМ!$B$33:$B$776,M$77)+'СЕТ СН'!$H$9+СВЦЭМ!$D$10+'СЕТ СН'!$H$5-'СЕТ СН'!$H$17</f>
        <v>3483.98032805</v>
      </c>
      <c r="N94" s="36">
        <f>SUMIFS(СВЦЭМ!$C$33:$C$776,СВЦЭМ!$A$33:$A$776,$A94,СВЦЭМ!$B$33:$B$776,N$77)+'СЕТ СН'!$H$9+СВЦЭМ!$D$10+'СЕТ СН'!$H$5-'СЕТ СН'!$H$17</f>
        <v>3524.5479538</v>
      </c>
      <c r="O94" s="36">
        <f>SUMIFS(СВЦЭМ!$C$33:$C$776,СВЦЭМ!$A$33:$A$776,$A94,СВЦЭМ!$B$33:$B$776,O$77)+'СЕТ СН'!$H$9+СВЦЭМ!$D$10+'СЕТ СН'!$H$5-'СЕТ СН'!$H$17</f>
        <v>3527.6973484800001</v>
      </c>
      <c r="P94" s="36">
        <f>SUMIFS(СВЦЭМ!$C$33:$C$776,СВЦЭМ!$A$33:$A$776,$A94,СВЦЭМ!$B$33:$B$776,P$77)+'СЕТ СН'!$H$9+СВЦЭМ!$D$10+'СЕТ СН'!$H$5-'СЕТ СН'!$H$17</f>
        <v>3580.5846001800001</v>
      </c>
      <c r="Q94" s="36">
        <f>SUMIFS(СВЦЭМ!$C$33:$C$776,СВЦЭМ!$A$33:$A$776,$A94,СВЦЭМ!$B$33:$B$776,Q$77)+'СЕТ СН'!$H$9+СВЦЭМ!$D$10+'СЕТ СН'!$H$5-'СЕТ СН'!$H$17</f>
        <v>3578.5452822100001</v>
      </c>
      <c r="R94" s="36">
        <f>SUMIFS(СВЦЭМ!$C$33:$C$776,СВЦЭМ!$A$33:$A$776,$A94,СВЦЭМ!$B$33:$B$776,R$77)+'СЕТ СН'!$H$9+СВЦЭМ!$D$10+'СЕТ СН'!$H$5-'СЕТ СН'!$H$17</f>
        <v>3575.5189236300002</v>
      </c>
      <c r="S94" s="36">
        <f>SUMIFS(СВЦЭМ!$C$33:$C$776,СВЦЭМ!$A$33:$A$776,$A94,СВЦЭМ!$B$33:$B$776,S$77)+'СЕТ СН'!$H$9+СВЦЭМ!$D$10+'СЕТ СН'!$H$5-'СЕТ СН'!$H$17</f>
        <v>3576.2174828900002</v>
      </c>
      <c r="T94" s="36">
        <f>SUMIFS(СВЦЭМ!$C$33:$C$776,СВЦЭМ!$A$33:$A$776,$A94,СВЦЭМ!$B$33:$B$776,T$77)+'СЕТ СН'!$H$9+СВЦЭМ!$D$10+'СЕТ СН'!$H$5-'СЕТ СН'!$H$17</f>
        <v>3545.2562810199997</v>
      </c>
      <c r="U94" s="36">
        <f>SUMIFS(СВЦЭМ!$C$33:$C$776,СВЦЭМ!$A$33:$A$776,$A94,СВЦЭМ!$B$33:$B$776,U$77)+'СЕТ СН'!$H$9+СВЦЭМ!$D$10+'СЕТ СН'!$H$5-'СЕТ СН'!$H$17</f>
        <v>3528.1776227999999</v>
      </c>
      <c r="V94" s="36">
        <f>SUMIFS(СВЦЭМ!$C$33:$C$776,СВЦЭМ!$A$33:$A$776,$A94,СВЦЭМ!$B$33:$B$776,V$77)+'СЕТ СН'!$H$9+СВЦЭМ!$D$10+'СЕТ СН'!$H$5-'СЕТ СН'!$H$17</f>
        <v>3533.8116929500002</v>
      </c>
      <c r="W94" s="36">
        <f>SUMIFS(СВЦЭМ!$C$33:$C$776,СВЦЭМ!$A$33:$A$776,$A94,СВЦЭМ!$B$33:$B$776,W$77)+'СЕТ СН'!$H$9+СВЦЭМ!$D$10+'СЕТ СН'!$H$5-'СЕТ СН'!$H$17</f>
        <v>3536.4712821600001</v>
      </c>
      <c r="X94" s="36">
        <f>SUMIFS(СВЦЭМ!$C$33:$C$776,СВЦЭМ!$A$33:$A$776,$A94,СВЦЭМ!$B$33:$B$776,X$77)+'СЕТ СН'!$H$9+СВЦЭМ!$D$10+'СЕТ СН'!$H$5-'СЕТ СН'!$H$17</f>
        <v>3552.8840820099999</v>
      </c>
      <c r="Y94" s="36">
        <f>SUMIFS(СВЦЭМ!$C$33:$C$776,СВЦЭМ!$A$33:$A$776,$A94,СВЦЭМ!$B$33:$B$776,Y$77)+'СЕТ СН'!$H$9+СВЦЭМ!$D$10+'СЕТ СН'!$H$5-'СЕТ СН'!$H$17</f>
        <v>3578.6113699400003</v>
      </c>
    </row>
    <row r="95" spans="1:25" ht="15.75" x14ac:dyDescent="0.2">
      <c r="A95" s="35">
        <f t="shared" si="2"/>
        <v>43514</v>
      </c>
      <c r="B95" s="36">
        <f>SUMIFS(СВЦЭМ!$C$33:$C$776,СВЦЭМ!$A$33:$A$776,$A95,СВЦЭМ!$B$33:$B$776,B$77)+'СЕТ СН'!$H$9+СВЦЭМ!$D$10+'СЕТ СН'!$H$5-'СЕТ СН'!$H$17</f>
        <v>3625.74945604</v>
      </c>
      <c r="C95" s="36">
        <f>SUMIFS(СВЦЭМ!$C$33:$C$776,СВЦЭМ!$A$33:$A$776,$A95,СВЦЭМ!$B$33:$B$776,C$77)+'СЕТ СН'!$H$9+СВЦЭМ!$D$10+'СЕТ СН'!$H$5-'СЕТ СН'!$H$17</f>
        <v>3668.3911013699999</v>
      </c>
      <c r="D95" s="36">
        <f>SUMIFS(СВЦЭМ!$C$33:$C$776,СВЦЭМ!$A$33:$A$776,$A95,СВЦЭМ!$B$33:$B$776,D$77)+'СЕТ СН'!$H$9+СВЦЭМ!$D$10+'СЕТ СН'!$H$5-'СЕТ СН'!$H$17</f>
        <v>3684.1309822399999</v>
      </c>
      <c r="E95" s="36">
        <f>SUMIFS(СВЦЭМ!$C$33:$C$776,СВЦЭМ!$A$33:$A$776,$A95,СВЦЭМ!$B$33:$B$776,E$77)+'СЕТ СН'!$H$9+СВЦЭМ!$D$10+'СЕТ СН'!$H$5-'СЕТ СН'!$H$17</f>
        <v>3655.6796158400002</v>
      </c>
      <c r="F95" s="36">
        <f>SUMIFS(СВЦЭМ!$C$33:$C$776,СВЦЭМ!$A$33:$A$776,$A95,СВЦЭМ!$B$33:$B$776,F$77)+'СЕТ СН'!$H$9+СВЦЭМ!$D$10+'СЕТ СН'!$H$5-'СЕТ СН'!$H$17</f>
        <v>3666.5657881699999</v>
      </c>
      <c r="G95" s="36">
        <f>SUMIFS(СВЦЭМ!$C$33:$C$776,СВЦЭМ!$A$33:$A$776,$A95,СВЦЭМ!$B$33:$B$776,G$77)+'СЕТ СН'!$H$9+СВЦЭМ!$D$10+'СЕТ СН'!$H$5-'СЕТ СН'!$H$17</f>
        <v>3657.7523555099997</v>
      </c>
      <c r="H95" s="36">
        <f>SUMIFS(СВЦЭМ!$C$33:$C$776,СВЦЭМ!$A$33:$A$776,$A95,СВЦЭМ!$B$33:$B$776,H$77)+'СЕТ СН'!$H$9+СВЦЭМ!$D$10+'СЕТ СН'!$H$5-'СЕТ СН'!$H$17</f>
        <v>3604.1589803100001</v>
      </c>
      <c r="I95" s="36">
        <f>SUMIFS(СВЦЭМ!$C$33:$C$776,СВЦЭМ!$A$33:$A$776,$A95,СВЦЭМ!$B$33:$B$776,I$77)+'СЕТ СН'!$H$9+СВЦЭМ!$D$10+'СЕТ СН'!$H$5-'СЕТ СН'!$H$17</f>
        <v>3574.19007422</v>
      </c>
      <c r="J95" s="36">
        <f>SUMIFS(СВЦЭМ!$C$33:$C$776,СВЦЭМ!$A$33:$A$776,$A95,СВЦЭМ!$B$33:$B$776,J$77)+'СЕТ СН'!$H$9+СВЦЭМ!$D$10+'СЕТ СН'!$H$5-'СЕТ СН'!$H$17</f>
        <v>3556.5143227799999</v>
      </c>
      <c r="K95" s="36">
        <f>SUMIFS(СВЦЭМ!$C$33:$C$776,СВЦЭМ!$A$33:$A$776,$A95,СВЦЭМ!$B$33:$B$776,K$77)+'СЕТ СН'!$H$9+СВЦЭМ!$D$10+'СЕТ СН'!$H$5-'СЕТ СН'!$H$17</f>
        <v>3555.8750182700001</v>
      </c>
      <c r="L95" s="36">
        <f>SUMIFS(СВЦЭМ!$C$33:$C$776,СВЦЭМ!$A$33:$A$776,$A95,СВЦЭМ!$B$33:$B$776,L$77)+'СЕТ СН'!$H$9+СВЦЭМ!$D$10+'СЕТ СН'!$H$5-'СЕТ СН'!$H$17</f>
        <v>3562.26703959</v>
      </c>
      <c r="M95" s="36">
        <f>SUMIFS(СВЦЭМ!$C$33:$C$776,СВЦЭМ!$A$33:$A$776,$A95,СВЦЭМ!$B$33:$B$776,M$77)+'СЕТ СН'!$H$9+СВЦЭМ!$D$10+'СЕТ СН'!$H$5-'СЕТ СН'!$H$17</f>
        <v>3569.6502061700003</v>
      </c>
      <c r="N95" s="36">
        <f>SUMIFS(СВЦЭМ!$C$33:$C$776,СВЦЭМ!$A$33:$A$776,$A95,СВЦЭМ!$B$33:$B$776,N$77)+'СЕТ СН'!$H$9+СВЦЭМ!$D$10+'СЕТ СН'!$H$5-'СЕТ СН'!$H$17</f>
        <v>3562.2808248000001</v>
      </c>
      <c r="O95" s="36">
        <f>SUMIFS(СВЦЭМ!$C$33:$C$776,СВЦЭМ!$A$33:$A$776,$A95,СВЦЭМ!$B$33:$B$776,O$77)+'СЕТ СН'!$H$9+СВЦЭМ!$D$10+'СЕТ СН'!$H$5-'СЕТ СН'!$H$17</f>
        <v>3560.5945500899998</v>
      </c>
      <c r="P95" s="36">
        <f>SUMIFS(СВЦЭМ!$C$33:$C$776,СВЦЭМ!$A$33:$A$776,$A95,СВЦЭМ!$B$33:$B$776,P$77)+'СЕТ СН'!$H$9+СВЦЭМ!$D$10+'СЕТ СН'!$H$5-'СЕТ СН'!$H$17</f>
        <v>3567.8835343299997</v>
      </c>
      <c r="Q95" s="36">
        <f>SUMIFS(СВЦЭМ!$C$33:$C$776,СВЦЭМ!$A$33:$A$776,$A95,СВЦЭМ!$B$33:$B$776,Q$77)+'СЕТ СН'!$H$9+СВЦЭМ!$D$10+'СЕТ СН'!$H$5-'СЕТ СН'!$H$17</f>
        <v>3574.3828346300002</v>
      </c>
      <c r="R95" s="36">
        <f>SUMIFS(СВЦЭМ!$C$33:$C$776,СВЦЭМ!$A$33:$A$776,$A95,СВЦЭМ!$B$33:$B$776,R$77)+'СЕТ СН'!$H$9+СВЦЭМ!$D$10+'СЕТ СН'!$H$5-'СЕТ СН'!$H$17</f>
        <v>3572.6604371499998</v>
      </c>
      <c r="S95" s="36">
        <f>SUMIFS(СВЦЭМ!$C$33:$C$776,СВЦЭМ!$A$33:$A$776,$A95,СВЦЭМ!$B$33:$B$776,S$77)+'СЕТ СН'!$H$9+СВЦЭМ!$D$10+'СЕТ СН'!$H$5-'СЕТ СН'!$H$17</f>
        <v>3565.2454201800001</v>
      </c>
      <c r="T95" s="36">
        <f>SUMIFS(СВЦЭМ!$C$33:$C$776,СВЦЭМ!$A$33:$A$776,$A95,СВЦЭМ!$B$33:$B$776,T$77)+'СЕТ СН'!$H$9+СВЦЭМ!$D$10+'СЕТ СН'!$H$5-'СЕТ СН'!$H$17</f>
        <v>3536.7781066299999</v>
      </c>
      <c r="U95" s="36">
        <f>SUMIFS(СВЦЭМ!$C$33:$C$776,СВЦЭМ!$A$33:$A$776,$A95,СВЦЭМ!$B$33:$B$776,U$77)+'СЕТ СН'!$H$9+СВЦЭМ!$D$10+'СЕТ СН'!$H$5-'СЕТ СН'!$H$17</f>
        <v>3535.8300344099998</v>
      </c>
      <c r="V95" s="36">
        <f>SUMIFS(СВЦЭМ!$C$33:$C$776,СВЦЭМ!$A$33:$A$776,$A95,СВЦЭМ!$B$33:$B$776,V$77)+'СЕТ СН'!$H$9+СВЦЭМ!$D$10+'СЕТ СН'!$H$5-'СЕТ СН'!$H$17</f>
        <v>3530.7553943900002</v>
      </c>
      <c r="W95" s="36">
        <f>SUMIFS(СВЦЭМ!$C$33:$C$776,СВЦЭМ!$A$33:$A$776,$A95,СВЦЭМ!$B$33:$B$776,W$77)+'СЕТ СН'!$H$9+СВЦЭМ!$D$10+'СЕТ СН'!$H$5-'СЕТ СН'!$H$17</f>
        <v>3545.7866822400001</v>
      </c>
      <c r="X95" s="36">
        <f>SUMIFS(СВЦЭМ!$C$33:$C$776,СВЦЭМ!$A$33:$A$776,$A95,СВЦЭМ!$B$33:$B$776,X$77)+'СЕТ СН'!$H$9+СВЦЭМ!$D$10+'СЕТ СН'!$H$5-'СЕТ СН'!$H$17</f>
        <v>3576.1493029600001</v>
      </c>
      <c r="Y95" s="36">
        <f>SUMIFS(СВЦЭМ!$C$33:$C$776,СВЦЭМ!$A$33:$A$776,$A95,СВЦЭМ!$B$33:$B$776,Y$77)+'СЕТ СН'!$H$9+СВЦЭМ!$D$10+'СЕТ СН'!$H$5-'СЕТ СН'!$H$17</f>
        <v>3594.81925495</v>
      </c>
    </row>
    <row r="96" spans="1:25" ht="15.75" x14ac:dyDescent="0.2">
      <c r="A96" s="35">
        <f t="shared" si="2"/>
        <v>43515</v>
      </c>
      <c r="B96" s="36">
        <f>SUMIFS(СВЦЭМ!$C$33:$C$776,СВЦЭМ!$A$33:$A$776,$A96,СВЦЭМ!$B$33:$B$776,B$77)+'СЕТ СН'!$H$9+СВЦЭМ!$D$10+'СЕТ СН'!$H$5-'СЕТ СН'!$H$17</f>
        <v>3648.9251400799999</v>
      </c>
      <c r="C96" s="36">
        <f>SUMIFS(СВЦЭМ!$C$33:$C$776,СВЦЭМ!$A$33:$A$776,$A96,СВЦЭМ!$B$33:$B$776,C$77)+'СЕТ СН'!$H$9+СВЦЭМ!$D$10+'СЕТ СН'!$H$5-'СЕТ СН'!$H$17</f>
        <v>3679.1285557199999</v>
      </c>
      <c r="D96" s="36">
        <f>SUMIFS(СВЦЭМ!$C$33:$C$776,СВЦЭМ!$A$33:$A$776,$A96,СВЦЭМ!$B$33:$B$776,D$77)+'СЕТ СН'!$H$9+СВЦЭМ!$D$10+'СЕТ СН'!$H$5-'СЕТ СН'!$H$17</f>
        <v>3696.5648945200001</v>
      </c>
      <c r="E96" s="36">
        <f>SUMIFS(СВЦЭМ!$C$33:$C$776,СВЦЭМ!$A$33:$A$776,$A96,СВЦЭМ!$B$33:$B$776,E$77)+'СЕТ СН'!$H$9+СВЦЭМ!$D$10+'СЕТ СН'!$H$5-'СЕТ СН'!$H$17</f>
        <v>3701.7869357700001</v>
      </c>
      <c r="F96" s="36">
        <f>SUMIFS(СВЦЭМ!$C$33:$C$776,СВЦЭМ!$A$33:$A$776,$A96,СВЦЭМ!$B$33:$B$776,F$77)+'СЕТ СН'!$H$9+СВЦЭМ!$D$10+'СЕТ СН'!$H$5-'СЕТ СН'!$H$17</f>
        <v>3687.1702628599996</v>
      </c>
      <c r="G96" s="36">
        <f>SUMIFS(СВЦЭМ!$C$33:$C$776,СВЦЭМ!$A$33:$A$776,$A96,СВЦЭМ!$B$33:$B$776,G$77)+'СЕТ СН'!$H$9+СВЦЭМ!$D$10+'СЕТ СН'!$H$5-'СЕТ СН'!$H$17</f>
        <v>3665.62023125</v>
      </c>
      <c r="H96" s="36">
        <f>SUMIFS(СВЦЭМ!$C$33:$C$776,СВЦЭМ!$A$33:$A$776,$A96,СВЦЭМ!$B$33:$B$776,H$77)+'СЕТ СН'!$H$9+СВЦЭМ!$D$10+'СЕТ СН'!$H$5-'СЕТ СН'!$H$17</f>
        <v>3645.6644506299999</v>
      </c>
      <c r="I96" s="36">
        <f>SUMIFS(СВЦЭМ!$C$33:$C$776,СВЦЭМ!$A$33:$A$776,$A96,СВЦЭМ!$B$33:$B$776,I$77)+'СЕТ СН'!$H$9+СВЦЭМ!$D$10+'СЕТ СН'!$H$5-'СЕТ СН'!$H$17</f>
        <v>3606.8875108000002</v>
      </c>
      <c r="J96" s="36">
        <f>SUMIFS(СВЦЭМ!$C$33:$C$776,СВЦЭМ!$A$33:$A$776,$A96,СВЦЭМ!$B$33:$B$776,J$77)+'СЕТ СН'!$H$9+СВЦЭМ!$D$10+'СЕТ СН'!$H$5-'СЕТ СН'!$H$17</f>
        <v>3583.7081703499998</v>
      </c>
      <c r="K96" s="36">
        <f>SUMIFS(СВЦЭМ!$C$33:$C$776,СВЦЭМ!$A$33:$A$776,$A96,СВЦЭМ!$B$33:$B$776,K$77)+'СЕТ СН'!$H$9+СВЦЭМ!$D$10+'СЕТ СН'!$H$5-'СЕТ СН'!$H$17</f>
        <v>3572.8177134799998</v>
      </c>
      <c r="L96" s="36">
        <f>SUMIFS(СВЦЭМ!$C$33:$C$776,СВЦЭМ!$A$33:$A$776,$A96,СВЦЭМ!$B$33:$B$776,L$77)+'СЕТ СН'!$H$9+СВЦЭМ!$D$10+'СЕТ СН'!$H$5-'СЕТ СН'!$H$17</f>
        <v>3567.4005674300001</v>
      </c>
      <c r="M96" s="36">
        <f>SUMIFS(СВЦЭМ!$C$33:$C$776,СВЦЭМ!$A$33:$A$776,$A96,СВЦЭМ!$B$33:$B$776,M$77)+'СЕТ СН'!$H$9+СВЦЭМ!$D$10+'СЕТ СН'!$H$5-'СЕТ СН'!$H$17</f>
        <v>3565.4236205799998</v>
      </c>
      <c r="N96" s="36">
        <f>SUMIFS(СВЦЭМ!$C$33:$C$776,СВЦЭМ!$A$33:$A$776,$A96,СВЦЭМ!$B$33:$B$776,N$77)+'СЕТ СН'!$H$9+СВЦЭМ!$D$10+'СЕТ СН'!$H$5-'СЕТ СН'!$H$17</f>
        <v>3550.0458425799998</v>
      </c>
      <c r="O96" s="36">
        <f>SUMIFS(СВЦЭМ!$C$33:$C$776,СВЦЭМ!$A$33:$A$776,$A96,СВЦЭМ!$B$33:$B$776,O$77)+'СЕТ СН'!$H$9+СВЦЭМ!$D$10+'СЕТ СН'!$H$5-'СЕТ СН'!$H$17</f>
        <v>3527.75107123</v>
      </c>
      <c r="P96" s="36">
        <f>SUMIFS(СВЦЭМ!$C$33:$C$776,СВЦЭМ!$A$33:$A$776,$A96,СВЦЭМ!$B$33:$B$776,P$77)+'СЕТ СН'!$H$9+СВЦЭМ!$D$10+'СЕТ СН'!$H$5-'СЕТ СН'!$H$17</f>
        <v>3532.1207816400001</v>
      </c>
      <c r="Q96" s="36">
        <f>SUMIFS(СВЦЭМ!$C$33:$C$776,СВЦЭМ!$A$33:$A$776,$A96,СВЦЭМ!$B$33:$B$776,Q$77)+'СЕТ СН'!$H$9+СВЦЭМ!$D$10+'СЕТ СН'!$H$5-'СЕТ СН'!$H$17</f>
        <v>3541.7465228199999</v>
      </c>
      <c r="R96" s="36">
        <f>SUMIFS(СВЦЭМ!$C$33:$C$776,СВЦЭМ!$A$33:$A$776,$A96,СВЦЭМ!$B$33:$B$776,R$77)+'СЕТ СН'!$H$9+СВЦЭМ!$D$10+'СЕТ СН'!$H$5-'СЕТ СН'!$H$17</f>
        <v>3541.5338441600002</v>
      </c>
      <c r="S96" s="36">
        <f>SUMIFS(СВЦЭМ!$C$33:$C$776,СВЦЭМ!$A$33:$A$776,$A96,СВЦЭМ!$B$33:$B$776,S$77)+'СЕТ СН'!$H$9+СВЦЭМ!$D$10+'СЕТ СН'!$H$5-'СЕТ СН'!$H$17</f>
        <v>3534.5345224000002</v>
      </c>
      <c r="T96" s="36">
        <f>SUMIFS(СВЦЭМ!$C$33:$C$776,СВЦЭМ!$A$33:$A$776,$A96,СВЦЭМ!$B$33:$B$776,T$77)+'СЕТ СН'!$H$9+СВЦЭМ!$D$10+'СЕТ СН'!$H$5-'СЕТ СН'!$H$17</f>
        <v>3505.98167638</v>
      </c>
      <c r="U96" s="36">
        <f>SUMIFS(СВЦЭМ!$C$33:$C$776,СВЦЭМ!$A$33:$A$776,$A96,СВЦЭМ!$B$33:$B$776,U$77)+'СЕТ СН'!$H$9+СВЦЭМ!$D$10+'СЕТ СН'!$H$5-'СЕТ СН'!$H$17</f>
        <v>3498.4099016199998</v>
      </c>
      <c r="V96" s="36">
        <f>SUMIFS(СВЦЭМ!$C$33:$C$776,СВЦЭМ!$A$33:$A$776,$A96,СВЦЭМ!$B$33:$B$776,V$77)+'СЕТ СН'!$H$9+СВЦЭМ!$D$10+'СЕТ СН'!$H$5-'СЕТ СН'!$H$17</f>
        <v>3502.9222892899998</v>
      </c>
      <c r="W96" s="36">
        <f>SUMIFS(СВЦЭМ!$C$33:$C$776,СВЦЭМ!$A$33:$A$776,$A96,СВЦЭМ!$B$33:$B$776,W$77)+'СЕТ СН'!$H$9+СВЦЭМ!$D$10+'СЕТ СН'!$H$5-'СЕТ СН'!$H$17</f>
        <v>3510.9595400899998</v>
      </c>
      <c r="X96" s="36">
        <f>SUMIFS(СВЦЭМ!$C$33:$C$776,СВЦЭМ!$A$33:$A$776,$A96,СВЦЭМ!$B$33:$B$776,X$77)+'СЕТ СН'!$H$9+СВЦЭМ!$D$10+'СЕТ СН'!$H$5-'СЕТ СН'!$H$17</f>
        <v>3522.6302286499999</v>
      </c>
      <c r="Y96" s="36">
        <f>SUMIFS(СВЦЭМ!$C$33:$C$776,СВЦЭМ!$A$33:$A$776,$A96,СВЦЭМ!$B$33:$B$776,Y$77)+'СЕТ СН'!$H$9+СВЦЭМ!$D$10+'СЕТ СН'!$H$5-'СЕТ СН'!$H$17</f>
        <v>3566.0692932900001</v>
      </c>
    </row>
    <row r="97" spans="1:25" ht="15.75" x14ac:dyDescent="0.2">
      <c r="A97" s="35">
        <f t="shared" si="2"/>
        <v>43516</v>
      </c>
      <c r="B97" s="36">
        <f>SUMIFS(СВЦЭМ!$C$33:$C$776,СВЦЭМ!$A$33:$A$776,$A97,СВЦЭМ!$B$33:$B$776,B$77)+'СЕТ СН'!$H$9+СВЦЭМ!$D$10+'СЕТ СН'!$H$5-'СЕТ СН'!$H$17</f>
        <v>3631.9709941299998</v>
      </c>
      <c r="C97" s="36">
        <f>SUMIFS(СВЦЭМ!$C$33:$C$776,СВЦЭМ!$A$33:$A$776,$A97,СВЦЭМ!$B$33:$B$776,C$77)+'СЕТ СН'!$H$9+СВЦЭМ!$D$10+'СЕТ СН'!$H$5-'СЕТ СН'!$H$17</f>
        <v>3666.4950506200003</v>
      </c>
      <c r="D97" s="36">
        <f>SUMIFS(СВЦЭМ!$C$33:$C$776,СВЦЭМ!$A$33:$A$776,$A97,СВЦЭМ!$B$33:$B$776,D$77)+'СЕТ СН'!$H$9+СВЦЭМ!$D$10+'СЕТ СН'!$H$5-'СЕТ СН'!$H$17</f>
        <v>3672.6390768700003</v>
      </c>
      <c r="E97" s="36">
        <f>SUMIFS(СВЦЭМ!$C$33:$C$776,СВЦЭМ!$A$33:$A$776,$A97,СВЦЭМ!$B$33:$B$776,E$77)+'СЕТ СН'!$H$9+СВЦЭМ!$D$10+'СЕТ СН'!$H$5-'СЕТ СН'!$H$17</f>
        <v>3679.21136497</v>
      </c>
      <c r="F97" s="36">
        <f>SUMIFS(СВЦЭМ!$C$33:$C$776,СВЦЭМ!$A$33:$A$776,$A97,СВЦЭМ!$B$33:$B$776,F$77)+'СЕТ СН'!$H$9+СВЦЭМ!$D$10+'СЕТ СН'!$H$5-'СЕТ СН'!$H$17</f>
        <v>3672.6821850400001</v>
      </c>
      <c r="G97" s="36">
        <f>SUMIFS(СВЦЭМ!$C$33:$C$776,СВЦЭМ!$A$33:$A$776,$A97,СВЦЭМ!$B$33:$B$776,G$77)+'СЕТ СН'!$H$9+СВЦЭМ!$D$10+'СЕТ СН'!$H$5-'СЕТ СН'!$H$17</f>
        <v>3636.1672172500002</v>
      </c>
      <c r="H97" s="36">
        <f>SUMIFS(СВЦЭМ!$C$33:$C$776,СВЦЭМ!$A$33:$A$776,$A97,СВЦЭМ!$B$33:$B$776,H$77)+'СЕТ СН'!$H$9+СВЦЭМ!$D$10+'СЕТ СН'!$H$5-'СЕТ СН'!$H$17</f>
        <v>3609.4448006900002</v>
      </c>
      <c r="I97" s="36">
        <f>SUMIFS(СВЦЭМ!$C$33:$C$776,СВЦЭМ!$A$33:$A$776,$A97,СВЦЭМ!$B$33:$B$776,I$77)+'СЕТ СН'!$H$9+СВЦЭМ!$D$10+'СЕТ СН'!$H$5-'СЕТ СН'!$H$17</f>
        <v>3578.0650353999999</v>
      </c>
      <c r="J97" s="36">
        <f>SUMIFS(СВЦЭМ!$C$33:$C$776,СВЦЭМ!$A$33:$A$776,$A97,СВЦЭМ!$B$33:$B$776,J$77)+'СЕТ СН'!$H$9+СВЦЭМ!$D$10+'СЕТ СН'!$H$5-'СЕТ СН'!$H$17</f>
        <v>3546.8411250999998</v>
      </c>
      <c r="K97" s="36">
        <f>SUMIFS(СВЦЭМ!$C$33:$C$776,СВЦЭМ!$A$33:$A$776,$A97,СВЦЭМ!$B$33:$B$776,K$77)+'СЕТ СН'!$H$9+СВЦЭМ!$D$10+'СЕТ СН'!$H$5-'СЕТ СН'!$H$17</f>
        <v>3544.7164518999998</v>
      </c>
      <c r="L97" s="36">
        <f>SUMIFS(СВЦЭМ!$C$33:$C$776,СВЦЭМ!$A$33:$A$776,$A97,СВЦЭМ!$B$33:$B$776,L$77)+'СЕТ СН'!$H$9+СВЦЭМ!$D$10+'СЕТ СН'!$H$5-'СЕТ СН'!$H$17</f>
        <v>3546.69511835</v>
      </c>
      <c r="M97" s="36">
        <f>SUMIFS(СВЦЭМ!$C$33:$C$776,СВЦЭМ!$A$33:$A$776,$A97,СВЦЭМ!$B$33:$B$776,M$77)+'СЕТ СН'!$H$9+СВЦЭМ!$D$10+'СЕТ СН'!$H$5-'СЕТ СН'!$H$17</f>
        <v>3553.2845293300002</v>
      </c>
      <c r="N97" s="36">
        <f>SUMIFS(СВЦЭМ!$C$33:$C$776,СВЦЭМ!$A$33:$A$776,$A97,СВЦЭМ!$B$33:$B$776,N$77)+'СЕТ СН'!$H$9+СВЦЭМ!$D$10+'СЕТ СН'!$H$5-'СЕТ СН'!$H$17</f>
        <v>3546.76951478</v>
      </c>
      <c r="O97" s="36">
        <f>SUMIFS(СВЦЭМ!$C$33:$C$776,СВЦЭМ!$A$33:$A$776,$A97,СВЦЭМ!$B$33:$B$776,O$77)+'СЕТ СН'!$H$9+СВЦЭМ!$D$10+'СЕТ СН'!$H$5-'СЕТ СН'!$H$17</f>
        <v>3521.0169258999999</v>
      </c>
      <c r="P97" s="36">
        <f>SUMIFS(СВЦЭМ!$C$33:$C$776,СВЦЭМ!$A$33:$A$776,$A97,СВЦЭМ!$B$33:$B$776,P$77)+'СЕТ СН'!$H$9+СВЦЭМ!$D$10+'СЕТ СН'!$H$5-'СЕТ СН'!$H$17</f>
        <v>3525.38478201</v>
      </c>
      <c r="Q97" s="36">
        <f>SUMIFS(СВЦЭМ!$C$33:$C$776,СВЦЭМ!$A$33:$A$776,$A97,СВЦЭМ!$B$33:$B$776,Q$77)+'СЕТ СН'!$H$9+СВЦЭМ!$D$10+'СЕТ СН'!$H$5-'СЕТ СН'!$H$17</f>
        <v>3536.0613826500003</v>
      </c>
      <c r="R97" s="36">
        <f>SUMIFS(СВЦЭМ!$C$33:$C$776,СВЦЭМ!$A$33:$A$776,$A97,СВЦЭМ!$B$33:$B$776,R$77)+'СЕТ СН'!$H$9+СВЦЭМ!$D$10+'СЕТ СН'!$H$5-'СЕТ СН'!$H$17</f>
        <v>3541.10731063</v>
      </c>
      <c r="S97" s="36">
        <f>SUMIFS(СВЦЭМ!$C$33:$C$776,СВЦЭМ!$A$33:$A$776,$A97,СВЦЭМ!$B$33:$B$776,S$77)+'СЕТ СН'!$H$9+СВЦЭМ!$D$10+'СЕТ СН'!$H$5-'СЕТ СН'!$H$17</f>
        <v>3546.42964115</v>
      </c>
      <c r="T97" s="36">
        <f>SUMIFS(СВЦЭМ!$C$33:$C$776,СВЦЭМ!$A$33:$A$776,$A97,СВЦЭМ!$B$33:$B$776,T$77)+'СЕТ СН'!$H$9+СВЦЭМ!$D$10+'СЕТ СН'!$H$5-'СЕТ СН'!$H$17</f>
        <v>3515.6408206199999</v>
      </c>
      <c r="U97" s="36">
        <f>SUMIFS(СВЦЭМ!$C$33:$C$776,СВЦЭМ!$A$33:$A$776,$A97,СВЦЭМ!$B$33:$B$776,U$77)+'СЕТ СН'!$H$9+СВЦЭМ!$D$10+'СЕТ СН'!$H$5-'СЕТ СН'!$H$17</f>
        <v>3486.8543800699999</v>
      </c>
      <c r="V97" s="36">
        <f>SUMIFS(СВЦЭМ!$C$33:$C$776,СВЦЭМ!$A$33:$A$776,$A97,СВЦЭМ!$B$33:$B$776,V$77)+'СЕТ СН'!$H$9+СВЦЭМ!$D$10+'СЕТ СН'!$H$5-'СЕТ СН'!$H$17</f>
        <v>3483.8023921399999</v>
      </c>
      <c r="W97" s="36">
        <f>SUMIFS(СВЦЭМ!$C$33:$C$776,СВЦЭМ!$A$33:$A$776,$A97,СВЦЭМ!$B$33:$B$776,W$77)+'СЕТ СН'!$H$9+СВЦЭМ!$D$10+'СЕТ СН'!$H$5-'СЕТ СН'!$H$17</f>
        <v>3508.26494404</v>
      </c>
      <c r="X97" s="36">
        <f>SUMIFS(СВЦЭМ!$C$33:$C$776,СВЦЭМ!$A$33:$A$776,$A97,СВЦЭМ!$B$33:$B$776,X$77)+'СЕТ СН'!$H$9+СВЦЭМ!$D$10+'СЕТ СН'!$H$5-'СЕТ СН'!$H$17</f>
        <v>3513.08110966</v>
      </c>
      <c r="Y97" s="36">
        <f>SUMIFS(СВЦЭМ!$C$33:$C$776,СВЦЭМ!$A$33:$A$776,$A97,СВЦЭМ!$B$33:$B$776,Y$77)+'СЕТ СН'!$H$9+СВЦЭМ!$D$10+'СЕТ СН'!$H$5-'СЕТ СН'!$H$17</f>
        <v>3551.6418208</v>
      </c>
    </row>
    <row r="98" spans="1:25" ht="15.75" x14ac:dyDescent="0.2">
      <c r="A98" s="35">
        <f t="shared" si="2"/>
        <v>43517</v>
      </c>
      <c r="B98" s="36">
        <f>SUMIFS(СВЦЭМ!$C$33:$C$776,СВЦЭМ!$A$33:$A$776,$A98,СВЦЭМ!$B$33:$B$776,B$77)+'СЕТ СН'!$H$9+СВЦЭМ!$D$10+'СЕТ СН'!$H$5-'СЕТ СН'!$H$17</f>
        <v>3602.9928209899999</v>
      </c>
      <c r="C98" s="36">
        <f>SUMIFS(СВЦЭМ!$C$33:$C$776,СВЦЭМ!$A$33:$A$776,$A98,СВЦЭМ!$B$33:$B$776,C$77)+'СЕТ СН'!$H$9+СВЦЭМ!$D$10+'СЕТ СН'!$H$5-'СЕТ СН'!$H$17</f>
        <v>3630.8875799999996</v>
      </c>
      <c r="D98" s="36">
        <f>SUMIFS(СВЦЭМ!$C$33:$C$776,СВЦЭМ!$A$33:$A$776,$A98,СВЦЭМ!$B$33:$B$776,D$77)+'СЕТ СН'!$H$9+СВЦЭМ!$D$10+'СЕТ СН'!$H$5-'СЕТ СН'!$H$17</f>
        <v>3650.9661522300003</v>
      </c>
      <c r="E98" s="36">
        <f>SUMIFS(СВЦЭМ!$C$33:$C$776,СВЦЭМ!$A$33:$A$776,$A98,СВЦЭМ!$B$33:$B$776,E$77)+'СЕТ СН'!$H$9+СВЦЭМ!$D$10+'СЕТ СН'!$H$5-'СЕТ СН'!$H$17</f>
        <v>3657.1844732299996</v>
      </c>
      <c r="F98" s="36">
        <f>SUMIFS(СВЦЭМ!$C$33:$C$776,СВЦЭМ!$A$33:$A$776,$A98,СВЦЭМ!$B$33:$B$776,F$77)+'СЕТ СН'!$H$9+СВЦЭМ!$D$10+'СЕТ СН'!$H$5-'СЕТ СН'!$H$17</f>
        <v>3654.3609775099999</v>
      </c>
      <c r="G98" s="36">
        <f>SUMIFS(СВЦЭМ!$C$33:$C$776,СВЦЭМ!$A$33:$A$776,$A98,СВЦЭМ!$B$33:$B$776,G$77)+'СЕТ СН'!$H$9+СВЦЭМ!$D$10+'СЕТ СН'!$H$5-'СЕТ СН'!$H$17</f>
        <v>3626.0353198100001</v>
      </c>
      <c r="H98" s="36">
        <f>SUMIFS(СВЦЭМ!$C$33:$C$776,СВЦЭМ!$A$33:$A$776,$A98,СВЦЭМ!$B$33:$B$776,H$77)+'СЕТ СН'!$H$9+СВЦЭМ!$D$10+'СЕТ СН'!$H$5-'СЕТ СН'!$H$17</f>
        <v>3592.9926605700002</v>
      </c>
      <c r="I98" s="36">
        <f>SUMIFS(СВЦЭМ!$C$33:$C$776,СВЦЭМ!$A$33:$A$776,$A98,СВЦЭМ!$B$33:$B$776,I$77)+'СЕТ СН'!$H$9+СВЦЭМ!$D$10+'СЕТ СН'!$H$5-'СЕТ СН'!$H$17</f>
        <v>3577.6303358699997</v>
      </c>
      <c r="J98" s="36">
        <f>SUMIFS(СВЦЭМ!$C$33:$C$776,СВЦЭМ!$A$33:$A$776,$A98,СВЦЭМ!$B$33:$B$776,J$77)+'СЕТ СН'!$H$9+СВЦЭМ!$D$10+'СЕТ СН'!$H$5-'СЕТ СН'!$H$17</f>
        <v>3562.57874799</v>
      </c>
      <c r="K98" s="36">
        <f>SUMIFS(СВЦЭМ!$C$33:$C$776,СВЦЭМ!$A$33:$A$776,$A98,СВЦЭМ!$B$33:$B$776,K$77)+'СЕТ СН'!$H$9+СВЦЭМ!$D$10+'СЕТ СН'!$H$5-'СЕТ СН'!$H$17</f>
        <v>3581.09901008</v>
      </c>
      <c r="L98" s="36">
        <f>SUMIFS(СВЦЭМ!$C$33:$C$776,СВЦЭМ!$A$33:$A$776,$A98,СВЦЭМ!$B$33:$B$776,L$77)+'СЕТ СН'!$H$9+СВЦЭМ!$D$10+'СЕТ СН'!$H$5-'СЕТ СН'!$H$17</f>
        <v>3569.6229633399998</v>
      </c>
      <c r="M98" s="36">
        <f>SUMIFS(СВЦЭМ!$C$33:$C$776,СВЦЭМ!$A$33:$A$776,$A98,СВЦЭМ!$B$33:$B$776,M$77)+'СЕТ СН'!$H$9+СВЦЭМ!$D$10+'СЕТ СН'!$H$5-'СЕТ СН'!$H$17</f>
        <v>3552.6670948299998</v>
      </c>
      <c r="N98" s="36">
        <f>SUMIFS(СВЦЭМ!$C$33:$C$776,СВЦЭМ!$A$33:$A$776,$A98,СВЦЭМ!$B$33:$B$776,N$77)+'СЕТ СН'!$H$9+СВЦЭМ!$D$10+'СЕТ СН'!$H$5-'СЕТ СН'!$H$17</f>
        <v>3539.3821296300002</v>
      </c>
      <c r="O98" s="36">
        <f>SUMIFS(СВЦЭМ!$C$33:$C$776,СВЦЭМ!$A$33:$A$776,$A98,СВЦЭМ!$B$33:$B$776,O$77)+'СЕТ СН'!$H$9+СВЦЭМ!$D$10+'СЕТ СН'!$H$5-'СЕТ СН'!$H$17</f>
        <v>3517.3828748000001</v>
      </c>
      <c r="P98" s="36">
        <f>SUMIFS(СВЦЭМ!$C$33:$C$776,СВЦЭМ!$A$33:$A$776,$A98,СВЦЭМ!$B$33:$B$776,P$77)+'СЕТ СН'!$H$9+СВЦЭМ!$D$10+'СЕТ СН'!$H$5-'СЕТ СН'!$H$17</f>
        <v>3518.1051027900003</v>
      </c>
      <c r="Q98" s="36">
        <f>SUMIFS(СВЦЭМ!$C$33:$C$776,СВЦЭМ!$A$33:$A$776,$A98,СВЦЭМ!$B$33:$B$776,Q$77)+'СЕТ СН'!$H$9+СВЦЭМ!$D$10+'СЕТ СН'!$H$5-'СЕТ СН'!$H$17</f>
        <v>3524.68088257</v>
      </c>
      <c r="R98" s="36">
        <f>SUMIFS(СВЦЭМ!$C$33:$C$776,СВЦЭМ!$A$33:$A$776,$A98,СВЦЭМ!$B$33:$B$776,R$77)+'СЕТ СН'!$H$9+СВЦЭМ!$D$10+'СЕТ СН'!$H$5-'СЕТ СН'!$H$17</f>
        <v>3544.4983895400001</v>
      </c>
      <c r="S98" s="36">
        <f>SUMIFS(СВЦЭМ!$C$33:$C$776,СВЦЭМ!$A$33:$A$776,$A98,СВЦЭМ!$B$33:$B$776,S$77)+'СЕТ СН'!$H$9+СВЦЭМ!$D$10+'СЕТ СН'!$H$5-'СЕТ СН'!$H$17</f>
        <v>3541.82158531</v>
      </c>
      <c r="T98" s="36">
        <f>SUMIFS(СВЦЭМ!$C$33:$C$776,СВЦЭМ!$A$33:$A$776,$A98,СВЦЭМ!$B$33:$B$776,T$77)+'СЕТ СН'!$H$9+СВЦЭМ!$D$10+'СЕТ СН'!$H$5-'СЕТ СН'!$H$17</f>
        <v>3509.5556328399998</v>
      </c>
      <c r="U98" s="36">
        <f>SUMIFS(СВЦЭМ!$C$33:$C$776,СВЦЭМ!$A$33:$A$776,$A98,СВЦЭМ!$B$33:$B$776,U$77)+'СЕТ СН'!$H$9+СВЦЭМ!$D$10+'СЕТ СН'!$H$5-'СЕТ СН'!$H$17</f>
        <v>3486.0962693000001</v>
      </c>
      <c r="V98" s="36">
        <f>SUMIFS(СВЦЭМ!$C$33:$C$776,СВЦЭМ!$A$33:$A$776,$A98,СВЦЭМ!$B$33:$B$776,V$77)+'СЕТ СН'!$H$9+СВЦЭМ!$D$10+'СЕТ СН'!$H$5-'СЕТ СН'!$H$17</f>
        <v>3504.0650068999998</v>
      </c>
      <c r="W98" s="36">
        <f>SUMIFS(СВЦЭМ!$C$33:$C$776,СВЦЭМ!$A$33:$A$776,$A98,СВЦЭМ!$B$33:$B$776,W$77)+'СЕТ СН'!$H$9+СВЦЭМ!$D$10+'СЕТ СН'!$H$5-'СЕТ СН'!$H$17</f>
        <v>3520.57783062</v>
      </c>
      <c r="X98" s="36">
        <f>SUMIFS(СВЦЭМ!$C$33:$C$776,СВЦЭМ!$A$33:$A$776,$A98,СВЦЭМ!$B$33:$B$776,X$77)+'СЕТ СН'!$H$9+СВЦЭМ!$D$10+'СЕТ СН'!$H$5-'СЕТ СН'!$H$17</f>
        <v>3530.6348033200002</v>
      </c>
      <c r="Y98" s="36">
        <f>SUMIFS(СВЦЭМ!$C$33:$C$776,СВЦЭМ!$A$33:$A$776,$A98,СВЦЭМ!$B$33:$B$776,Y$77)+'СЕТ СН'!$H$9+СВЦЭМ!$D$10+'СЕТ СН'!$H$5-'СЕТ СН'!$H$17</f>
        <v>3566.29550346</v>
      </c>
    </row>
    <row r="99" spans="1:25" ht="15.75" x14ac:dyDescent="0.2">
      <c r="A99" s="35">
        <f t="shared" si="2"/>
        <v>43518</v>
      </c>
      <c r="B99" s="36">
        <f>SUMIFS(СВЦЭМ!$C$33:$C$776,СВЦЭМ!$A$33:$A$776,$A99,СВЦЭМ!$B$33:$B$776,B$77)+'СЕТ СН'!$H$9+СВЦЭМ!$D$10+'СЕТ СН'!$H$5-'СЕТ СН'!$H$17</f>
        <v>3578.3377931099999</v>
      </c>
      <c r="C99" s="36">
        <f>SUMIFS(СВЦЭМ!$C$33:$C$776,СВЦЭМ!$A$33:$A$776,$A99,СВЦЭМ!$B$33:$B$776,C$77)+'СЕТ СН'!$H$9+СВЦЭМ!$D$10+'СЕТ СН'!$H$5-'СЕТ СН'!$H$17</f>
        <v>3585.1123965900001</v>
      </c>
      <c r="D99" s="36">
        <f>SUMIFS(СВЦЭМ!$C$33:$C$776,СВЦЭМ!$A$33:$A$776,$A99,СВЦЭМ!$B$33:$B$776,D$77)+'СЕТ СН'!$H$9+СВЦЭМ!$D$10+'СЕТ СН'!$H$5-'СЕТ СН'!$H$17</f>
        <v>3582.0727942100002</v>
      </c>
      <c r="E99" s="36">
        <f>SUMIFS(СВЦЭМ!$C$33:$C$776,СВЦЭМ!$A$33:$A$776,$A99,СВЦЭМ!$B$33:$B$776,E$77)+'СЕТ СН'!$H$9+СВЦЭМ!$D$10+'СЕТ СН'!$H$5-'СЕТ СН'!$H$17</f>
        <v>3578.9871785200003</v>
      </c>
      <c r="F99" s="36">
        <f>SUMIFS(СВЦЭМ!$C$33:$C$776,СВЦЭМ!$A$33:$A$776,$A99,СВЦЭМ!$B$33:$B$776,F$77)+'СЕТ СН'!$H$9+СВЦЭМ!$D$10+'СЕТ СН'!$H$5-'СЕТ СН'!$H$17</f>
        <v>3577.1040533099999</v>
      </c>
      <c r="G99" s="36">
        <f>SUMIFS(СВЦЭМ!$C$33:$C$776,СВЦЭМ!$A$33:$A$776,$A99,СВЦЭМ!$B$33:$B$776,G$77)+'СЕТ СН'!$H$9+СВЦЭМ!$D$10+'СЕТ СН'!$H$5-'СЕТ СН'!$H$17</f>
        <v>3580.6621517900003</v>
      </c>
      <c r="H99" s="36">
        <f>SUMIFS(СВЦЭМ!$C$33:$C$776,СВЦЭМ!$A$33:$A$776,$A99,СВЦЭМ!$B$33:$B$776,H$77)+'СЕТ СН'!$H$9+СВЦЭМ!$D$10+'СЕТ СН'!$H$5-'СЕТ СН'!$H$17</f>
        <v>3582.9822732000002</v>
      </c>
      <c r="I99" s="36">
        <f>SUMIFS(СВЦЭМ!$C$33:$C$776,СВЦЭМ!$A$33:$A$776,$A99,СВЦЭМ!$B$33:$B$776,I$77)+'СЕТ СН'!$H$9+СВЦЭМ!$D$10+'СЕТ СН'!$H$5-'СЕТ СН'!$H$17</f>
        <v>3571.9439697100001</v>
      </c>
      <c r="J99" s="36">
        <f>SUMIFS(СВЦЭМ!$C$33:$C$776,СВЦЭМ!$A$33:$A$776,$A99,СВЦЭМ!$B$33:$B$776,J$77)+'СЕТ СН'!$H$9+СВЦЭМ!$D$10+'СЕТ СН'!$H$5-'СЕТ СН'!$H$17</f>
        <v>3563.3985462800001</v>
      </c>
      <c r="K99" s="36">
        <f>SUMIFS(СВЦЭМ!$C$33:$C$776,СВЦЭМ!$A$33:$A$776,$A99,СВЦЭМ!$B$33:$B$776,K$77)+'СЕТ СН'!$H$9+СВЦЭМ!$D$10+'СЕТ СН'!$H$5-'СЕТ СН'!$H$17</f>
        <v>3568.6463925200001</v>
      </c>
      <c r="L99" s="36">
        <f>SUMIFS(СВЦЭМ!$C$33:$C$776,СВЦЭМ!$A$33:$A$776,$A99,СВЦЭМ!$B$33:$B$776,L$77)+'СЕТ СН'!$H$9+СВЦЭМ!$D$10+'СЕТ СН'!$H$5-'СЕТ СН'!$H$17</f>
        <v>3592.8611560700001</v>
      </c>
      <c r="M99" s="36">
        <f>SUMIFS(СВЦЭМ!$C$33:$C$776,СВЦЭМ!$A$33:$A$776,$A99,СВЦЭМ!$B$33:$B$776,M$77)+'СЕТ СН'!$H$9+СВЦЭМ!$D$10+'СЕТ СН'!$H$5-'СЕТ СН'!$H$17</f>
        <v>3595.2084460599999</v>
      </c>
      <c r="N99" s="36">
        <f>SUMIFS(СВЦЭМ!$C$33:$C$776,СВЦЭМ!$A$33:$A$776,$A99,СВЦЭМ!$B$33:$B$776,N$77)+'СЕТ СН'!$H$9+СВЦЭМ!$D$10+'СЕТ СН'!$H$5-'СЕТ СН'!$H$17</f>
        <v>3555.5343171599998</v>
      </c>
      <c r="O99" s="36">
        <f>SUMIFS(СВЦЭМ!$C$33:$C$776,СВЦЭМ!$A$33:$A$776,$A99,СВЦЭМ!$B$33:$B$776,O$77)+'СЕТ СН'!$H$9+СВЦЭМ!$D$10+'СЕТ СН'!$H$5-'СЕТ СН'!$H$17</f>
        <v>3524.3689971399999</v>
      </c>
      <c r="P99" s="36">
        <f>SUMIFS(СВЦЭМ!$C$33:$C$776,СВЦЭМ!$A$33:$A$776,$A99,СВЦЭМ!$B$33:$B$776,P$77)+'СЕТ СН'!$H$9+СВЦЭМ!$D$10+'СЕТ СН'!$H$5-'СЕТ СН'!$H$17</f>
        <v>3540.0056363499998</v>
      </c>
      <c r="Q99" s="36">
        <f>SUMIFS(СВЦЭМ!$C$33:$C$776,СВЦЭМ!$A$33:$A$776,$A99,СВЦЭМ!$B$33:$B$776,Q$77)+'СЕТ СН'!$H$9+СВЦЭМ!$D$10+'СЕТ СН'!$H$5-'СЕТ СН'!$H$17</f>
        <v>3543.5948587000003</v>
      </c>
      <c r="R99" s="36">
        <f>SUMIFS(СВЦЭМ!$C$33:$C$776,СВЦЭМ!$A$33:$A$776,$A99,СВЦЭМ!$B$33:$B$776,R$77)+'СЕТ СН'!$H$9+СВЦЭМ!$D$10+'СЕТ СН'!$H$5-'СЕТ СН'!$H$17</f>
        <v>3554.6358035600001</v>
      </c>
      <c r="S99" s="36">
        <f>SUMIFS(СВЦЭМ!$C$33:$C$776,СВЦЭМ!$A$33:$A$776,$A99,СВЦЭМ!$B$33:$B$776,S$77)+'СЕТ СН'!$H$9+СВЦЭМ!$D$10+'СЕТ СН'!$H$5-'СЕТ СН'!$H$17</f>
        <v>3556.2582208899998</v>
      </c>
      <c r="T99" s="36">
        <f>SUMIFS(СВЦЭМ!$C$33:$C$776,СВЦЭМ!$A$33:$A$776,$A99,СВЦЭМ!$B$33:$B$776,T$77)+'СЕТ СН'!$H$9+СВЦЭМ!$D$10+'СЕТ СН'!$H$5-'СЕТ СН'!$H$17</f>
        <v>3522.7875536800002</v>
      </c>
      <c r="U99" s="36">
        <f>SUMIFS(СВЦЭМ!$C$33:$C$776,СВЦЭМ!$A$33:$A$776,$A99,СВЦЭМ!$B$33:$B$776,U$77)+'СЕТ СН'!$H$9+СВЦЭМ!$D$10+'СЕТ СН'!$H$5-'СЕТ СН'!$H$17</f>
        <v>3508.2854610599998</v>
      </c>
      <c r="V99" s="36">
        <f>SUMIFS(СВЦЭМ!$C$33:$C$776,СВЦЭМ!$A$33:$A$776,$A99,СВЦЭМ!$B$33:$B$776,V$77)+'СЕТ СН'!$H$9+СВЦЭМ!$D$10+'СЕТ СН'!$H$5-'СЕТ СН'!$H$17</f>
        <v>3500.4986571700001</v>
      </c>
      <c r="W99" s="36">
        <f>SUMIFS(СВЦЭМ!$C$33:$C$776,СВЦЭМ!$A$33:$A$776,$A99,СВЦЭМ!$B$33:$B$776,W$77)+'СЕТ СН'!$H$9+СВЦЭМ!$D$10+'СЕТ СН'!$H$5-'СЕТ СН'!$H$17</f>
        <v>3515.71168253</v>
      </c>
      <c r="X99" s="36">
        <f>SUMIFS(СВЦЭМ!$C$33:$C$776,СВЦЭМ!$A$33:$A$776,$A99,СВЦЭМ!$B$33:$B$776,X$77)+'СЕТ СН'!$H$9+СВЦЭМ!$D$10+'СЕТ СН'!$H$5-'СЕТ СН'!$H$17</f>
        <v>3536.0043445900001</v>
      </c>
      <c r="Y99" s="36">
        <f>SUMIFS(СВЦЭМ!$C$33:$C$776,СВЦЭМ!$A$33:$A$776,$A99,СВЦЭМ!$B$33:$B$776,Y$77)+'СЕТ СН'!$H$9+СВЦЭМ!$D$10+'СЕТ СН'!$H$5-'СЕТ СН'!$H$17</f>
        <v>3569.2333128300002</v>
      </c>
    </row>
    <row r="100" spans="1:25" ht="15.75" x14ac:dyDescent="0.2">
      <c r="A100" s="35">
        <f t="shared" si="2"/>
        <v>43519</v>
      </c>
      <c r="B100" s="36">
        <f>SUMIFS(СВЦЭМ!$C$33:$C$776,СВЦЭМ!$A$33:$A$776,$A100,СВЦЭМ!$B$33:$B$776,B$77)+'СЕТ СН'!$H$9+СВЦЭМ!$D$10+'СЕТ СН'!$H$5-'СЕТ СН'!$H$17</f>
        <v>3581.5124279199999</v>
      </c>
      <c r="C100" s="36">
        <f>SUMIFS(СВЦЭМ!$C$33:$C$776,СВЦЭМ!$A$33:$A$776,$A100,СВЦЭМ!$B$33:$B$776,C$77)+'СЕТ СН'!$H$9+СВЦЭМ!$D$10+'СЕТ СН'!$H$5-'СЕТ СН'!$H$17</f>
        <v>3585.3956504100001</v>
      </c>
      <c r="D100" s="36">
        <f>SUMIFS(СВЦЭМ!$C$33:$C$776,СВЦЭМ!$A$33:$A$776,$A100,СВЦЭМ!$B$33:$B$776,D$77)+'СЕТ СН'!$H$9+СВЦЭМ!$D$10+'СЕТ СН'!$H$5-'СЕТ СН'!$H$17</f>
        <v>3578.30766485</v>
      </c>
      <c r="E100" s="36">
        <f>SUMIFS(СВЦЭМ!$C$33:$C$776,СВЦЭМ!$A$33:$A$776,$A100,СВЦЭМ!$B$33:$B$776,E$77)+'СЕТ СН'!$H$9+СВЦЭМ!$D$10+'СЕТ СН'!$H$5-'СЕТ СН'!$H$17</f>
        <v>3577.6093785100002</v>
      </c>
      <c r="F100" s="36">
        <f>SUMIFS(СВЦЭМ!$C$33:$C$776,СВЦЭМ!$A$33:$A$776,$A100,СВЦЭМ!$B$33:$B$776,F$77)+'СЕТ СН'!$H$9+СВЦЭМ!$D$10+'СЕТ СН'!$H$5-'СЕТ СН'!$H$17</f>
        <v>3577.1201459399999</v>
      </c>
      <c r="G100" s="36">
        <f>SUMIFS(СВЦЭМ!$C$33:$C$776,СВЦЭМ!$A$33:$A$776,$A100,СВЦЭМ!$B$33:$B$776,G$77)+'СЕТ СН'!$H$9+СВЦЭМ!$D$10+'СЕТ СН'!$H$5-'СЕТ СН'!$H$17</f>
        <v>3574.8327173799998</v>
      </c>
      <c r="H100" s="36">
        <f>SUMIFS(СВЦЭМ!$C$33:$C$776,СВЦЭМ!$A$33:$A$776,$A100,СВЦЭМ!$B$33:$B$776,H$77)+'СЕТ СН'!$H$9+СВЦЭМ!$D$10+'СЕТ СН'!$H$5-'СЕТ СН'!$H$17</f>
        <v>3590.7396688999997</v>
      </c>
      <c r="I100" s="36">
        <f>SUMIFS(СВЦЭМ!$C$33:$C$776,СВЦЭМ!$A$33:$A$776,$A100,СВЦЭМ!$B$33:$B$776,I$77)+'СЕТ СН'!$H$9+СВЦЭМ!$D$10+'СЕТ СН'!$H$5-'СЕТ СН'!$H$17</f>
        <v>3577.3022525599999</v>
      </c>
      <c r="J100" s="36">
        <f>SUMIFS(СВЦЭМ!$C$33:$C$776,СВЦЭМ!$A$33:$A$776,$A100,СВЦЭМ!$B$33:$B$776,J$77)+'СЕТ СН'!$H$9+СВЦЭМ!$D$10+'СЕТ СН'!$H$5-'СЕТ СН'!$H$17</f>
        <v>3558.4292586000001</v>
      </c>
      <c r="K100" s="36">
        <f>SUMIFS(СВЦЭМ!$C$33:$C$776,СВЦЭМ!$A$33:$A$776,$A100,СВЦЭМ!$B$33:$B$776,K$77)+'СЕТ СН'!$H$9+СВЦЭМ!$D$10+'СЕТ СН'!$H$5-'СЕТ СН'!$H$17</f>
        <v>3536.3715202799999</v>
      </c>
      <c r="L100" s="36">
        <f>SUMIFS(СВЦЭМ!$C$33:$C$776,СВЦЭМ!$A$33:$A$776,$A100,СВЦЭМ!$B$33:$B$776,L$77)+'СЕТ СН'!$H$9+СВЦЭМ!$D$10+'СЕТ СН'!$H$5-'СЕТ СН'!$H$17</f>
        <v>3540.6370006799998</v>
      </c>
      <c r="M100" s="36">
        <f>SUMIFS(СВЦЭМ!$C$33:$C$776,СВЦЭМ!$A$33:$A$776,$A100,СВЦЭМ!$B$33:$B$776,M$77)+'СЕТ СН'!$H$9+СВЦЭМ!$D$10+'СЕТ СН'!$H$5-'СЕТ СН'!$H$17</f>
        <v>3551.8561787799999</v>
      </c>
      <c r="N100" s="36">
        <f>SUMIFS(СВЦЭМ!$C$33:$C$776,СВЦЭМ!$A$33:$A$776,$A100,СВЦЭМ!$B$33:$B$776,N$77)+'СЕТ СН'!$H$9+СВЦЭМ!$D$10+'СЕТ СН'!$H$5-'СЕТ СН'!$H$17</f>
        <v>3561.3106824000001</v>
      </c>
      <c r="O100" s="36">
        <f>SUMIFS(СВЦЭМ!$C$33:$C$776,СВЦЭМ!$A$33:$A$776,$A100,СВЦЭМ!$B$33:$B$776,O$77)+'СЕТ СН'!$H$9+СВЦЭМ!$D$10+'СЕТ СН'!$H$5-'СЕТ СН'!$H$17</f>
        <v>3538.7789619499999</v>
      </c>
      <c r="P100" s="36">
        <f>SUMIFS(СВЦЭМ!$C$33:$C$776,СВЦЭМ!$A$33:$A$776,$A100,СВЦЭМ!$B$33:$B$776,P$77)+'СЕТ СН'!$H$9+СВЦЭМ!$D$10+'СЕТ СН'!$H$5-'СЕТ СН'!$H$17</f>
        <v>3545.2337070600001</v>
      </c>
      <c r="Q100" s="36">
        <f>SUMIFS(СВЦЭМ!$C$33:$C$776,СВЦЭМ!$A$33:$A$776,$A100,СВЦЭМ!$B$33:$B$776,Q$77)+'СЕТ СН'!$H$9+СВЦЭМ!$D$10+'СЕТ СН'!$H$5-'СЕТ СН'!$H$17</f>
        <v>3554.88139009</v>
      </c>
      <c r="R100" s="36">
        <f>SUMIFS(СВЦЭМ!$C$33:$C$776,СВЦЭМ!$A$33:$A$776,$A100,СВЦЭМ!$B$33:$B$776,R$77)+'СЕТ СН'!$H$9+СВЦЭМ!$D$10+'СЕТ СН'!$H$5-'СЕТ СН'!$H$17</f>
        <v>3563.5552195800001</v>
      </c>
      <c r="S100" s="36">
        <f>SUMIFS(СВЦЭМ!$C$33:$C$776,СВЦЭМ!$A$33:$A$776,$A100,СВЦЭМ!$B$33:$B$776,S$77)+'СЕТ СН'!$H$9+СВЦЭМ!$D$10+'СЕТ СН'!$H$5-'СЕТ СН'!$H$17</f>
        <v>3561.3113685500002</v>
      </c>
      <c r="T100" s="36">
        <f>SUMIFS(СВЦЭМ!$C$33:$C$776,СВЦЭМ!$A$33:$A$776,$A100,СВЦЭМ!$B$33:$B$776,T$77)+'СЕТ СН'!$H$9+СВЦЭМ!$D$10+'СЕТ СН'!$H$5-'СЕТ СН'!$H$17</f>
        <v>3537.5229089300001</v>
      </c>
      <c r="U100" s="36">
        <f>SUMIFS(СВЦЭМ!$C$33:$C$776,СВЦЭМ!$A$33:$A$776,$A100,СВЦЭМ!$B$33:$B$776,U$77)+'СЕТ СН'!$H$9+СВЦЭМ!$D$10+'СЕТ СН'!$H$5-'СЕТ СН'!$H$17</f>
        <v>3505.7541885199998</v>
      </c>
      <c r="V100" s="36">
        <f>SUMIFS(СВЦЭМ!$C$33:$C$776,СВЦЭМ!$A$33:$A$776,$A100,СВЦЭМ!$B$33:$B$776,V$77)+'СЕТ СН'!$H$9+СВЦЭМ!$D$10+'СЕТ СН'!$H$5-'СЕТ СН'!$H$17</f>
        <v>3502.13367844</v>
      </c>
      <c r="W100" s="36">
        <f>SUMIFS(СВЦЭМ!$C$33:$C$776,СВЦЭМ!$A$33:$A$776,$A100,СВЦЭМ!$B$33:$B$776,W$77)+'СЕТ СН'!$H$9+СВЦЭМ!$D$10+'СЕТ СН'!$H$5-'СЕТ СН'!$H$17</f>
        <v>3504.6606548099999</v>
      </c>
      <c r="X100" s="36">
        <f>SUMIFS(СВЦЭМ!$C$33:$C$776,СВЦЭМ!$A$33:$A$776,$A100,СВЦЭМ!$B$33:$B$776,X$77)+'СЕТ СН'!$H$9+СВЦЭМ!$D$10+'СЕТ СН'!$H$5-'СЕТ СН'!$H$17</f>
        <v>3511.3752791400002</v>
      </c>
      <c r="Y100" s="36">
        <f>SUMIFS(СВЦЭМ!$C$33:$C$776,СВЦЭМ!$A$33:$A$776,$A100,СВЦЭМ!$B$33:$B$776,Y$77)+'СЕТ СН'!$H$9+СВЦЭМ!$D$10+'СЕТ СН'!$H$5-'СЕТ СН'!$H$17</f>
        <v>3554.8885522</v>
      </c>
    </row>
    <row r="101" spans="1:25" ht="15.75" x14ac:dyDescent="0.2">
      <c r="A101" s="35">
        <f t="shared" si="2"/>
        <v>43520</v>
      </c>
      <c r="B101" s="36">
        <f>SUMIFS(СВЦЭМ!$C$33:$C$776,СВЦЭМ!$A$33:$A$776,$A101,СВЦЭМ!$B$33:$B$776,B$77)+'СЕТ СН'!$H$9+СВЦЭМ!$D$10+'СЕТ СН'!$H$5-'СЕТ СН'!$H$17</f>
        <v>3594.7173106599998</v>
      </c>
      <c r="C101" s="36">
        <f>SUMIFS(СВЦЭМ!$C$33:$C$776,СВЦЭМ!$A$33:$A$776,$A101,СВЦЭМ!$B$33:$B$776,C$77)+'СЕТ СН'!$H$9+СВЦЭМ!$D$10+'СЕТ СН'!$H$5-'СЕТ СН'!$H$17</f>
        <v>3611.7116384000001</v>
      </c>
      <c r="D101" s="36">
        <f>SUMIFS(СВЦЭМ!$C$33:$C$776,СВЦЭМ!$A$33:$A$776,$A101,СВЦЭМ!$B$33:$B$776,D$77)+'СЕТ СН'!$H$9+СВЦЭМ!$D$10+'СЕТ СН'!$H$5-'СЕТ СН'!$H$17</f>
        <v>3622.69767465</v>
      </c>
      <c r="E101" s="36">
        <f>SUMIFS(СВЦЭМ!$C$33:$C$776,СВЦЭМ!$A$33:$A$776,$A101,СВЦЭМ!$B$33:$B$776,E$77)+'СЕТ СН'!$H$9+СВЦЭМ!$D$10+'СЕТ СН'!$H$5-'СЕТ СН'!$H$17</f>
        <v>3643.97682033</v>
      </c>
      <c r="F101" s="36">
        <f>SUMIFS(СВЦЭМ!$C$33:$C$776,СВЦЭМ!$A$33:$A$776,$A101,СВЦЭМ!$B$33:$B$776,F$77)+'СЕТ СН'!$H$9+СВЦЭМ!$D$10+'СЕТ СН'!$H$5-'СЕТ СН'!$H$17</f>
        <v>3643.6798177700002</v>
      </c>
      <c r="G101" s="36">
        <f>SUMIFS(СВЦЭМ!$C$33:$C$776,СВЦЭМ!$A$33:$A$776,$A101,СВЦЭМ!$B$33:$B$776,G$77)+'СЕТ СН'!$H$9+СВЦЭМ!$D$10+'СЕТ СН'!$H$5-'СЕТ СН'!$H$17</f>
        <v>3642.0008551000001</v>
      </c>
      <c r="H101" s="36">
        <f>SUMIFS(СВЦЭМ!$C$33:$C$776,СВЦЭМ!$A$33:$A$776,$A101,СВЦЭМ!$B$33:$B$776,H$77)+'СЕТ СН'!$H$9+СВЦЭМ!$D$10+'СЕТ СН'!$H$5-'СЕТ СН'!$H$17</f>
        <v>3626.8963446799999</v>
      </c>
      <c r="I101" s="36">
        <f>SUMIFS(СВЦЭМ!$C$33:$C$776,СВЦЭМ!$A$33:$A$776,$A101,СВЦЭМ!$B$33:$B$776,I$77)+'СЕТ СН'!$H$9+СВЦЭМ!$D$10+'СЕТ СН'!$H$5-'СЕТ СН'!$H$17</f>
        <v>3612.0297029399999</v>
      </c>
      <c r="J101" s="36">
        <f>SUMIFS(СВЦЭМ!$C$33:$C$776,СВЦЭМ!$A$33:$A$776,$A101,СВЦЭМ!$B$33:$B$776,J$77)+'СЕТ СН'!$H$9+СВЦЭМ!$D$10+'СЕТ СН'!$H$5-'СЕТ СН'!$H$17</f>
        <v>3566.4371598799999</v>
      </c>
      <c r="K101" s="36">
        <f>SUMIFS(СВЦЭМ!$C$33:$C$776,СВЦЭМ!$A$33:$A$776,$A101,СВЦЭМ!$B$33:$B$776,K$77)+'СЕТ СН'!$H$9+СВЦЭМ!$D$10+'СЕТ СН'!$H$5-'СЕТ СН'!$H$17</f>
        <v>3529.6187932399998</v>
      </c>
      <c r="L101" s="36">
        <f>SUMIFS(СВЦЭМ!$C$33:$C$776,СВЦЭМ!$A$33:$A$776,$A101,СВЦЭМ!$B$33:$B$776,L$77)+'СЕТ СН'!$H$9+СВЦЭМ!$D$10+'СЕТ СН'!$H$5-'СЕТ СН'!$H$17</f>
        <v>3524.5458262299999</v>
      </c>
      <c r="M101" s="36">
        <f>SUMIFS(СВЦЭМ!$C$33:$C$776,СВЦЭМ!$A$33:$A$776,$A101,СВЦЭМ!$B$33:$B$776,M$77)+'СЕТ СН'!$H$9+СВЦЭМ!$D$10+'СЕТ СН'!$H$5-'СЕТ СН'!$H$17</f>
        <v>3517.34026584</v>
      </c>
      <c r="N101" s="36">
        <f>SUMIFS(СВЦЭМ!$C$33:$C$776,СВЦЭМ!$A$33:$A$776,$A101,СВЦЭМ!$B$33:$B$776,N$77)+'СЕТ СН'!$H$9+СВЦЭМ!$D$10+'СЕТ СН'!$H$5-'СЕТ СН'!$H$17</f>
        <v>3515.32024538</v>
      </c>
      <c r="O101" s="36">
        <f>SUMIFS(СВЦЭМ!$C$33:$C$776,СВЦЭМ!$A$33:$A$776,$A101,СВЦЭМ!$B$33:$B$776,O$77)+'СЕТ СН'!$H$9+СВЦЭМ!$D$10+'СЕТ СН'!$H$5-'СЕТ СН'!$H$17</f>
        <v>3492.4480755300001</v>
      </c>
      <c r="P101" s="36">
        <f>SUMIFS(СВЦЭМ!$C$33:$C$776,СВЦЭМ!$A$33:$A$776,$A101,СВЦЭМ!$B$33:$B$776,P$77)+'СЕТ СН'!$H$9+СВЦЭМ!$D$10+'СЕТ СН'!$H$5-'СЕТ СН'!$H$17</f>
        <v>3498.9966363100002</v>
      </c>
      <c r="Q101" s="36">
        <f>SUMIFS(СВЦЭМ!$C$33:$C$776,СВЦЭМ!$A$33:$A$776,$A101,СВЦЭМ!$B$33:$B$776,Q$77)+'СЕТ СН'!$H$9+СВЦЭМ!$D$10+'СЕТ СН'!$H$5-'СЕТ СН'!$H$17</f>
        <v>3510.1979047499999</v>
      </c>
      <c r="R101" s="36">
        <f>SUMIFS(СВЦЭМ!$C$33:$C$776,СВЦЭМ!$A$33:$A$776,$A101,СВЦЭМ!$B$33:$B$776,R$77)+'СЕТ СН'!$H$9+СВЦЭМ!$D$10+'СЕТ СН'!$H$5-'СЕТ СН'!$H$17</f>
        <v>3510.54697227</v>
      </c>
      <c r="S101" s="36">
        <f>SUMIFS(СВЦЭМ!$C$33:$C$776,СВЦЭМ!$A$33:$A$776,$A101,СВЦЭМ!$B$33:$B$776,S$77)+'СЕТ СН'!$H$9+СВЦЭМ!$D$10+'СЕТ СН'!$H$5-'СЕТ СН'!$H$17</f>
        <v>3507.19675813</v>
      </c>
      <c r="T101" s="36">
        <f>SUMIFS(СВЦЭМ!$C$33:$C$776,СВЦЭМ!$A$33:$A$776,$A101,СВЦЭМ!$B$33:$B$776,T$77)+'СЕТ СН'!$H$9+СВЦЭМ!$D$10+'СЕТ СН'!$H$5-'СЕТ СН'!$H$17</f>
        <v>3482.92376934</v>
      </c>
      <c r="U101" s="36">
        <f>SUMIFS(СВЦЭМ!$C$33:$C$776,СВЦЭМ!$A$33:$A$776,$A101,СВЦЭМ!$B$33:$B$776,U$77)+'СЕТ СН'!$H$9+СВЦЭМ!$D$10+'СЕТ СН'!$H$5-'СЕТ СН'!$H$17</f>
        <v>3441.3712501099999</v>
      </c>
      <c r="V101" s="36">
        <f>SUMIFS(СВЦЭМ!$C$33:$C$776,СВЦЭМ!$A$33:$A$776,$A101,СВЦЭМ!$B$33:$B$776,V$77)+'СЕТ СН'!$H$9+СВЦЭМ!$D$10+'СЕТ СН'!$H$5-'СЕТ СН'!$H$17</f>
        <v>3438.9788449500002</v>
      </c>
      <c r="W101" s="36">
        <f>SUMIFS(СВЦЭМ!$C$33:$C$776,СВЦЭМ!$A$33:$A$776,$A101,СВЦЭМ!$B$33:$B$776,W$77)+'СЕТ СН'!$H$9+СВЦЭМ!$D$10+'СЕТ СН'!$H$5-'СЕТ СН'!$H$17</f>
        <v>3451.9950967099999</v>
      </c>
      <c r="X101" s="36">
        <f>SUMIFS(СВЦЭМ!$C$33:$C$776,СВЦЭМ!$A$33:$A$776,$A101,СВЦЭМ!$B$33:$B$776,X$77)+'СЕТ СН'!$H$9+СВЦЭМ!$D$10+'СЕТ СН'!$H$5-'СЕТ СН'!$H$17</f>
        <v>3471.8645191999999</v>
      </c>
      <c r="Y101" s="36">
        <f>SUMIFS(СВЦЭМ!$C$33:$C$776,СВЦЭМ!$A$33:$A$776,$A101,СВЦЭМ!$B$33:$B$776,Y$77)+'СЕТ СН'!$H$9+СВЦЭМ!$D$10+'СЕТ СН'!$H$5-'СЕТ СН'!$H$17</f>
        <v>3538.41564406</v>
      </c>
    </row>
    <row r="102" spans="1:25" ht="15.75" x14ac:dyDescent="0.2">
      <c r="A102" s="35">
        <f t="shared" si="2"/>
        <v>43521</v>
      </c>
      <c r="B102" s="36">
        <f>SUMIFS(СВЦЭМ!$C$33:$C$776,СВЦЭМ!$A$33:$A$776,$A102,СВЦЭМ!$B$33:$B$776,B$77)+'СЕТ СН'!$H$9+СВЦЭМ!$D$10+'СЕТ СН'!$H$5-'СЕТ СН'!$H$17</f>
        <v>3574.4428089799999</v>
      </c>
      <c r="C102" s="36">
        <f>SUMIFS(СВЦЭМ!$C$33:$C$776,СВЦЭМ!$A$33:$A$776,$A102,СВЦЭМ!$B$33:$B$776,C$77)+'СЕТ СН'!$H$9+СВЦЭМ!$D$10+'СЕТ СН'!$H$5-'СЕТ СН'!$H$17</f>
        <v>3587.5075112200002</v>
      </c>
      <c r="D102" s="36">
        <f>SUMIFS(СВЦЭМ!$C$33:$C$776,СВЦЭМ!$A$33:$A$776,$A102,СВЦЭМ!$B$33:$B$776,D$77)+'СЕТ СН'!$H$9+СВЦЭМ!$D$10+'СЕТ СН'!$H$5-'СЕТ СН'!$H$17</f>
        <v>3583.2734105700001</v>
      </c>
      <c r="E102" s="36">
        <f>SUMIFS(СВЦЭМ!$C$33:$C$776,СВЦЭМ!$A$33:$A$776,$A102,СВЦЭМ!$B$33:$B$776,E$77)+'СЕТ СН'!$H$9+СВЦЭМ!$D$10+'СЕТ СН'!$H$5-'СЕТ СН'!$H$17</f>
        <v>3586.1421533500002</v>
      </c>
      <c r="F102" s="36">
        <f>SUMIFS(СВЦЭМ!$C$33:$C$776,СВЦЭМ!$A$33:$A$776,$A102,СВЦЭМ!$B$33:$B$776,F$77)+'СЕТ СН'!$H$9+СВЦЭМ!$D$10+'СЕТ СН'!$H$5-'СЕТ СН'!$H$17</f>
        <v>3586.2293668699999</v>
      </c>
      <c r="G102" s="36">
        <f>SUMIFS(СВЦЭМ!$C$33:$C$776,СВЦЭМ!$A$33:$A$776,$A102,СВЦЭМ!$B$33:$B$776,G$77)+'СЕТ СН'!$H$9+СВЦЭМ!$D$10+'СЕТ СН'!$H$5-'СЕТ СН'!$H$17</f>
        <v>3592.7886110600002</v>
      </c>
      <c r="H102" s="36">
        <f>SUMIFS(СВЦЭМ!$C$33:$C$776,СВЦЭМ!$A$33:$A$776,$A102,СВЦЭМ!$B$33:$B$776,H$77)+'СЕТ СН'!$H$9+СВЦЭМ!$D$10+'СЕТ СН'!$H$5-'СЕТ СН'!$H$17</f>
        <v>3605.58342146</v>
      </c>
      <c r="I102" s="36">
        <f>SUMIFS(СВЦЭМ!$C$33:$C$776,СВЦЭМ!$A$33:$A$776,$A102,СВЦЭМ!$B$33:$B$776,I$77)+'СЕТ СН'!$H$9+СВЦЭМ!$D$10+'СЕТ СН'!$H$5-'СЕТ СН'!$H$17</f>
        <v>3583.9371722300002</v>
      </c>
      <c r="J102" s="36">
        <f>SUMIFS(СВЦЭМ!$C$33:$C$776,СВЦЭМ!$A$33:$A$776,$A102,СВЦЭМ!$B$33:$B$776,J$77)+'СЕТ СН'!$H$9+СВЦЭМ!$D$10+'СЕТ СН'!$H$5-'СЕТ СН'!$H$17</f>
        <v>3557.8069516400001</v>
      </c>
      <c r="K102" s="36">
        <f>SUMIFS(СВЦЭМ!$C$33:$C$776,СВЦЭМ!$A$33:$A$776,$A102,СВЦЭМ!$B$33:$B$776,K$77)+'СЕТ СН'!$H$9+СВЦЭМ!$D$10+'СЕТ СН'!$H$5-'СЕТ СН'!$H$17</f>
        <v>3535.48348674</v>
      </c>
      <c r="L102" s="36">
        <f>SUMIFS(СВЦЭМ!$C$33:$C$776,СВЦЭМ!$A$33:$A$776,$A102,СВЦЭМ!$B$33:$B$776,L$77)+'СЕТ СН'!$H$9+СВЦЭМ!$D$10+'СЕТ СН'!$H$5-'СЕТ СН'!$H$17</f>
        <v>3540.16544853</v>
      </c>
      <c r="M102" s="36">
        <f>SUMIFS(СВЦЭМ!$C$33:$C$776,СВЦЭМ!$A$33:$A$776,$A102,СВЦЭМ!$B$33:$B$776,M$77)+'СЕТ СН'!$H$9+СВЦЭМ!$D$10+'СЕТ СН'!$H$5-'СЕТ СН'!$H$17</f>
        <v>3559.3876811300001</v>
      </c>
      <c r="N102" s="36">
        <f>SUMIFS(СВЦЭМ!$C$33:$C$776,СВЦЭМ!$A$33:$A$776,$A102,СВЦЭМ!$B$33:$B$776,N$77)+'СЕТ СН'!$H$9+СВЦЭМ!$D$10+'СЕТ СН'!$H$5-'СЕТ СН'!$H$17</f>
        <v>3565.4133383399999</v>
      </c>
      <c r="O102" s="36">
        <f>SUMIFS(СВЦЭМ!$C$33:$C$776,СВЦЭМ!$A$33:$A$776,$A102,СВЦЭМ!$B$33:$B$776,O$77)+'СЕТ СН'!$H$9+СВЦЭМ!$D$10+'СЕТ СН'!$H$5-'СЕТ СН'!$H$17</f>
        <v>3555.4739056799999</v>
      </c>
      <c r="P102" s="36">
        <f>SUMIFS(СВЦЭМ!$C$33:$C$776,СВЦЭМ!$A$33:$A$776,$A102,СВЦЭМ!$B$33:$B$776,P$77)+'СЕТ СН'!$H$9+СВЦЭМ!$D$10+'СЕТ СН'!$H$5-'СЕТ СН'!$H$17</f>
        <v>3562.02732397</v>
      </c>
      <c r="Q102" s="36">
        <f>SUMIFS(СВЦЭМ!$C$33:$C$776,СВЦЭМ!$A$33:$A$776,$A102,СВЦЭМ!$B$33:$B$776,Q$77)+'СЕТ СН'!$H$9+СВЦЭМ!$D$10+'СЕТ СН'!$H$5-'СЕТ СН'!$H$17</f>
        <v>3570.1125608500001</v>
      </c>
      <c r="R102" s="36">
        <f>SUMIFS(СВЦЭМ!$C$33:$C$776,СВЦЭМ!$A$33:$A$776,$A102,СВЦЭМ!$B$33:$B$776,R$77)+'СЕТ СН'!$H$9+СВЦЭМ!$D$10+'СЕТ СН'!$H$5-'СЕТ СН'!$H$17</f>
        <v>3572.44144491</v>
      </c>
      <c r="S102" s="36">
        <f>SUMIFS(СВЦЭМ!$C$33:$C$776,СВЦЭМ!$A$33:$A$776,$A102,СВЦЭМ!$B$33:$B$776,S$77)+'СЕТ СН'!$H$9+СВЦЭМ!$D$10+'СЕТ СН'!$H$5-'СЕТ СН'!$H$17</f>
        <v>3575.0362175800001</v>
      </c>
      <c r="T102" s="36">
        <f>SUMIFS(СВЦЭМ!$C$33:$C$776,СВЦЭМ!$A$33:$A$776,$A102,СВЦЭМ!$B$33:$B$776,T$77)+'СЕТ СН'!$H$9+СВЦЭМ!$D$10+'СЕТ СН'!$H$5-'СЕТ СН'!$H$17</f>
        <v>3528.1398838</v>
      </c>
      <c r="U102" s="36">
        <f>SUMIFS(СВЦЭМ!$C$33:$C$776,СВЦЭМ!$A$33:$A$776,$A102,СВЦЭМ!$B$33:$B$776,U$77)+'СЕТ СН'!$H$9+СВЦЭМ!$D$10+'СЕТ СН'!$H$5-'СЕТ СН'!$H$17</f>
        <v>3490.16563236</v>
      </c>
      <c r="V102" s="36">
        <f>SUMIFS(СВЦЭМ!$C$33:$C$776,СВЦЭМ!$A$33:$A$776,$A102,СВЦЭМ!$B$33:$B$776,V$77)+'СЕТ СН'!$H$9+СВЦЭМ!$D$10+'СЕТ СН'!$H$5-'СЕТ СН'!$H$17</f>
        <v>3487.7141716400001</v>
      </c>
      <c r="W102" s="36">
        <f>SUMIFS(СВЦЭМ!$C$33:$C$776,СВЦЭМ!$A$33:$A$776,$A102,СВЦЭМ!$B$33:$B$776,W$77)+'СЕТ СН'!$H$9+СВЦЭМ!$D$10+'СЕТ СН'!$H$5-'СЕТ СН'!$H$17</f>
        <v>3499.7551210399997</v>
      </c>
      <c r="X102" s="36">
        <f>SUMIFS(СВЦЭМ!$C$33:$C$776,СВЦЭМ!$A$33:$A$776,$A102,СВЦЭМ!$B$33:$B$776,X$77)+'СЕТ СН'!$H$9+СВЦЭМ!$D$10+'СЕТ СН'!$H$5-'СЕТ СН'!$H$17</f>
        <v>3518.8958282499998</v>
      </c>
      <c r="Y102" s="36">
        <f>SUMIFS(СВЦЭМ!$C$33:$C$776,СВЦЭМ!$A$33:$A$776,$A102,СВЦЭМ!$B$33:$B$776,Y$77)+'СЕТ СН'!$H$9+СВЦЭМ!$D$10+'СЕТ СН'!$H$5-'СЕТ СН'!$H$17</f>
        <v>3557.6398107999999</v>
      </c>
    </row>
    <row r="103" spans="1:25" ht="15.75" x14ac:dyDescent="0.2">
      <c r="A103" s="35">
        <f t="shared" si="2"/>
        <v>43522</v>
      </c>
      <c r="B103" s="36">
        <f>SUMIFS(СВЦЭМ!$C$33:$C$776,СВЦЭМ!$A$33:$A$776,$A103,СВЦЭМ!$B$33:$B$776,B$77)+'СЕТ СН'!$H$9+СВЦЭМ!$D$10+'СЕТ СН'!$H$5-'СЕТ СН'!$H$17</f>
        <v>3585.31845501</v>
      </c>
      <c r="C103" s="36">
        <f>SUMIFS(СВЦЭМ!$C$33:$C$776,СВЦЭМ!$A$33:$A$776,$A103,СВЦЭМ!$B$33:$B$776,C$77)+'СЕТ СН'!$H$9+СВЦЭМ!$D$10+'СЕТ СН'!$H$5-'СЕТ СН'!$H$17</f>
        <v>3590.2552841799998</v>
      </c>
      <c r="D103" s="36">
        <f>SUMIFS(СВЦЭМ!$C$33:$C$776,СВЦЭМ!$A$33:$A$776,$A103,СВЦЭМ!$B$33:$B$776,D$77)+'СЕТ СН'!$H$9+СВЦЭМ!$D$10+'СЕТ СН'!$H$5-'СЕТ СН'!$H$17</f>
        <v>3581.8753880200002</v>
      </c>
      <c r="E103" s="36">
        <f>SUMIFS(СВЦЭМ!$C$33:$C$776,СВЦЭМ!$A$33:$A$776,$A103,СВЦЭМ!$B$33:$B$776,E$77)+'СЕТ СН'!$H$9+СВЦЭМ!$D$10+'СЕТ СН'!$H$5-'СЕТ СН'!$H$17</f>
        <v>3582.0631004500001</v>
      </c>
      <c r="F103" s="36">
        <f>SUMIFS(СВЦЭМ!$C$33:$C$776,СВЦЭМ!$A$33:$A$776,$A103,СВЦЭМ!$B$33:$B$776,F$77)+'СЕТ СН'!$H$9+СВЦЭМ!$D$10+'СЕТ СН'!$H$5-'СЕТ СН'!$H$17</f>
        <v>3578.5936827400001</v>
      </c>
      <c r="G103" s="36">
        <f>SUMIFS(СВЦЭМ!$C$33:$C$776,СВЦЭМ!$A$33:$A$776,$A103,СВЦЭМ!$B$33:$B$776,G$77)+'СЕТ СН'!$H$9+СВЦЭМ!$D$10+'СЕТ СН'!$H$5-'СЕТ СН'!$H$17</f>
        <v>3585.62038962</v>
      </c>
      <c r="H103" s="36">
        <f>SUMIFS(СВЦЭМ!$C$33:$C$776,СВЦЭМ!$A$33:$A$776,$A103,СВЦЭМ!$B$33:$B$776,H$77)+'СЕТ СН'!$H$9+СВЦЭМ!$D$10+'СЕТ СН'!$H$5-'СЕТ СН'!$H$17</f>
        <v>3583.6726832300001</v>
      </c>
      <c r="I103" s="36">
        <f>SUMIFS(СВЦЭМ!$C$33:$C$776,СВЦЭМ!$A$33:$A$776,$A103,СВЦЭМ!$B$33:$B$776,I$77)+'СЕТ СН'!$H$9+СВЦЭМ!$D$10+'СЕТ СН'!$H$5-'СЕТ СН'!$H$17</f>
        <v>3554.8368925</v>
      </c>
      <c r="J103" s="36">
        <f>SUMIFS(СВЦЭМ!$C$33:$C$776,СВЦЭМ!$A$33:$A$776,$A103,СВЦЭМ!$B$33:$B$776,J$77)+'СЕТ СН'!$H$9+СВЦЭМ!$D$10+'СЕТ СН'!$H$5-'СЕТ СН'!$H$17</f>
        <v>3535.2548104400003</v>
      </c>
      <c r="K103" s="36">
        <f>SUMIFS(СВЦЭМ!$C$33:$C$776,СВЦЭМ!$A$33:$A$776,$A103,СВЦЭМ!$B$33:$B$776,K$77)+'СЕТ СН'!$H$9+СВЦЭМ!$D$10+'СЕТ СН'!$H$5-'СЕТ СН'!$H$17</f>
        <v>3530.8854966600002</v>
      </c>
      <c r="L103" s="36">
        <f>SUMIFS(СВЦЭМ!$C$33:$C$776,СВЦЭМ!$A$33:$A$776,$A103,СВЦЭМ!$B$33:$B$776,L$77)+'СЕТ СН'!$H$9+СВЦЭМ!$D$10+'СЕТ СН'!$H$5-'СЕТ СН'!$H$17</f>
        <v>3544.195553</v>
      </c>
      <c r="M103" s="36">
        <f>SUMIFS(СВЦЭМ!$C$33:$C$776,СВЦЭМ!$A$33:$A$776,$A103,СВЦЭМ!$B$33:$B$776,M$77)+'СЕТ СН'!$H$9+СВЦЭМ!$D$10+'СЕТ СН'!$H$5-'СЕТ СН'!$H$17</f>
        <v>3559.8208806100001</v>
      </c>
      <c r="N103" s="36">
        <f>SUMIFS(СВЦЭМ!$C$33:$C$776,СВЦЭМ!$A$33:$A$776,$A103,СВЦЭМ!$B$33:$B$776,N$77)+'СЕТ СН'!$H$9+СВЦЭМ!$D$10+'СЕТ СН'!$H$5-'СЕТ СН'!$H$17</f>
        <v>3541.9991136600001</v>
      </c>
      <c r="O103" s="36">
        <f>SUMIFS(СВЦЭМ!$C$33:$C$776,СВЦЭМ!$A$33:$A$776,$A103,СВЦЭМ!$B$33:$B$776,O$77)+'СЕТ СН'!$H$9+СВЦЭМ!$D$10+'СЕТ СН'!$H$5-'СЕТ СН'!$H$17</f>
        <v>3512.0615391400001</v>
      </c>
      <c r="P103" s="36">
        <f>SUMIFS(СВЦЭМ!$C$33:$C$776,СВЦЭМ!$A$33:$A$776,$A103,СВЦЭМ!$B$33:$B$776,P$77)+'СЕТ СН'!$H$9+СВЦЭМ!$D$10+'СЕТ СН'!$H$5-'СЕТ СН'!$H$17</f>
        <v>3515.6483125200002</v>
      </c>
      <c r="Q103" s="36">
        <f>SUMIFS(СВЦЭМ!$C$33:$C$776,СВЦЭМ!$A$33:$A$776,$A103,СВЦЭМ!$B$33:$B$776,Q$77)+'СЕТ СН'!$H$9+СВЦЭМ!$D$10+'СЕТ СН'!$H$5-'СЕТ СН'!$H$17</f>
        <v>3530.4849780899999</v>
      </c>
      <c r="R103" s="36">
        <f>SUMIFS(СВЦЭМ!$C$33:$C$776,СВЦЭМ!$A$33:$A$776,$A103,СВЦЭМ!$B$33:$B$776,R$77)+'СЕТ СН'!$H$9+СВЦЭМ!$D$10+'СЕТ СН'!$H$5-'СЕТ СН'!$H$17</f>
        <v>3544.62332616</v>
      </c>
      <c r="S103" s="36">
        <f>SUMIFS(СВЦЭМ!$C$33:$C$776,СВЦЭМ!$A$33:$A$776,$A103,СВЦЭМ!$B$33:$B$776,S$77)+'СЕТ СН'!$H$9+СВЦЭМ!$D$10+'СЕТ СН'!$H$5-'СЕТ СН'!$H$17</f>
        <v>3561.9193875999999</v>
      </c>
      <c r="T103" s="36">
        <f>SUMIFS(СВЦЭМ!$C$33:$C$776,СВЦЭМ!$A$33:$A$776,$A103,СВЦЭМ!$B$33:$B$776,T$77)+'СЕТ СН'!$H$9+СВЦЭМ!$D$10+'СЕТ СН'!$H$5-'СЕТ СН'!$H$17</f>
        <v>3522.6509017899998</v>
      </c>
      <c r="U103" s="36">
        <f>SUMIFS(СВЦЭМ!$C$33:$C$776,СВЦЭМ!$A$33:$A$776,$A103,СВЦЭМ!$B$33:$B$776,U$77)+'СЕТ СН'!$H$9+СВЦЭМ!$D$10+'СЕТ СН'!$H$5-'СЕТ СН'!$H$17</f>
        <v>3485.0894898400002</v>
      </c>
      <c r="V103" s="36">
        <f>SUMIFS(СВЦЭМ!$C$33:$C$776,СВЦЭМ!$A$33:$A$776,$A103,СВЦЭМ!$B$33:$B$776,V$77)+'СЕТ СН'!$H$9+СВЦЭМ!$D$10+'СЕТ СН'!$H$5-'СЕТ СН'!$H$17</f>
        <v>3481.0856046500003</v>
      </c>
      <c r="W103" s="36">
        <f>SUMIFS(СВЦЭМ!$C$33:$C$776,СВЦЭМ!$A$33:$A$776,$A103,СВЦЭМ!$B$33:$B$776,W$77)+'СЕТ СН'!$H$9+СВЦЭМ!$D$10+'СЕТ СН'!$H$5-'СЕТ СН'!$H$17</f>
        <v>3493.0699086499999</v>
      </c>
      <c r="X103" s="36">
        <f>SUMIFS(СВЦЭМ!$C$33:$C$776,СВЦЭМ!$A$33:$A$776,$A103,СВЦЭМ!$B$33:$B$776,X$77)+'СЕТ СН'!$H$9+СВЦЭМ!$D$10+'СЕТ СН'!$H$5-'СЕТ СН'!$H$17</f>
        <v>3512.5354972499999</v>
      </c>
      <c r="Y103" s="36">
        <f>SUMIFS(СВЦЭМ!$C$33:$C$776,СВЦЭМ!$A$33:$A$776,$A103,СВЦЭМ!$B$33:$B$776,Y$77)+'СЕТ СН'!$H$9+СВЦЭМ!$D$10+'СЕТ СН'!$H$5-'СЕТ СН'!$H$17</f>
        <v>3561.2542140800001</v>
      </c>
    </row>
    <row r="104" spans="1:25" ht="15.75" x14ac:dyDescent="0.2">
      <c r="A104" s="35">
        <f t="shared" si="2"/>
        <v>43523</v>
      </c>
      <c r="B104" s="36">
        <f>SUMIFS(СВЦЭМ!$C$33:$C$776,СВЦЭМ!$A$33:$A$776,$A104,СВЦЭМ!$B$33:$B$776,B$77)+'СЕТ СН'!$H$9+СВЦЭМ!$D$10+'СЕТ СН'!$H$5-'СЕТ СН'!$H$17</f>
        <v>3596.3713027399999</v>
      </c>
      <c r="C104" s="36">
        <f>SUMIFS(СВЦЭМ!$C$33:$C$776,СВЦЭМ!$A$33:$A$776,$A104,СВЦЭМ!$B$33:$B$776,C$77)+'СЕТ СН'!$H$9+СВЦЭМ!$D$10+'СЕТ СН'!$H$5-'СЕТ СН'!$H$17</f>
        <v>3628.2438642899997</v>
      </c>
      <c r="D104" s="36">
        <f>SUMIFS(СВЦЭМ!$C$33:$C$776,СВЦЭМ!$A$33:$A$776,$A104,СВЦЭМ!$B$33:$B$776,D$77)+'СЕТ СН'!$H$9+СВЦЭМ!$D$10+'СЕТ СН'!$H$5-'СЕТ СН'!$H$17</f>
        <v>3641.8405509799995</v>
      </c>
      <c r="E104" s="36">
        <f>SUMIFS(СВЦЭМ!$C$33:$C$776,СВЦЭМ!$A$33:$A$776,$A104,СВЦЭМ!$B$33:$B$776,E$77)+'СЕТ СН'!$H$9+СВЦЭМ!$D$10+'СЕТ СН'!$H$5-'СЕТ СН'!$H$17</f>
        <v>3645.9006571199998</v>
      </c>
      <c r="F104" s="36">
        <f>SUMIFS(СВЦЭМ!$C$33:$C$776,СВЦЭМ!$A$33:$A$776,$A104,СВЦЭМ!$B$33:$B$776,F$77)+'СЕТ СН'!$H$9+СВЦЭМ!$D$10+'СЕТ СН'!$H$5-'СЕТ СН'!$H$17</f>
        <v>3640.2488964499998</v>
      </c>
      <c r="G104" s="36">
        <f>SUMIFS(СВЦЭМ!$C$33:$C$776,СВЦЭМ!$A$33:$A$776,$A104,СВЦЭМ!$B$33:$B$776,G$77)+'СЕТ СН'!$H$9+СВЦЭМ!$D$10+'СЕТ СН'!$H$5-'СЕТ СН'!$H$17</f>
        <v>3618.8787377799999</v>
      </c>
      <c r="H104" s="36">
        <f>SUMIFS(СВЦЭМ!$C$33:$C$776,СВЦЭМ!$A$33:$A$776,$A104,СВЦЭМ!$B$33:$B$776,H$77)+'СЕТ СН'!$H$9+СВЦЭМ!$D$10+'СЕТ СН'!$H$5-'СЕТ СН'!$H$17</f>
        <v>3572.9100946500002</v>
      </c>
      <c r="I104" s="36">
        <f>SUMIFS(СВЦЭМ!$C$33:$C$776,СВЦЭМ!$A$33:$A$776,$A104,СВЦЭМ!$B$33:$B$776,I$77)+'СЕТ СН'!$H$9+СВЦЭМ!$D$10+'СЕТ СН'!$H$5-'СЕТ СН'!$H$17</f>
        <v>3545.7652185100001</v>
      </c>
      <c r="J104" s="36">
        <f>SUMIFS(СВЦЭМ!$C$33:$C$776,СВЦЭМ!$A$33:$A$776,$A104,СВЦЭМ!$B$33:$B$776,J$77)+'СЕТ СН'!$H$9+СВЦЭМ!$D$10+'СЕТ СН'!$H$5-'СЕТ СН'!$H$17</f>
        <v>3529.6894347699999</v>
      </c>
      <c r="K104" s="36">
        <f>SUMIFS(СВЦЭМ!$C$33:$C$776,СВЦЭМ!$A$33:$A$776,$A104,СВЦЭМ!$B$33:$B$776,K$77)+'СЕТ СН'!$H$9+СВЦЭМ!$D$10+'СЕТ СН'!$H$5-'СЕТ СН'!$H$17</f>
        <v>3530.4896881099999</v>
      </c>
      <c r="L104" s="36">
        <f>SUMIFS(СВЦЭМ!$C$33:$C$776,СВЦЭМ!$A$33:$A$776,$A104,СВЦЭМ!$B$33:$B$776,L$77)+'СЕТ СН'!$H$9+СВЦЭМ!$D$10+'СЕТ СН'!$H$5-'СЕТ СН'!$H$17</f>
        <v>3535.3045394000001</v>
      </c>
      <c r="M104" s="36">
        <f>SUMIFS(СВЦЭМ!$C$33:$C$776,СВЦЭМ!$A$33:$A$776,$A104,СВЦЭМ!$B$33:$B$776,M$77)+'СЕТ СН'!$H$9+СВЦЭМ!$D$10+'СЕТ СН'!$H$5-'СЕТ СН'!$H$17</f>
        <v>3547.1330290999999</v>
      </c>
      <c r="N104" s="36">
        <f>SUMIFS(СВЦЭМ!$C$33:$C$776,СВЦЭМ!$A$33:$A$776,$A104,СВЦЭМ!$B$33:$B$776,N$77)+'СЕТ СН'!$H$9+СВЦЭМ!$D$10+'СЕТ СН'!$H$5-'СЕТ СН'!$H$17</f>
        <v>3544.7779947899999</v>
      </c>
      <c r="O104" s="36">
        <f>SUMIFS(СВЦЭМ!$C$33:$C$776,СВЦЭМ!$A$33:$A$776,$A104,СВЦЭМ!$B$33:$B$776,O$77)+'СЕТ СН'!$H$9+СВЦЭМ!$D$10+'СЕТ СН'!$H$5-'СЕТ СН'!$H$17</f>
        <v>3498.64819756</v>
      </c>
      <c r="P104" s="36">
        <f>SUMIFS(СВЦЭМ!$C$33:$C$776,СВЦЭМ!$A$33:$A$776,$A104,СВЦЭМ!$B$33:$B$776,P$77)+'СЕТ СН'!$H$9+СВЦЭМ!$D$10+'СЕТ СН'!$H$5-'СЕТ СН'!$H$17</f>
        <v>3493.39808447</v>
      </c>
      <c r="Q104" s="36">
        <f>SUMIFS(СВЦЭМ!$C$33:$C$776,СВЦЭМ!$A$33:$A$776,$A104,СВЦЭМ!$B$33:$B$776,Q$77)+'СЕТ СН'!$H$9+СВЦЭМ!$D$10+'СЕТ СН'!$H$5-'СЕТ СН'!$H$17</f>
        <v>3499.95527494</v>
      </c>
      <c r="R104" s="36">
        <f>SUMIFS(СВЦЭМ!$C$33:$C$776,СВЦЭМ!$A$33:$A$776,$A104,СВЦЭМ!$B$33:$B$776,R$77)+'СЕТ СН'!$H$9+СВЦЭМ!$D$10+'СЕТ СН'!$H$5-'СЕТ СН'!$H$17</f>
        <v>3494.7519178900002</v>
      </c>
      <c r="S104" s="36">
        <f>SUMIFS(СВЦЭМ!$C$33:$C$776,СВЦЭМ!$A$33:$A$776,$A104,СВЦЭМ!$B$33:$B$776,S$77)+'СЕТ СН'!$H$9+СВЦЭМ!$D$10+'СЕТ СН'!$H$5-'СЕТ СН'!$H$17</f>
        <v>3502.4200966500002</v>
      </c>
      <c r="T104" s="36">
        <f>SUMIFS(СВЦЭМ!$C$33:$C$776,СВЦЭМ!$A$33:$A$776,$A104,СВЦЭМ!$B$33:$B$776,T$77)+'СЕТ СН'!$H$9+СВЦЭМ!$D$10+'СЕТ СН'!$H$5-'СЕТ СН'!$H$17</f>
        <v>3489.9258364299999</v>
      </c>
      <c r="U104" s="36">
        <f>SUMIFS(СВЦЭМ!$C$33:$C$776,СВЦЭМ!$A$33:$A$776,$A104,СВЦЭМ!$B$33:$B$776,U$77)+'СЕТ СН'!$H$9+СВЦЭМ!$D$10+'СЕТ СН'!$H$5-'СЕТ СН'!$H$17</f>
        <v>3462.1413576300001</v>
      </c>
      <c r="V104" s="36">
        <f>SUMIFS(СВЦЭМ!$C$33:$C$776,СВЦЭМ!$A$33:$A$776,$A104,СВЦЭМ!$B$33:$B$776,V$77)+'СЕТ СН'!$H$9+СВЦЭМ!$D$10+'СЕТ СН'!$H$5-'СЕТ СН'!$H$17</f>
        <v>3449.92233506</v>
      </c>
      <c r="W104" s="36">
        <f>SUMIFS(СВЦЭМ!$C$33:$C$776,СВЦЭМ!$A$33:$A$776,$A104,СВЦЭМ!$B$33:$B$776,W$77)+'СЕТ СН'!$H$9+СВЦЭМ!$D$10+'СЕТ СН'!$H$5-'СЕТ СН'!$H$17</f>
        <v>3463.6261228900003</v>
      </c>
      <c r="X104" s="36">
        <f>SUMIFS(СВЦЭМ!$C$33:$C$776,СВЦЭМ!$A$33:$A$776,$A104,СВЦЭМ!$B$33:$B$776,X$77)+'СЕТ СН'!$H$9+СВЦЭМ!$D$10+'СЕТ СН'!$H$5-'СЕТ СН'!$H$17</f>
        <v>3491.6099794000002</v>
      </c>
      <c r="Y104" s="36">
        <f>SUMIFS(СВЦЭМ!$C$33:$C$776,СВЦЭМ!$A$33:$A$776,$A104,СВЦЭМ!$B$33:$B$776,Y$77)+'СЕТ СН'!$H$9+СВЦЭМ!$D$10+'СЕТ СН'!$H$5-'СЕТ СН'!$H$17</f>
        <v>3531.44248096</v>
      </c>
    </row>
    <row r="105" spans="1:25" ht="15.75" x14ac:dyDescent="0.2">
      <c r="A105" s="35">
        <f t="shared" si="2"/>
        <v>43524</v>
      </c>
      <c r="B105" s="36">
        <f>SUMIFS(СВЦЭМ!$C$33:$C$776,СВЦЭМ!$A$33:$A$776,$A105,СВЦЭМ!$B$33:$B$776,B$77)+'СЕТ СН'!$H$9+СВЦЭМ!$D$10+'СЕТ СН'!$H$5-'СЕТ СН'!$H$17</f>
        <v>3575.8137774900001</v>
      </c>
      <c r="C105" s="36">
        <f>SUMIFS(СВЦЭМ!$C$33:$C$776,СВЦЭМ!$A$33:$A$776,$A105,СВЦЭМ!$B$33:$B$776,C$77)+'СЕТ СН'!$H$9+СВЦЭМ!$D$10+'СЕТ СН'!$H$5-'СЕТ СН'!$H$17</f>
        <v>3600.2945013399999</v>
      </c>
      <c r="D105" s="36">
        <f>SUMIFS(СВЦЭМ!$C$33:$C$776,СВЦЭМ!$A$33:$A$776,$A105,СВЦЭМ!$B$33:$B$776,D$77)+'СЕТ СН'!$H$9+СВЦЭМ!$D$10+'СЕТ СН'!$H$5-'СЕТ СН'!$H$17</f>
        <v>3612.1645533299998</v>
      </c>
      <c r="E105" s="36">
        <f>SUMIFS(СВЦЭМ!$C$33:$C$776,СВЦЭМ!$A$33:$A$776,$A105,СВЦЭМ!$B$33:$B$776,E$77)+'СЕТ СН'!$H$9+СВЦЭМ!$D$10+'СЕТ СН'!$H$5-'СЕТ СН'!$H$17</f>
        <v>3611.0069988699997</v>
      </c>
      <c r="F105" s="36">
        <f>SUMIFS(СВЦЭМ!$C$33:$C$776,СВЦЭМ!$A$33:$A$776,$A105,СВЦЭМ!$B$33:$B$776,F$77)+'СЕТ СН'!$H$9+СВЦЭМ!$D$10+'СЕТ СН'!$H$5-'СЕТ СН'!$H$17</f>
        <v>3604.80580074</v>
      </c>
      <c r="G105" s="36">
        <f>SUMIFS(СВЦЭМ!$C$33:$C$776,СВЦЭМ!$A$33:$A$776,$A105,СВЦЭМ!$B$33:$B$776,G$77)+'СЕТ СН'!$H$9+СВЦЭМ!$D$10+'СЕТ СН'!$H$5-'СЕТ СН'!$H$17</f>
        <v>3596.67075312</v>
      </c>
      <c r="H105" s="36">
        <f>SUMIFS(СВЦЭМ!$C$33:$C$776,СВЦЭМ!$A$33:$A$776,$A105,СВЦЭМ!$B$33:$B$776,H$77)+'СЕТ СН'!$H$9+СВЦЭМ!$D$10+'СЕТ СН'!$H$5-'СЕТ СН'!$H$17</f>
        <v>3576.2493659299998</v>
      </c>
      <c r="I105" s="36">
        <f>SUMIFS(СВЦЭМ!$C$33:$C$776,СВЦЭМ!$A$33:$A$776,$A105,СВЦЭМ!$B$33:$B$776,I$77)+'СЕТ СН'!$H$9+СВЦЭМ!$D$10+'СЕТ СН'!$H$5-'СЕТ СН'!$H$17</f>
        <v>3554.4277465200003</v>
      </c>
      <c r="J105" s="36">
        <f>SUMIFS(СВЦЭМ!$C$33:$C$776,СВЦЭМ!$A$33:$A$776,$A105,СВЦЭМ!$B$33:$B$776,J$77)+'СЕТ СН'!$H$9+СВЦЭМ!$D$10+'СЕТ СН'!$H$5-'СЕТ СН'!$H$17</f>
        <v>3540.2749445099998</v>
      </c>
      <c r="K105" s="36">
        <f>SUMIFS(СВЦЭМ!$C$33:$C$776,СВЦЭМ!$A$33:$A$776,$A105,СВЦЭМ!$B$33:$B$776,K$77)+'СЕТ СН'!$H$9+СВЦЭМ!$D$10+'СЕТ СН'!$H$5-'СЕТ СН'!$H$17</f>
        <v>3542.9995707500002</v>
      </c>
      <c r="L105" s="36">
        <f>SUMIFS(СВЦЭМ!$C$33:$C$776,СВЦЭМ!$A$33:$A$776,$A105,СВЦЭМ!$B$33:$B$776,L$77)+'СЕТ СН'!$H$9+СВЦЭМ!$D$10+'СЕТ СН'!$H$5-'СЕТ СН'!$H$17</f>
        <v>3547.9862199700001</v>
      </c>
      <c r="M105" s="36">
        <f>SUMIFS(СВЦЭМ!$C$33:$C$776,СВЦЭМ!$A$33:$A$776,$A105,СВЦЭМ!$B$33:$B$776,M$77)+'СЕТ СН'!$H$9+СВЦЭМ!$D$10+'СЕТ СН'!$H$5-'СЕТ СН'!$H$17</f>
        <v>3558.3470610099998</v>
      </c>
      <c r="N105" s="36">
        <f>SUMIFS(СВЦЭМ!$C$33:$C$776,СВЦЭМ!$A$33:$A$776,$A105,СВЦЭМ!$B$33:$B$776,N$77)+'СЕТ СН'!$H$9+СВЦЭМ!$D$10+'СЕТ СН'!$H$5-'СЕТ СН'!$H$17</f>
        <v>3544.56332092</v>
      </c>
      <c r="O105" s="36">
        <f>SUMIFS(СВЦЭМ!$C$33:$C$776,СВЦЭМ!$A$33:$A$776,$A105,СВЦЭМ!$B$33:$B$776,O$77)+'СЕТ СН'!$H$9+СВЦЭМ!$D$10+'СЕТ СН'!$H$5-'СЕТ СН'!$H$17</f>
        <v>3523.0864494400003</v>
      </c>
      <c r="P105" s="36">
        <f>SUMIFS(СВЦЭМ!$C$33:$C$776,СВЦЭМ!$A$33:$A$776,$A105,СВЦЭМ!$B$33:$B$776,P$77)+'СЕТ СН'!$H$9+СВЦЭМ!$D$10+'СЕТ СН'!$H$5-'СЕТ СН'!$H$17</f>
        <v>3522.75345879</v>
      </c>
      <c r="Q105" s="36">
        <f>SUMIFS(СВЦЭМ!$C$33:$C$776,СВЦЭМ!$A$33:$A$776,$A105,СВЦЭМ!$B$33:$B$776,Q$77)+'СЕТ СН'!$H$9+СВЦЭМ!$D$10+'СЕТ СН'!$H$5-'СЕТ СН'!$H$17</f>
        <v>3532.3261756699999</v>
      </c>
      <c r="R105" s="36">
        <f>SUMIFS(СВЦЭМ!$C$33:$C$776,СВЦЭМ!$A$33:$A$776,$A105,СВЦЭМ!$B$33:$B$776,R$77)+'СЕТ СН'!$H$9+СВЦЭМ!$D$10+'СЕТ СН'!$H$5-'СЕТ СН'!$H$17</f>
        <v>3527.3994835100002</v>
      </c>
      <c r="S105" s="36">
        <f>SUMIFS(СВЦЭМ!$C$33:$C$776,СВЦЭМ!$A$33:$A$776,$A105,СВЦЭМ!$B$33:$B$776,S$77)+'СЕТ СН'!$H$9+СВЦЭМ!$D$10+'СЕТ СН'!$H$5-'СЕТ СН'!$H$17</f>
        <v>3523.32574221</v>
      </c>
      <c r="T105" s="36">
        <f>SUMIFS(СВЦЭМ!$C$33:$C$776,СВЦЭМ!$A$33:$A$776,$A105,СВЦЭМ!$B$33:$B$776,T$77)+'СЕТ СН'!$H$9+СВЦЭМ!$D$10+'СЕТ СН'!$H$5-'СЕТ СН'!$H$17</f>
        <v>3491.0883327699999</v>
      </c>
      <c r="U105" s="36">
        <f>SUMIFS(СВЦЭМ!$C$33:$C$776,СВЦЭМ!$A$33:$A$776,$A105,СВЦЭМ!$B$33:$B$776,U$77)+'СЕТ СН'!$H$9+СВЦЭМ!$D$10+'СЕТ СН'!$H$5-'СЕТ СН'!$H$17</f>
        <v>3468.9135813900002</v>
      </c>
      <c r="V105" s="36">
        <f>SUMIFS(СВЦЭМ!$C$33:$C$776,СВЦЭМ!$A$33:$A$776,$A105,СВЦЭМ!$B$33:$B$776,V$77)+'СЕТ СН'!$H$9+СВЦЭМ!$D$10+'СЕТ СН'!$H$5-'СЕТ СН'!$H$17</f>
        <v>3463.8471192400002</v>
      </c>
      <c r="W105" s="36">
        <f>SUMIFS(СВЦЭМ!$C$33:$C$776,СВЦЭМ!$A$33:$A$776,$A105,СВЦЭМ!$B$33:$B$776,W$77)+'СЕТ СН'!$H$9+СВЦЭМ!$D$10+'СЕТ СН'!$H$5-'СЕТ СН'!$H$17</f>
        <v>3483.9403265599999</v>
      </c>
      <c r="X105" s="36">
        <f>SUMIFS(СВЦЭМ!$C$33:$C$776,СВЦЭМ!$A$33:$A$776,$A105,СВЦЭМ!$B$33:$B$776,X$77)+'СЕТ СН'!$H$9+СВЦЭМ!$D$10+'СЕТ СН'!$H$5-'СЕТ СН'!$H$17</f>
        <v>3505.0442849199999</v>
      </c>
      <c r="Y105" s="36">
        <f>SUMIFS(СВЦЭМ!$C$33:$C$776,СВЦЭМ!$A$33:$A$776,$A105,СВЦЭМ!$B$33:$B$776,Y$77)+'СЕТ СН'!$H$9+СВЦЭМ!$D$10+'СЕТ СН'!$H$5-'СЕТ СН'!$H$17</f>
        <v>3546.9152180400001</v>
      </c>
    </row>
    <row r="106" spans="1:25" ht="15.75" x14ac:dyDescent="0.2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row>
    <row r="107" spans="1:25"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5" ht="12.75" customHeight="1" x14ac:dyDescent="0.2">
      <c r="A108" s="130" t="s">
        <v>7</v>
      </c>
      <c r="B108" s="124" t="s">
        <v>76</v>
      </c>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6"/>
    </row>
    <row r="109" spans="1:25" ht="12.75" customHeight="1" x14ac:dyDescent="0.2">
      <c r="A109" s="131"/>
      <c r="B109" s="127"/>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9"/>
    </row>
    <row r="110" spans="1:25" ht="12.75" customHeight="1" x14ac:dyDescent="0.2">
      <c r="A110" s="132"/>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5" ht="15.75" x14ac:dyDescent="0.2">
      <c r="A111" s="35" t="str">
        <f>A78</f>
        <v>01.02.2019</v>
      </c>
      <c r="B111" s="36">
        <f>SUMIFS(СВЦЭМ!$C$33:$C$776,СВЦЭМ!$A$33:$A$776,$A111,СВЦЭМ!$B$33:$B$776,B$110)+'СЕТ СН'!$I$9+СВЦЭМ!$D$10+'СЕТ СН'!$I$5-'СЕТ СН'!$I$17</f>
        <v>3747.4728554499998</v>
      </c>
      <c r="C111" s="36">
        <f>SUMIFS(СВЦЭМ!$C$33:$C$776,СВЦЭМ!$A$33:$A$776,$A111,СВЦЭМ!$B$33:$B$776,C$110)+'СЕТ СН'!$I$9+СВЦЭМ!$D$10+'СЕТ СН'!$I$5-'СЕТ СН'!$I$17</f>
        <v>3767.2085693499998</v>
      </c>
      <c r="D111" s="36">
        <f>SUMIFS(СВЦЭМ!$C$33:$C$776,СВЦЭМ!$A$33:$A$776,$A111,СВЦЭМ!$B$33:$B$776,D$110)+'СЕТ СН'!$I$9+СВЦЭМ!$D$10+'СЕТ СН'!$I$5-'СЕТ СН'!$I$17</f>
        <v>3792.2677781599996</v>
      </c>
      <c r="E111" s="36">
        <f>SUMIFS(СВЦЭМ!$C$33:$C$776,СВЦЭМ!$A$33:$A$776,$A111,СВЦЭМ!$B$33:$B$776,E$110)+'СЕТ СН'!$I$9+СВЦЭМ!$D$10+'СЕТ СН'!$I$5-'СЕТ СН'!$I$17</f>
        <v>3791.2775237699998</v>
      </c>
      <c r="F111" s="36">
        <f>SUMIFS(СВЦЭМ!$C$33:$C$776,СВЦЭМ!$A$33:$A$776,$A111,СВЦЭМ!$B$33:$B$776,F$110)+'СЕТ СН'!$I$9+СВЦЭМ!$D$10+'СЕТ СН'!$I$5-'СЕТ СН'!$I$17</f>
        <v>3784.7375025299998</v>
      </c>
      <c r="G111" s="36">
        <f>SUMIFS(СВЦЭМ!$C$33:$C$776,СВЦЭМ!$A$33:$A$776,$A111,СВЦЭМ!$B$33:$B$776,G$110)+'СЕТ СН'!$I$9+СВЦЭМ!$D$10+'СЕТ СН'!$I$5-'СЕТ СН'!$I$17</f>
        <v>3769.9859967599996</v>
      </c>
      <c r="H111" s="36">
        <f>SUMIFS(СВЦЭМ!$C$33:$C$776,СВЦЭМ!$A$33:$A$776,$A111,СВЦЭМ!$B$33:$B$776,H$110)+'СЕТ СН'!$I$9+СВЦЭМ!$D$10+'СЕТ СН'!$I$5-'СЕТ СН'!$I$17</f>
        <v>3722.9953624099999</v>
      </c>
      <c r="I111" s="36">
        <f>SUMIFS(СВЦЭМ!$C$33:$C$776,СВЦЭМ!$A$33:$A$776,$A111,СВЦЭМ!$B$33:$B$776,I$110)+'СЕТ СН'!$I$9+СВЦЭМ!$D$10+'СЕТ СН'!$I$5-'СЕТ СН'!$I$17</f>
        <v>3697.90044708</v>
      </c>
      <c r="J111" s="36">
        <f>SUMIFS(СВЦЭМ!$C$33:$C$776,СВЦЭМ!$A$33:$A$776,$A111,СВЦЭМ!$B$33:$B$776,J$110)+'СЕТ СН'!$I$9+СВЦЭМ!$D$10+'СЕТ СН'!$I$5-'СЕТ СН'!$I$17</f>
        <v>3666.4973768599998</v>
      </c>
      <c r="K111" s="36">
        <f>SUMIFS(СВЦЭМ!$C$33:$C$776,СВЦЭМ!$A$33:$A$776,$A111,СВЦЭМ!$B$33:$B$776,K$110)+'СЕТ СН'!$I$9+СВЦЭМ!$D$10+'СЕТ СН'!$I$5-'СЕТ СН'!$I$17</f>
        <v>3659.1604701299998</v>
      </c>
      <c r="L111" s="36">
        <f>SUMIFS(СВЦЭМ!$C$33:$C$776,СВЦЭМ!$A$33:$A$776,$A111,СВЦЭМ!$B$33:$B$776,L$110)+'СЕТ СН'!$I$9+СВЦЭМ!$D$10+'СЕТ СН'!$I$5-'СЕТ СН'!$I$17</f>
        <v>3659.9320751499999</v>
      </c>
      <c r="M111" s="36">
        <f>SUMIFS(СВЦЭМ!$C$33:$C$776,СВЦЭМ!$A$33:$A$776,$A111,СВЦЭМ!$B$33:$B$776,M$110)+'СЕТ СН'!$I$9+СВЦЭМ!$D$10+'СЕТ СН'!$I$5-'СЕТ СН'!$I$17</f>
        <v>3673.3077817100002</v>
      </c>
      <c r="N111" s="36">
        <f>SUMIFS(СВЦЭМ!$C$33:$C$776,СВЦЭМ!$A$33:$A$776,$A111,СВЦЭМ!$B$33:$B$776,N$110)+'СЕТ СН'!$I$9+СВЦЭМ!$D$10+'СЕТ СН'!$I$5-'СЕТ СН'!$I$17</f>
        <v>3675.8171757499999</v>
      </c>
      <c r="O111" s="36">
        <f>SUMIFS(СВЦЭМ!$C$33:$C$776,СВЦЭМ!$A$33:$A$776,$A111,СВЦЭМ!$B$33:$B$776,O$110)+'СЕТ СН'!$I$9+СВЦЭМ!$D$10+'СЕТ СН'!$I$5-'СЕТ СН'!$I$17</f>
        <v>3646.4686799699998</v>
      </c>
      <c r="P111" s="36">
        <f>SUMIFS(СВЦЭМ!$C$33:$C$776,СВЦЭМ!$A$33:$A$776,$A111,СВЦЭМ!$B$33:$B$776,P$110)+'СЕТ СН'!$I$9+СВЦЭМ!$D$10+'СЕТ СН'!$I$5-'СЕТ СН'!$I$17</f>
        <v>3651.3683652499999</v>
      </c>
      <c r="Q111" s="36">
        <f>SUMIFS(СВЦЭМ!$C$33:$C$776,СВЦЭМ!$A$33:$A$776,$A111,СВЦЭМ!$B$33:$B$776,Q$110)+'СЕТ СН'!$I$9+СВЦЭМ!$D$10+'СЕТ СН'!$I$5-'СЕТ СН'!$I$17</f>
        <v>3659.9456276000001</v>
      </c>
      <c r="R111" s="36">
        <f>SUMIFS(СВЦЭМ!$C$33:$C$776,СВЦЭМ!$A$33:$A$776,$A111,СВЦЭМ!$B$33:$B$776,R$110)+'СЕТ СН'!$I$9+СВЦЭМ!$D$10+'СЕТ СН'!$I$5-'СЕТ СН'!$I$17</f>
        <v>3661.0132399200002</v>
      </c>
      <c r="S111" s="36">
        <f>SUMIFS(СВЦЭМ!$C$33:$C$776,СВЦЭМ!$A$33:$A$776,$A111,СВЦЭМ!$B$33:$B$776,S$110)+'СЕТ СН'!$I$9+СВЦЭМ!$D$10+'СЕТ СН'!$I$5-'СЕТ СН'!$I$17</f>
        <v>3639.2639635</v>
      </c>
      <c r="T111" s="36">
        <f>SUMIFS(СВЦЭМ!$C$33:$C$776,СВЦЭМ!$A$33:$A$776,$A111,СВЦЭМ!$B$33:$B$776,T$110)+'СЕТ СН'!$I$9+СВЦЭМ!$D$10+'СЕТ СН'!$I$5-'СЕТ СН'!$I$17</f>
        <v>3613.22364849</v>
      </c>
      <c r="U111" s="36">
        <f>SUMIFS(СВЦЭМ!$C$33:$C$776,СВЦЭМ!$A$33:$A$776,$A111,СВЦЭМ!$B$33:$B$776,U$110)+'СЕТ СН'!$I$9+СВЦЭМ!$D$10+'СЕТ СН'!$I$5-'СЕТ СН'!$I$17</f>
        <v>3613.4951614699999</v>
      </c>
      <c r="V111" s="36">
        <f>SUMIFS(СВЦЭМ!$C$33:$C$776,СВЦЭМ!$A$33:$A$776,$A111,СВЦЭМ!$B$33:$B$776,V$110)+'СЕТ СН'!$I$9+СВЦЭМ!$D$10+'СЕТ СН'!$I$5-'СЕТ СН'!$I$17</f>
        <v>3634.9447632399997</v>
      </c>
      <c r="W111" s="36">
        <f>SUMIFS(СВЦЭМ!$C$33:$C$776,СВЦЭМ!$A$33:$A$776,$A111,СВЦЭМ!$B$33:$B$776,W$110)+'СЕТ СН'!$I$9+СВЦЭМ!$D$10+'СЕТ СН'!$I$5-'СЕТ СН'!$I$17</f>
        <v>3652.8263674700002</v>
      </c>
      <c r="X111" s="36">
        <f>SUMIFS(СВЦЭМ!$C$33:$C$776,СВЦЭМ!$A$33:$A$776,$A111,СВЦЭМ!$B$33:$B$776,X$110)+'СЕТ СН'!$I$9+СВЦЭМ!$D$10+'СЕТ СН'!$I$5-'СЕТ СН'!$I$17</f>
        <v>3665.3122266099999</v>
      </c>
      <c r="Y111" s="36">
        <f>SUMIFS(СВЦЭМ!$C$33:$C$776,СВЦЭМ!$A$33:$A$776,$A111,СВЦЭМ!$B$33:$B$776,Y$110)+'СЕТ СН'!$I$9+СВЦЭМ!$D$10+'СЕТ СН'!$I$5-'СЕТ СН'!$I$17</f>
        <v>3678.5845370500001</v>
      </c>
    </row>
    <row r="112" spans="1:25" ht="15.75" x14ac:dyDescent="0.2">
      <c r="A112" s="35">
        <f>A111+1</f>
        <v>43498</v>
      </c>
      <c r="B112" s="36">
        <f>SUMIFS(СВЦЭМ!$C$33:$C$776,СВЦЭМ!$A$33:$A$776,$A112,СВЦЭМ!$B$33:$B$776,B$110)+'СЕТ СН'!$I$9+СВЦЭМ!$D$10+'СЕТ СН'!$I$5-'СЕТ СН'!$I$17</f>
        <v>3762.4301914199996</v>
      </c>
      <c r="C112" s="36">
        <f>SUMIFS(СВЦЭМ!$C$33:$C$776,СВЦЭМ!$A$33:$A$776,$A112,СВЦЭМ!$B$33:$B$776,C$110)+'СЕТ СН'!$I$9+СВЦЭМ!$D$10+'СЕТ СН'!$I$5-'СЕТ СН'!$I$17</f>
        <v>3766.7900104599998</v>
      </c>
      <c r="D112" s="36">
        <f>SUMIFS(СВЦЭМ!$C$33:$C$776,СВЦЭМ!$A$33:$A$776,$A112,СВЦЭМ!$B$33:$B$776,D$110)+'СЕТ СН'!$I$9+СВЦЭМ!$D$10+'СЕТ СН'!$I$5-'СЕТ СН'!$I$17</f>
        <v>3761.0754602299999</v>
      </c>
      <c r="E112" s="36">
        <f>SUMIFS(СВЦЭМ!$C$33:$C$776,СВЦЭМ!$A$33:$A$776,$A112,СВЦЭМ!$B$33:$B$776,E$110)+'СЕТ СН'!$I$9+СВЦЭМ!$D$10+'СЕТ СН'!$I$5-'СЕТ СН'!$I$17</f>
        <v>3781.2765928399999</v>
      </c>
      <c r="F112" s="36">
        <f>SUMIFS(СВЦЭМ!$C$33:$C$776,СВЦЭМ!$A$33:$A$776,$A112,СВЦЭМ!$B$33:$B$776,F$110)+'СЕТ СН'!$I$9+СВЦЭМ!$D$10+'СЕТ СН'!$I$5-'СЕТ СН'!$I$17</f>
        <v>3778.1726845599997</v>
      </c>
      <c r="G112" s="36">
        <f>SUMIFS(СВЦЭМ!$C$33:$C$776,СВЦЭМ!$A$33:$A$776,$A112,СВЦЭМ!$B$33:$B$776,G$110)+'СЕТ СН'!$I$9+СВЦЭМ!$D$10+'СЕТ СН'!$I$5-'СЕТ СН'!$I$17</f>
        <v>3764.8369618899997</v>
      </c>
      <c r="H112" s="36">
        <f>SUMIFS(СВЦЭМ!$C$33:$C$776,СВЦЭМ!$A$33:$A$776,$A112,СВЦЭМ!$B$33:$B$776,H$110)+'СЕТ СН'!$I$9+СВЦЭМ!$D$10+'СЕТ СН'!$I$5-'СЕТ СН'!$I$17</f>
        <v>3743.7701909699999</v>
      </c>
      <c r="I112" s="36">
        <f>SUMIFS(СВЦЭМ!$C$33:$C$776,СВЦЭМ!$A$33:$A$776,$A112,СВЦЭМ!$B$33:$B$776,I$110)+'СЕТ СН'!$I$9+СВЦЭМ!$D$10+'СЕТ СН'!$I$5-'СЕТ СН'!$I$17</f>
        <v>3735.3989111000001</v>
      </c>
      <c r="J112" s="36">
        <f>SUMIFS(СВЦЭМ!$C$33:$C$776,СВЦЭМ!$A$33:$A$776,$A112,СВЦЭМ!$B$33:$B$776,J$110)+'СЕТ СН'!$I$9+СВЦЭМ!$D$10+'СЕТ СН'!$I$5-'СЕТ СН'!$I$17</f>
        <v>3694.1290585999996</v>
      </c>
      <c r="K112" s="36">
        <f>SUMIFS(СВЦЭМ!$C$33:$C$776,СВЦЭМ!$A$33:$A$776,$A112,СВЦЭМ!$B$33:$B$776,K$110)+'СЕТ СН'!$I$9+СВЦЭМ!$D$10+'СЕТ СН'!$I$5-'СЕТ СН'!$I$17</f>
        <v>3663.8813542600001</v>
      </c>
      <c r="L112" s="36">
        <f>SUMIFS(СВЦЭМ!$C$33:$C$776,СВЦЭМ!$A$33:$A$776,$A112,СВЦЭМ!$B$33:$B$776,L$110)+'СЕТ СН'!$I$9+СВЦЭМ!$D$10+'СЕТ СН'!$I$5-'СЕТ СН'!$I$17</f>
        <v>3653.2025843000001</v>
      </c>
      <c r="M112" s="36">
        <f>SUMIFS(СВЦЭМ!$C$33:$C$776,СВЦЭМ!$A$33:$A$776,$A112,СВЦЭМ!$B$33:$B$776,M$110)+'СЕТ СН'!$I$9+СВЦЭМ!$D$10+'СЕТ СН'!$I$5-'СЕТ СН'!$I$17</f>
        <v>3667.4603884799999</v>
      </c>
      <c r="N112" s="36">
        <f>SUMIFS(СВЦЭМ!$C$33:$C$776,СВЦЭМ!$A$33:$A$776,$A112,СВЦЭМ!$B$33:$B$776,N$110)+'СЕТ СН'!$I$9+СВЦЭМ!$D$10+'СЕТ СН'!$I$5-'СЕТ СН'!$I$17</f>
        <v>3667.8704276399999</v>
      </c>
      <c r="O112" s="36">
        <f>SUMIFS(СВЦЭМ!$C$33:$C$776,СВЦЭМ!$A$33:$A$776,$A112,СВЦЭМ!$B$33:$B$776,O$110)+'СЕТ СН'!$I$9+СВЦЭМ!$D$10+'СЕТ СН'!$I$5-'СЕТ СН'!$I$17</f>
        <v>3645.8928653299999</v>
      </c>
      <c r="P112" s="36">
        <f>SUMIFS(СВЦЭМ!$C$33:$C$776,СВЦЭМ!$A$33:$A$776,$A112,СВЦЭМ!$B$33:$B$776,P$110)+'СЕТ СН'!$I$9+СВЦЭМ!$D$10+'СЕТ СН'!$I$5-'СЕТ СН'!$I$17</f>
        <v>3658.2422544800002</v>
      </c>
      <c r="Q112" s="36">
        <f>SUMIFS(СВЦЭМ!$C$33:$C$776,СВЦЭМ!$A$33:$A$776,$A112,СВЦЭМ!$B$33:$B$776,Q$110)+'СЕТ СН'!$I$9+СВЦЭМ!$D$10+'СЕТ СН'!$I$5-'СЕТ СН'!$I$17</f>
        <v>3669.5481927299998</v>
      </c>
      <c r="R112" s="36">
        <f>SUMIFS(СВЦЭМ!$C$33:$C$776,СВЦЭМ!$A$33:$A$776,$A112,СВЦЭМ!$B$33:$B$776,R$110)+'СЕТ СН'!$I$9+СВЦЭМ!$D$10+'СЕТ СН'!$I$5-'СЕТ СН'!$I$17</f>
        <v>3675.1358184700002</v>
      </c>
      <c r="S112" s="36">
        <f>SUMIFS(СВЦЭМ!$C$33:$C$776,СВЦЭМ!$A$33:$A$776,$A112,СВЦЭМ!$B$33:$B$776,S$110)+'СЕТ СН'!$I$9+СВЦЭМ!$D$10+'СЕТ СН'!$I$5-'СЕТ СН'!$I$17</f>
        <v>3663.2479312800001</v>
      </c>
      <c r="T112" s="36">
        <f>SUMIFS(СВЦЭМ!$C$33:$C$776,СВЦЭМ!$A$33:$A$776,$A112,СВЦЭМ!$B$33:$B$776,T$110)+'СЕТ СН'!$I$9+СВЦЭМ!$D$10+'СЕТ СН'!$I$5-'СЕТ СН'!$I$17</f>
        <v>3628.39188758</v>
      </c>
      <c r="U112" s="36">
        <f>SUMIFS(СВЦЭМ!$C$33:$C$776,СВЦЭМ!$A$33:$A$776,$A112,СВЦЭМ!$B$33:$B$776,U$110)+'СЕТ СН'!$I$9+СВЦЭМ!$D$10+'СЕТ СН'!$I$5-'СЕТ СН'!$I$17</f>
        <v>3618.0981155999998</v>
      </c>
      <c r="V112" s="36">
        <f>SUMIFS(СВЦЭМ!$C$33:$C$776,СВЦЭМ!$A$33:$A$776,$A112,СВЦЭМ!$B$33:$B$776,V$110)+'СЕТ СН'!$I$9+СВЦЭМ!$D$10+'СЕТ СН'!$I$5-'СЕТ СН'!$I$17</f>
        <v>3635.5599960199997</v>
      </c>
      <c r="W112" s="36">
        <f>SUMIFS(СВЦЭМ!$C$33:$C$776,СВЦЭМ!$A$33:$A$776,$A112,СВЦЭМ!$B$33:$B$776,W$110)+'СЕТ СН'!$I$9+СВЦЭМ!$D$10+'СЕТ СН'!$I$5-'СЕТ СН'!$I$17</f>
        <v>3647.4874704399999</v>
      </c>
      <c r="X112" s="36">
        <f>SUMIFS(СВЦЭМ!$C$33:$C$776,СВЦЭМ!$A$33:$A$776,$A112,СВЦЭМ!$B$33:$B$776,X$110)+'СЕТ СН'!$I$9+СВЦЭМ!$D$10+'СЕТ СН'!$I$5-'СЕТ СН'!$I$17</f>
        <v>3661.1775041299998</v>
      </c>
      <c r="Y112" s="36">
        <f>SUMIFS(СВЦЭМ!$C$33:$C$776,СВЦЭМ!$A$33:$A$776,$A112,СВЦЭМ!$B$33:$B$776,Y$110)+'СЕТ СН'!$I$9+СВЦЭМ!$D$10+'СЕТ СН'!$I$5-'СЕТ СН'!$I$17</f>
        <v>3679.6727207399999</v>
      </c>
    </row>
    <row r="113" spans="1:25" ht="15.75" x14ac:dyDescent="0.2">
      <c r="A113" s="35">
        <f t="shared" ref="A113:A138" si="3">A112+1</f>
        <v>43499</v>
      </c>
      <c r="B113" s="36">
        <f>SUMIFS(СВЦЭМ!$C$33:$C$776,СВЦЭМ!$A$33:$A$776,$A113,СВЦЭМ!$B$33:$B$776,B$110)+'СЕТ СН'!$I$9+СВЦЭМ!$D$10+'СЕТ СН'!$I$5-'СЕТ СН'!$I$17</f>
        <v>3730.0187260799999</v>
      </c>
      <c r="C113" s="36">
        <f>SUMIFS(СВЦЭМ!$C$33:$C$776,СВЦЭМ!$A$33:$A$776,$A113,СВЦЭМ!$B$33:$B$776,C$110)+'СЕТ СН'!$I$9+СВЦЭМ!$D$10+'СЕТ СН'!$I$5-'СЕТ СН'!$I$17</f>
        <v>3766.6355451499999</v>
      </c>
      <c r="D113" s="36">
        <f>SUMIFS(СВЦЭМ!$C$33:$C$776,СВЦЭМ!$A$33:$A$776,$A113,СВЦЭМ!$B$33:$B$776,D$110)+'СЕТ СН'!$I$9+СВЦЭМ!$D$10+'СЕТ СН'!$I$5-'СЕТ СН'!$I$17</f>
        <v>3771.1837610299999</v>
      </c>
      <c r="E113" s="36">
        <f>SUMIFS(СВЦЭМ!$C$33:$C$776,СВЦЭМ!$A$33:$A$776,$A113,СВЦЭМ!$B$33:$B$776,E$110)+'СЕТ СН'!$I$9+СВЦЭМ!$D$10+'СЕТ СН'!$I$5-'СЕТ СН'!$I$17</f>
        <v>3784.5478259499996</v>
      </c>
      <c r="F113" s="36">
        <f>SUMIFS(СВЦЭМ!$C$33:$C$776,СВЦЭМ!$A$33:$A$776,$A113,СВЦЭМ!$B$33:$B$776,F$110)+'СЕТ СН'!$I$9+СВЦЭМ!$D$10+'СЕТ СН'!$I$5-'СЕТ СН'!$I$17</f>
        <v>3780.7251561899998</v>
      </c>
      <c r="G113" s="36">
        <f>SUMIFS(СВЦЭМ!$C$33:$C$776,СВЦЭМ!$A$33:$A$776,$A113,СВЦЭМ!$B$33:$B$776,G$110)+'СЕТ СН'!$I$9+СВЦЭМ!$D$10+'СЕТ СН'!$I$5-'СЕТ СН'!$I$17</f>
        <v>3772.6947445099995</v>
      </c>
      <c r="H113" s="36">
        <f>SUMIFS(СВЦЭМ!$C$33:$C$776,СВЦЭМ!$A$33:$A$776,$A113,СВЦЭМ!$B$33:$B$776,H$110)+'СЕТ СН'!$I$9+СВЦЭМ!$D$10+'СЕТ СН'!$I$5-'СЕТ СН'!$I$17</f>
        <v>3753.3961395400001</v>
      </c>
      <c r="I113" s="36">
        <f>SUMIFS(СВЦЭМ!$C$33:$C$776,СВЦЭМ!$A$33:$A$776,$A113,СВЦЭМ!$B$33:$B$776,I$110)+'СЕТ СН'!$I$9+СВЦЭМ!$D$10+'СЕТ СН'!$I$5-'СЕТ СН'!$I$17</f>
        <v>3747.1833130300001</v>
      </c>
      <c r="J113" s="36">
        <f>SUMIFS(СВЦЭМ!$C$33:$C$776,СВЦЭМ!$A$33:$A$776,$A113,СВЦЭМ!$B$33:$B$776,J$110)+'СЕТ СН'!$I$9+СВЦЭМ!$D$10+'СЕТ СН'!$I$5-'СЕТ СН'!$I$17</f>
        <v>3723.5196088399998</v>
      </c>
      <c r="K113" s="36">
        <f>SUMIFS(СВЦЭМ!$C$33:$C$776,СВЦЭМ!$A$33:$A$776,$A113,СВЦЭМ!$B$33:$B$776,K$110)+'СЕТ СН'!$I$9+СВЦЭМ!$D$10+'СЕТ СН'!$I$5-'СЕТ СН'!$I$17</f>
        <v>3685.49732786</v>
      </c>
      <c r="L113" s="36">
        <f>SUMIFS(СВЦЭМ!$C$33:$C$776,СВЦЭМ!$A$33:$A$776,$A113,СВЦЭМ!$B$33:$B$776,L$110)+'СЕТ СН'!$I$9+СВЦЭМ!$D$10+'СЕТ СН'!$I$5-'СЕТ СН'!$I$17</f>
        <v>3659.3937842699997</v>
      </c>
      <c r="M113" s="36">
        <f>SUMIFS(СВЦЭМ!$C$33:$C$776,СВЦЭМ!$A$33:$A$776,$A113,СВЦЭМ!$B$33:$B$776,M$110)+'СЕТ СН'!$I$9+СВЦЭМ!$D$10+'СЕТ СН'!$I$5-'СЕТ СН'!$I$17</f>
        <v>3662.30245259</v>
      </c>
      <c r="N113" s="36">
        <f>SUMIFS(СВЦЭМ!$C$33:$C$776,СВЦЭМ!$A$33:$A$776,$A113,СВЦЭМ!$B$33:$B$776,N$110)+'СЕТ СН'!$I$9+СВЦЭМ!$D$10+'СЕТ СН'!$I$5-'СЕТ СН'!$I$17</f>
        <v>3669.1066031599998</v>
      </c>
      <c r="O113" s="36">
        <f>SUMIFS(СВЦЭМ!$C$33:$C$776,СВЦЭМ!$A$33:$A$776,$A113,СВЦЭМ!$B$33:$B$776,O$110)+'СЕТ СН'!$I$9+СВЦЭМ!$D$10+'СЕТ СН'!$I$5-'СЕТ СН'!$I$17</f>
        <v>3661.8346553900001</v>
      </c>
      <c r="P113" s="36">
        <f>SUMIFS(СВЦЭМ!$C$33:$C$776,СВЦЭМ!$A$33:$A$776,$A113,СВЦЭМ!$B$33:$B$776,P$110)+'СЕТ СН'!$I$9+СВЦЭМ!$D$10+'СЕТ СН'!$I$5-'СЕТ СН'!$I$17</f>
        <v>3668.3738401299997</v>
      </c>
      <c r="Q113" s="36">
        <f>SUMIFS(СВЦЭМ!$C$33:$C$776,СВЦЭМ!$A$33:$A$776,$A113,СВЦЭМ!$B$33:$B$776,Q$110)+'СЕТ СН'!$I$9+СВЦЭМ!$D$10+'СЕТ СН'!$I$5-'СЕТ СН'!$I$17</f>
        <v>3683.0593623099999</v>
      </c>
      <c r="R113" s="36">
        <f>SUMIFS(СВЦЭМ!$C$33:$C$776,СВЦЭМ!$A$33:$A$776,$A113,СВЦЭМ!$B$33:$B$776,R$110)+'СЕТ СН'!$I$9+СВЦЭМ!$D$10+'СЕТ СН'!$I$5-'СЕТ СН'!$I$17</f>
        <v>3667.6635736399999</v>
      </c>
      <c r="S113" s="36">
        <f>SUMIFS(СВЦЭМ!$C$33:$C$776,СВЦЭМ!$A$33:$A$776,$A113,СВЦЭМ!$B$33:$B$776,S$110)+'СЕТ СН'!$I$9+СВЦЭМ!$D$10+'СЕТ СН'!$I$5-'СЕТ СН'!$I$17</f>
        <v>3648.86263998</v>
      </c>
      <c r="T113" s="36">
        <f>SUMIFS(СВЦЭМ!$C$33:$C$776,СВЦЭМ!$A$33:$A$776,$A113,СВЦЭМ!$B$33:$B$776,T$110)+'СЕТ СН'!$I$9+СВЦЭМ!$D$10+'СЕТ СН'!$I$5-'СЕТ СН'!$I$17</f>
        <v>3615.5183328600001</v>
      </c>
      <c r="U113" s="36">
        <f>SUMIFS(СВЦЭМ!$C$33:$C$776,СВЦЭМ!$A$33:$A$776,$A113,СВЦЭМ!$B$33:$B$776,U$110)+'СЕТ СН'!$I$9+СВЦЭМ!$D$10+'СЕТ СН'!$I$5-'СЕТ СН'!$I$17</f>
        <v>3606.89051961</v>
      </c>
      <c r="V113" s="36">
        <f>SUMIFS(СВЦЭМ!$C$33:$C$776,СВЦЭМ!$A$33:$A$776,$A113,СВЦЭМ!$B$33:$B$776,V$110)+'СЕТ СН'!$I$9+СВЦЭМ!$D$10+'СЕТ СН'!$I$5-'СЕТ СН'!$I$17</f>
        <v>3608.2629929599998</v>
      </c>
      <c r="W113" s="36">
        <f>SUMIFS(СВЦЭМ!$C$33:$C$776,СВЦЭМ!$A$33:$A$776,$A113,СВЦЭМ!$B$33:$B$776,W$110)+'СЕТ СН'!$I$9+СВЦЭМ!$D$10+'СЕТ СН'!$I$5-'СЕТ СН'!$I$17</f>
        <v>3632.6934183499998</v>
      </c>
      <c r="X113" s="36">
        <f>SUMIFS(СВЦЭМ!$C$33:$C$776,СВЦЭМ!$A$33:$A$776,$A113,СВЦЭМ!$B$33:$B$776,X$110)+'СЕТ СН'!$I$9+СВЦЭМ!$D$10+'СЕТ СН'!$I$5-'СЕТ СН'!$I$17</f>
        <v>3652.1366878899998</v>
      </c>
      <c r="Y113" s="36">
        <f>SUMIFS(СВЦЭМ!$C$33:$C$776,СВЦЭМ!$A$33:$A$776,$A113,СВЦЭМ!$B$33:$B$776,Y$110)+'СЕТ СН'!$I$9+СВЦЭМ!$D$10+'СЕТ СН'!$I$5-'СЕТ СН'!$I$17</f>
        <v>3689.5509182300002</v>
      </c>
    </row>
    <row r="114" spans="1:25" ht="15.75" x14ac:dyDescent="0.2">
      <c r="A114" s="35">
        <f t="shared" si="3"/>
        <v>43500</v>
      </c>
      <c r="B114" s="36">
        <f>SUMIFS(СВЦЭМ!$C$33:$C$776,СВЦЭМ!$A$33:$A$776,$A114,СВЦЭМ!$B$33:$B$776,B$110)+'СЕТ СН'!$I$9+СВЦЭМ!$D$10+'СЕТ СН'!$I$5-'СЕТ СН'!$I$17</f>
        <v>3756.8699786199995</v>
      </c>
      <c r="C114" s="36">
        <f>SUMIFS(СВЦЭМ!$C$33:$C$776,СВЦЭМ!$A$33:$A$776,$A114,СВЦЭМ!$B$33:$B$776,C$110)+'СЕТ СН'!$I$9+СВЦЭМ!$D$10+'СЕТ СН'!$I$5-'СЕТ СН'!$I$17</f>
        <v>3779.9616930599996</v>
      </c>
      <c r="D114" s="36">
        <f>SUMIFS(СВЦЭМ!$C$33:$C$776,СВЦЭМ!$A$33:$A$776,$A114,СВЦЭМ!$B$33:$B$776,D$110)+'СЕТ СН'!$I$9+СВЦЭМ!$D$10+'СЕТ СН'!$I$5-'СЕТ СН'!$I$17</f>
        <v>3819.6852110999998</v>
      </c>
      <c r="E114" s="36">
        <f>SUMIFS(СВЦЭМ!$C$33:$C$776,СВЦЭМ!$A$33:$A$776,$A114,СВЦЭМ!$B$33:$B$776,E$110)+'СЕТ СН'!$I$9+СВЦЭМ!$D$10+'СЕТ СН'!$I$5-'СЕТ СН'!$I$17</f>
        <v>3836.1234179799999</v>
      </c>
      <c r="F114" s="36">
        <f>SUMIFS(СВЦЭМ!$C$33:$C$776,СВЦЭМ!$A$33:$A$776,$A114,СВЦЭМ!$B$33:$B$776,F$110)+'СЕТ СН'!$I$9+СВЦЭМ!$D$10+'СЕТ СН'!$I$5-'СЕТ СН'!$I$17</f>
        <v>3835.0378048699999</v>
      </c>
      <c r="G114" s="36">
        <f>SUMIFS(СВЦЭМ!$C$33:$C$776,СВЦЭМ!$A$33:$A$776,$A114,СВЦЭМ!$B$33:$B$776,G$110)+'СЕТ СН'!$I$9+СВЦЭМ!$D$10+'СЕТ СН'!$I$5-'СЕТ СН'!$I$17</f>
        <v>3820.5220969799998</v>
      </c>
      <c r="H114" s="36">
        <f>SUMIFS(СВЦЭМ!$C$33:$C$776,СВЦЭМ!$A$33:$A$776,$A114,СВЦЭМ!$B$33:$B$776,H$110)+'СЕТ СН'!$I$9+СВЦЭМ!$D$10+'СЕТ СН'!$I$5-'СЕТ СН'!$I$17</f>
        <v>3778.2753344499997</v>
      </c>
      <c r="I114" s="36">
        <f>SUMIFS(СВЦЭМ!$C$33:$C$776,СВЦЭМ!$A$33:$A$776,$A114,СВЦЭМ!$B$33:$B$776,I$110)+'СЕТ СН'!$I$9+СВЦЭМ!$D$10+'СЕТ СН'!$I$5-'СЕТ СН'!$I$17</f>
        <v>3751.0776033699999</v>
      </c>
      <c r="J114" s="36">
        <f>SUMIFS(СВЦЭМ!$C$33:$C$776,СВЦЭМ!$A$33:$A$776,$A114,СВЦЭМ!$B$33:$B$776,J$110)+'СЕТ СН'!$I$9+СВЦЭМ!$D$10+'СЕТ СН'!$I$5-'СЕТ СН'!$I$17</f>
        <v>3723.8600426100002</v>
      </c>
      <c r="K114" s="36">
        <f>SUMIFS(СВЦЭМ!$C$33:$C$776,СВЦЭМ!$A$33:$A$776,$A114,СВЦЭМ!$B$33:$B$776,K$110)+'СЕТ СН'!$I$9+СВЦЭМ!$D$10+'СЕТ СН'!$I$5-'СЕТ СН'!$I$17</f>
        <v>3721.6340632499996</v>
      </c>
      <c r="L114" s="36">
        <f>SUMIFS(СВЦЭМ!$C$33:$C$776,СВЦЭМ!$A$33:$A$776,$A114,СВЦЭМ!$B$33:$B$776,L$110)+'СЕТ СН'!$I$9+СВЦЭМ!$D$10+'СЕТ СН'!$I$5-'СЕТ СН'!$I$17</f>
        <v>3715.1720402399997</v>
      </c>
      <c r="M114" s="36">
        <f>SUMIFS(СВЦЭМ!$C$33:$C$776,СВЦЭМ!$A$33:$A$776,$A114,СВЦЭМ!$B$33:$B$776,M$110)+'СЕТ СН'!$I$9+СВЦЭМ!$D$10+'СЕТ СН'!$I$5-'СЕТ СН'!$I$17</f>
        <v>3723.3496275299995</v>
      </c>
      <c r="N114" s="36">
        <f>SUMIFS(СВЦЭМ!$C$33:$C$776,СВЦЭМ!$A$33:$A$776,$A114,СВЦЭМ!$B$33:$B$776,N$110)+'СЕТ СН'!$I$9+СВЦЭМ!$D$10+'СЕТ СН'!$I$5-'СЕТ СН'!$I$17</f>
        <v>3652.6185904700001</v>
      </c>
      <c r="O114" s="36">
        <f>SUMIFS(СВЦЭМ!$C$33:$C$776,СВЦЭМ!$A$33:$A$776,$A114,СВЦЭМ!$B$33:$B$776,O$110)+'СЕТ СН'!$I$9+СВЦЭМ!$D$10+'СЕТ СН'!$I$5-'СЕТ СН'!$I$17</f>
        <v>3619.8215299200001</v>
      </c>
      <c r="P114" s="36">
        <f>SUMIFS(СВЦЭМ!$C$33:$C$776,СВЦЭМ!$A$33:$A$776,$A114,СВЦЭМ!$B$33:$B$776,P$110)+'СЕТ СН'!$I$9+СВЦЭМ!$D$10+'СЕТ СН'!$I$5-'СЕТ СН'!$I$17</f>
        <v>3630.0390113200001</v>
      </c>
      <c r="Q114" s="36">
        <f>SUMIFS(СВЦЭМ!$C$33:$C$776,СВЦЭМ!$A$33:$A$776,$A114,СВЦЭМ!$B$33:$B$776,Q$110)+'СЕТ СН'!$I$9+СВЦЭМ!$D$10+'СЕТ СН'!$I$5-'СЕТ СН'!$I$17</f>
        <v>3657.9552626499999</v>
      </c>
      <c r="R114" s="36">
        <f>SUMIFS(СВЦЭМ!$C$33:$C$776,СВЦЭМ!$A$33:$A$776,$A114,СВЦЭМ!$B$33:$B$776,R$110)+'СЕТ СН'!$I$9+СВЦЭМ!$D$10+'СЕТ СН'!$I$5-'СЕТ СН'!$I$17</f>
        <v>3660.0323547200001</v>
      </c>
      <c r="S114" s="36">
        <f>SUMIFS(СВЦЭМ!$C$33:$C$776,СВЦЭМ!$A$33:$A$776,$A114,СВЦЭМ!$B$33:$B$776,S$110)+'СЕТ СН'!$I$9+СВЦЭМ!$D$10+'СЕТ СН'!$I$5-'СЕТ СН'!$I$17</f>
        <v>3632.18865022</v>
      </c>
      <c r="T114" s="36">
        <f>SUMIFS(СВЦЭМ!$C$33:$C$776,СВЦЭМ!$A$33:$A$776,$A114,СВЦЭМ!$B$33:$B$776,T$110)+'СЕТ СН'!$I$9+СВЦЭМ!$D$10+'СЕТ СН'!$I$5-'СЕТ СН'!$I$17</f>
        <v>3602.8601687199998</v>
      </c>
      <c r="U114" s="36">
        <f>SUMIFS(СВЦЭМ!$C$33:$C$776,СВЦЭМ!$A$33:$A$776,$A114,СВЦЭМ!$B$33:$B$776,U$110)+'СЕТ СН'!$I$9+СВЦЭМ!$D$10+'СЕТ СН'!$I$5-'СЕТ СН'!$I$17</f>
        <v>3612.3029491500001</v>
      </c>
      <c r="V114" s="36">
        <f>SUMIFS(СВЦЭМ!$C$33:$C$776,СВЦЭМ!$A$33:$A$776,$A114,СВЦЭМ!$B$33:$B$776,V$110)+'СЕТ СН'!$I$9+СВЦЭМ!$D$10+'СЕТ СН'!$I$5-'СЕТ СН'!$I$17</f>
        <v>3621.5848885400001</v>
      </c>
      <c r="W114" s="36">
        <f>SUMIFS(СВЦЭМ!$C$33:$C$776,СВЦЭМ!$A$33:$A$776,$A114,СВЦЭМ!$B$33:$B$776,W$110)+'СЕТ СН'!$I$9+СВЦЭМ!$D$10+'СЕТ СН'!$I$5-'СЕТ СН'!$I$17</f>
        <v>3644.2020733199997</v>
      </c>
      <c r="X114" s="36">
        <f>SUMIFS(СВЦЭМ!$C$33:$C$776,СВЦЭМ!$A$33:$A$776,$A114,СВЦЭМ!$B$33:$B$776,X$110)+'СЕТ СН'!$I$9+СВЦЭМ!$D$10+'СЕТ СН'!$I$5-'СЕТ СН'!$I$17</f>
        <v>3661.7658339099999</v>
      </c>
      <c r="Y114" s="36">
        <f>SUMIFS(СВЦЭМ!$C$33:$C$776,СВЦЭМ!$A$33:$A$776,$A114,СВЦЭМ!$B$33:$B$776,Y$110)+'СЕТ СН'!$I$9+СВЦЭМ!$D$10+'СЕТ СН'!$I$5-'СЕТ СН'!$I$17</f>
        <v>3682.90433846</v>
      </c>
    </row>
    <row r="115" spans="1:25" ht="15.75" x14ac:dyDescent="0.2">
      <c r="A115" s="35">
        <f t="shared" si="3"/>
        <v>43501</v>
      </c>
      <c r="B115" s="36">
        <f>SUMIFS(СВЦЭМ!$C$33:$C$776,СВЦЭМ!$A$33:$A$776,$A115,СВЦЭМ!$B$33:$B$776,B$110)+'СЕТ СН'!$I$9+СВЦЭМ!$D$10+'СЕТ СН'!$I$5-'СЕТ СН'!$I$17</f>
        <v>3771.4804737899999</v>
      </c>
      <c r="C115" s="36">
        <f>SUMIFS(СВЦЭМ!$C$33:$C$776,СВЦЭМ!$A$33:$A$776,$A115,СВЦЭМ!$B$33:$B$776,C$110)+'СЕТ СН'!$I$9+СВЦЭМ!$D$10+'СЕТ СН'!$I$5-'СЕТ СН'!$I$17</f>
        <v>3796.5506638999996</v>
      </c>
      <c r="D115" s="36">
        <f>SUMIFS(СВЦЭМ!$C$33:$C$776,СВЦЭМ!$A$33:$A$776,$A115,СВЦЭМ!$B$33:$B$776,D$110)+'СЕТ СН'!$I$9+СВЦЭМ!$D$10+'СЕТ СН'!$I$5-'СЕТ СН'!$I$17</f>
        <v>3814.9531305</v>
      </c>
      <c r="E115" s="36">
        <f>SUMIFS(СВЦЭМ!$C$33:$C$776,СВЦЭМ!$A$33:$A$776,$A115,СВЦЭМ!$B$33:$B$776,E$110)+'СЕТ СН'!$I$9+СВЦЭМ!$D$10+'СЕТ СН'!$I$5-'СЕТ СН'!$I$17</f>
        <v>3812.5884137499997</v>
      </c>
      <c r="F115" s="36">
        <f>SUMIFS(СВЦЭМ!$C$33:$C$776,СВЦЭМ!$A$33:$A$776,$A115,СВЦЭМ!$B$33:$B$776,F$110)+'СЕТ СН'!$I$9+СВЦЭМ!$D$10+'СЕТ СН'!$I$5-'СЕТ СН'!$I$17</f>
        <v>3808.2535622400001</v>
      </c>
      <c r="G115" s="36">
        <f>SUMIFS(СВЦЭМ!$C$33:$C$776,СВЦЭМ!$A$33:$A$776,$A115,СВЦЭМ!$B$33:$B$776,G$110)+'СЕТ СН'!$I$9+СВЦЭМ!$D$10+'СЕТ СН'!$I$5-'СЕТ СН'!$I$17</f>
        <v>3785.2369800099996</v>
      </c>
      <c r="H115" s="36">
        <f>SUMIFS(СВЦЭМ!$C$33:$C$776,СВЦЭМ!$A$33:$A$776,$A115,СВЦЭМ!$B$33:$B$776,H$110)+'СЕТ СН'!$I$9+СВЦЭМ!$D$10+'СЕТ СН'!$I$5-'СЕТ СН'!$I$17</f>
        <v>3744.9236479599995</v>
      </c>
      <c r="I115" s="36">
        <f>SUMIFS(СВЦЭМ!$C$33:$C$776,СВЦЭМ!$A$33:$A$776,$A115,СВЦЭМ!$B$33:$B$776,I$110)+'СЕТ СН'!$I$9+СВЦЭМ!$D$10+'СЕТ СН'!$I$5-'СЕТ СН'!$I$17</f>
        <v>3736.4447974699997</v>
      </c>
      <c r="J115" s="36">
        <f>SUMIFS(СВЦЭМ!$C$33:$C$776,СВЦЭМ!$A$33:$A$776,$A115,СВЦЭМ!$B$33:$B$776,J$110)+'СЕТ СН'!$I$9+СВЦЭМ!$D$10+'СЕТ СН'!$I$5-'СЕТ СН'!$I$17</f>
        <v>3714.0976021199995</v>
      </c>
      <c r="K115" s="36">
        <f>SUMIFS(СВЦЭМ!$C$33:$C$776,СВЦЭМ!$A$33:$A$776,$A115,СВЦЭМ!$B$33:$B$776,K$110)+'СЕТ СН'!$I$9+СВЦЭМ!$D$10+'СЕТ СН'!$I$5-'СЕТ СН'!$I$17</f>
        <v>3714.7861407399996</v>
      </c>
      <c r="L115" s="36">
        <f>SUMIFS(СВЦЭМ!$C$33:$C$776,СВЦЭМ!$A$33:$A$776,$A115,СВЦЭМ!$B$33:$B$776,L$110)+'СЕТ СН'!$I$9+СВЦЭМ!$D$10+'СЕТ СН'!$I$5-'СЕТ СН'!$I$17</f>
        <v>3716.9269656899996</v>
      </c>
      <c r="M115" s="36">
        <f>SUMIFS(СВЦЭМ!$C$33:$C$776,СВЦЭМ!$A$33:$A$776,$A115,СВЦЭМ!$B$33:$B$776,M$110)+'СЕТ СН'!$I$9+СВЦЭМ!$D$10+'СЕТ СН'!$I$5-'СЕТ СН'!$I$17</f>
        <v>3723.4132843899997</v>
      </c>
      <c r="N115" s="36">
        <f>SUMIFS(СВЦЭМ!$C$33:$C$776,СВЦЭМ!$A$33:$A$776,$A115,СВЦЭМ!$B$33:$B$776,N$110)+'СЕТ СН'!$I$9+СВЦЭМ!$D$10+'СЕТ СН'!$I$5-'СЕТ СН'!$I$17</f>
        <v>3703.8503366499999</v>
      </c>
      <c r="O115" s="36">
        <f>SUMIFS(СВЦЭМ!$C$33:$C$776,СВЦЭМ!$A$33:$A$776,$A115,СВЦЭМ!$B$33:$B$776,O$110)+'СЕТ СН'!$I$9+СВЦЭМ!$D$10+'СЕТ СН'!$I$5-'СЕТ СН'!$I$17</f>
        <v>3678.9887964999998</v>
      </c>
      <c r="P115" s="36">
        <f>SUMIFS(СВЦЭМ!$C$33:$C$776,СВЦЭМ!$A$33:$A$776,$A115,СВЦЭМ!$B$33:$B$776,P$110)+'СЕТ СН'!$I$9+СВЦЭМ!$D$10+'СЕТ СН'!$I$5-'СЕТ СН'!$I$17</f>
        <v>3684.1951858100001</v>
      </c>
      <c r="Q115" s="36">
        <f>SUMIFS(СВЦЭМ!$C$33:$C$776,СВЦЭМ!$A$33:$A$776,$A115,СВЦЭМ!$B$33:$B$776,Q$110)+'СЕТ СН'!$I$9+СВЦЭМ!$D$10+'СЕТ СН'!$I$5-'СЕТ СН'!$I$17</f>
        <v>3694.7021458299996</v>
      </c>
      <c r="R115" s="36">
        <f>SUMIFS(СВЦЭМ!$C$33:$C$776,СВЦЭМ!$A$33:$A$776,$A115,СВЦЭМ!$B$33:$B$776,R$110)+'СЕТ СН'!$I$9+СВЦЭМ!$D$10+'СЕТ СН'!$I$5-'СЕТ СН'!$I$17</f>
        <v>3685.7769589600002</v>
      </c>
      <c r="S115" s="36">
        <f>SUMIFS(СВЦЭМ!$C$33:$C$776,СВЦЭМ!$A$33:$A$776,$A115,СВЦЭМ!$B$33:$B$776,S$110)+'СЕТ СН'!$I$9+СВЦЭМ!$D$10+'СЕТ СН'!$I$5-'СЕТ СН'!$I$17</f>
        <v>3677.4360955500001</v>
      </c>
      <c r="T115" s="36">
        <f>SUMIFS(СВЦЭМ!$C$33:$C$776,СВЦЭМ!$A$33:$A$776,$A115,СВЦЭМ!$B$33:$B$776,T$110)+'СЕТ СН'!$I$9+СВЦЭМ!$D$10+'СЕТ СН'!$I$5-'СЕТ СН'!$I$17</f>
        <v>3636.2644855600001</v>
      </c>
      <c r="U115" s="36">
        <f>SUMIFS(СВЦЭМ!$C$33:$C$776,СВЦЭМ!$A$33:$A$776,$A115,СВЦЭМ!$B$33:$B$776,U$110)+'СЕТ СН'!$I$9+СВЦЭМ!$D$10+'СЕТ СН'!$I$5-'СЕТ СН'!$I$17</f>
        <v>3653.1388145400001</v>
      </c>
      <c r="V115" s="36">
        <f>SUMIFS(СВЦЭМ!$C$33:$C$776,СВЦЭМ!$A$33:$A$776,$A115,СВЦЭМ!$B$33:$B$776,V$110)+'СЕТ СН'!$I$9+СВЦЭМ!$D$10+'СЕТ СН'!$I$5-'СЕТ СН'!$I$17</f>
        <v>3666.4263453599997</v>
      </c>
      <c r="W115" s="36">
        <f>SUMIFS(СВЦЭМ!$C$33:$C$776,СВЦЭМ!$A$33:$A$776,$A115,СВЦЭМ!$B$33:$B$776,W$110)+'СЕТ СН'!$I$9+СВЦЭМ!$D$10+'СЕТ СН'!$I$5-'СЕТ СН'!$I$17</f>
        <v>3682.2608210799999</v>
      </c>
      <c r="X115" s="36">
        <f>SUMIFS(СВЦЭМ!$C$33:$C$776,СВЦЭМ!$A$33:$A$776,$A115,СВЦЭМ!$B$33:$B$776,X$110)+'СЕТ СН'!$I$9+СВЦЭМ!$D$10+'СЕТ СН'!$I$5-'СЕТ СН'!$I$17</f>
        <v>3705.3306533799996</v>
      </c>
      <c r="Y115" s="36">
        <f>SUMIFS(СВЦЭМ!$C$33:$C$776,СВЦЭМ!$A$33:$A$776,$A115,СВЦЭМ!$B$33:$B$776,Y$110)+'СЕТ СН'!$I$9+СВЦЭМ!$D$10+'СЕТ СН'!$I$5-'СЕТ СН'!$I$17</f>
        <v>3718.69312154</v>
      </c>
    </row>
    <row r="116" spans="1:25" ht="15.75" x14ac:dyDescent="0.2">
      <c r="A116" s="35">
        <f t="shared" si="3"/>
        <v>43502</v>
      </c>
      <c r="B116" s="36">
        <f>SUMIFS(СВЦЭМ!$C$33:$C$776,СВЦЭМ!$A$33:$A$776,$A116,СВЦЭМ!$B$33:$B$776,B$110)+'СЕТ СН'!$I$9+СВЦЭМ!$D$10+'СЕТ СН'!$I$5-'СЕТ СН'!$I$17</f>
        <v>3758.8559960799998</v>
      </c>
      <c r="C116" s="36">
        <f>SUMIFS(СВЦЭМ!$C$33:$C$776,СВЦЭМ!$A$33:$A$776,$A116,СВЦЭМ!$B$33:$B$776,C$110)+'СЕТ СН'!$I$9+СВЦЭМ!$D$10+'СЕТ СН'!$I$5-'СЕТ СН'!$I$17</f>
        <v>3787.2030390700002</v>
      </c>
      <c r="D116" s="36">
        <f>SUMIFS(СВЦЭМ!$C$33:$C$776,СВЦЭМ!$A$33:$A$776,$A116,СВЦЭМ!$B$33:$B$776,D$110)+'СЕТ СН'!$I$9+СВЦЭМ!$D$10+'СЕТ СН'!$I$5-'СЕТ СН'!$I$17</f>
        <v>3795.6367575099998</v>
      </c>
      <c r="E116" s="36">
        <f>SUMIFS(СВЦЭМ!$C$33:$C$776,СВЦЭМ!$A$33:$A$776,$A116,СВЦЭМ!$B$33:$B$776,E$110)+'СЕТ СН'!$I$9+СВЦЭМ!$D$10+'СЕТ СН'!$I$5-'СЕТ СН'!$I$17</f>
        <v>3795.9936153499998</v>
      </c>
      <c r="F116" s="36">
        <f>SUMIFS(СВЦЭМ!$C$33:$C$776,СВЦЭМ!$A$33:$A$776,$A116,СВЦЭМ!$B$33:$B$776,F$110)+'СЕТ СН'!$I$9+СВЦЭМ!$D$10+'СЕТ СН'!$I$5-'СЕТ СН'!$I$17</f>
        <v>3791.5233695799998</v>
      </c>
      <c r="G116" s="36">
        <f>SUMIFS(СВЦЭМ!$C$33:$C$776,СВЦЭМ!$A$33:$A$776,$A116,СВЦЭМ!$B$33:$B$776,G$110)+'СЕТ СН'!$I$9+СВЦЭМ!$D$10+'СЕТ СН'!$I$5-'СЕТ СН'!$I$17</f>
        <v>3769.7107796299997</v>
      </c>
      <c r="H116" s="36">
        <f>SUMIFS(СВЦЭМ!$C$33:$C$776,СВЦЭМ!$A$33:$A$776,$A116,СВЦЭМ!$B$33:$B$776,H$110)+'СЕТ СН'!$I$9+СВЦЭМ!$D$10+'СЕТ СН'!$I$5-'СЕТ СН'!$I$17</f>
        <v>3736.5792147599996</v>
      </c>
      <c r="I116" s="36">
        <f>SUMIFS(СВЦЭМ!$C$33:$C$776,СВЦЭМ!$A$33:$A$776,$A116,СВЦЭМ!$B$33:$B$776,I$110)+'СЕТ СН'!$I$9+СВЦЭМ!$D$10+'СЕТ СН'!$I$5-'СЕТ СН'!$I$17</f>
        <v>3711.6224870300002</v>
      </c>
      <c r="J116" s="36">
        <f>SUMIFS(СВЦЭМ!$C$33:$C$776,СВЦЭМ!$A$33:$A$776,$A116,СВЦЭМ!$B$33:$B$776,J$110)+'СЕТ СН'!$I$9+СВЦЭМ!$D$10+'СЕТ СН'!$I$5-'СЕТ СН'!$I$17</f>
        <v>3718.60878589</v>
      </c>
      <c r="K116" s="36">
        <f>SUMIFS(СВЦЭМ!$C$33:$C$776,СВЦЭМ!$A$33:$A$776,$A116,СВЦЭМ!$B$33:$B$776,K$110)+'СЕТ СН'!$I$9+СВЦЭМ!$D$10+'СЕТ СН'!$I$5-'СЕТ СН'!$I$17</f>
        <v>3716.5089306700002</v>
      </c>
      <c r="L116" s="36">
        <f>SUMIFS(СВЦЭМ!$C$33:$C$776,СВЦЭМ!$A$33:$A$776,$A116,СВЦЭМ!$B$33:$B$776,L$110)+'СЕТ СН'!$I$9+СВЦЭМ!$D$10+'СЕТ СН'!$I$5-'СЕТ СН'!$I$17</f>
        <v>3729.7084374099995</v>
      </c>
      <c r="M116" s="36">
        <f>SUMIFS(СВЦЭМ!$C$33:$C$776,СВЦЭМ!$A$33:$A$776,$A116,СВЦЭМ!$B$33:$B$776,M$110)+'СЕТ СН'!$I$9+СВЦЭМ!$D$10+'СЕТ СН'!$I$5-'СЕТ СН'!$I$17</f>
        <v>3729.7584394799997</v>
      </c>
      <c r="N116" s="36">
        <f>SUMIFS(СВЦЭМ!$C$33:$C$776,СВЦЭМ!$A$33:$A$776,$A116,СВЦЭМ!$B$33:$B$776,N$110)+'СЕТ СН'!$I$9+СВЦЭМ!$D$10+'СЕТ СН'!$I$5-'СЕТ СН'!$I$17</f>
        <v>3717.3488918799999</v>
      </c>
      <c r="O116" s="36">
        <f>SUMIFS(СВЦЭМ!$C$33:$C$776,СВЦЭМ!$A$33:$A$776,$A116,СВЦЭМ!$B$33:$B$776,O$110)+'СЕТ СН'!$I$9+СВЦЭМ!$D$10+'СЕТ СН'!$I$5-'СЕТ СН'!$I$17</f>
        <v>3691.1631791199998</v>
      </c>
      <c r="P116" s="36">
        <f>SUMIFS(СВЦЭМ!$C$33:$C$776,СВЦЭМ!$A$33:$A$776,$A116,СВЦЭМ!$B$33:$B$776,P$110)+'СЕТ СН'!$I$9+СВЦЭМ!$D$10+'СЕТ СН'!$I$5-'СЕТ СН'!$I$17</f>
        <v>3687.3177168100001</v>
      </c>
      <c r="Q116" s="36">
        <f>SUMIFS(СВЦЭМ!$C$33:$C$776,СВЦЭМ!$A$33:$A$776,$A116,СВЦЭМ!$B$33:$B$776,Q$110)+'СЕТ СН'!$I$9+СВЦЭМ!$D$10+'СЕТ СН'!$I$5-'СЕТ СН'!$I$17</f>
        <v>3692.07193125</v>
      </c>
      <c r="R116" s="36">
        <f>SUMIFS(СВЦЭМ!$C$33:$C$776,СВЦЭМ!$A$33:$A$776,$A116,СВЦЭМ!$B$33:$B$776,R$110)+'СЕТ СН'!$I$9+СВЦЭМ!$D$10+'СЕТ СН'!$I$5-'СЕТ СН'!$I$17</f>
        <v>3685.62626103</v>
      </c>
      <c r="S116" s="36">
        <f>SUMIFS(СВЦЭМ!$C$33:$C$776,СВЦЭМ!$A$33:$A$776,$A116,СВЦЭМ!$B$33:$B$776,S$110)+'СЕТ СН'!$I$9+СВЦЭМ!$D$10+'СЕТ СН'!$I$5-'СЕТ СН'!$I$17</f>
        <v>3686.7532363299997</v>
      </c>
      <c r="T116" s="36">
        <f>SUMIFS(СВЦЭМ!$C$33:$C$776,СВЦЭМ!$A$33:$A$776,$A116,СВЦЭМ!$B$33:$B$776,T$110)+'СЕТ СН'!$I$9+СВЦЭМ!$D$10+'СЕТ СН'!$I$5-'СЕТ СН'!$I$17</f>
        <v>3665.2029318200002</v>
      </c>
      <c r="U116" s="36">
        <f>SUMIFS(СВЦЭМ!$C$33:$C$776,СВЦЭМ!$A$33:$A$776,$A116,СВЦЭМ!$B$33:$B$776,U$110)+'СЕТ СН'!$I$9+СВЦЭМ!$D$10+'СЕТ СН'!$I$5-'СЕТ СН'!$I$17</f>
        <v>3671.9352675199998</v>
      </c>
      <c r="V116" s="36">
        <f>SUMIFS(СВЦЭМ!$C$33:$C$776,СВЦЭМ!$A$33:$A$776,$A116,СВЦЭМ!$B$33:$B$776,V$110)+'СЕТ СН'!$I$9+СВЦЭМ!$D$10+'СЕТ СН'!$I$5-'СЕТ СН'!$I$17</f>
        <v>3693.7664649600001</v>
      </c>
      <c r="W116" s="36">
        <f>SUMIFS(СВЦЭМ!$C$33:$C$776,СВЦЭМ!$A$33:$A$776,$A116,СВЦЭМ!$B$33:$B$776,W$110)+'СЕТ СН'!$I$9+СВЦЭМ!$D$10+'СЕТ СН'!$I$5-'СЕТ СН'!$I$17</f>
        <v>3704.69859765</v>
      </c>
      <c r="X116" s="36">
        <f>SUMIFS(СВЦЭМ!$C$33:$C$776,СВЦЭМ!$A$33:$A$776,$A116,СВЦЭМ!$B$33:$B$776,X$110)+'СЕТ СН'!$I$9+СВЦЭМ!$D$10+'СЕТ СН'!$I$5-'СЕТ СН'!$I$17</f>
        <v>3727.4196518199997</v>
      </c>
      <c r="Y116" s="36">
        <f>SUMIFS(СВЦЭМ!$C$33:$C$776,СВЦЭМ!$A$33:$A$776,$A116,СВЦЭМ!$B$33:$B$776,Y$110)+'СЕТ СН'!$I$9+СВЦЭМ!$D$10+'СЕТ СН'!$I$5-'СЕТ СН'!$I$17</f>
        <v>3750.1811975000001</v>
      </c>
    </row>
    <row r="117" spans="1:25" ht="15.75" x14ac:dyDescent="0.2">
      <c r="A117" s="35">
        <f t="shared" si="3"/>
        <v>43503</v>
      </c>
      <c r="B117" s="36">
        <f>SUMIFS(СВЦЭМ!$C$33:$C$776,СВЦЭМ!$A$33:$A$776,$A117,СВЦЭМ!$B$33:$B$776,B$110)+'СЕТ СН'!$I$9+СВЦЭМ!$D$10+'СЕТ СН'!$I$5-'СЕТ СН'!$I$17</f>
        <v>3785.0398536799999</v>
      </c>
      <c r="C117" s="36">
        <f>SUMIFS(СВЦЭМ!$C$33:$C$776,СВЦЭМ!$A$33:$A$776,$A117,СВЦЭМ!$B$33:$B$776,C$110)+'СЕТ СН'!$I$9+СВЦЭМ!$D$10+'СЕТ СН'!$I$5-'СЕТ СН'!$I$17</f>
        <v>3798.0445397599997</v>
      </c>
      <c r="D117" s="36">
        <f>SUMIFS(СВЦЭМ!$C$33:$C$776,СВЦЭМ!$A$33:$A$776,$A117,СВЦЭМ!$B$33:$B$776,D$110)+'СЕТ СН'!$I$9+СВЦЭМ!$D$10+'СЕТ СН'!$I$5-'СЕТ СН'!$I$17</f>
        <v>3820.9225392299995</v>
      </c>
      <c r="E117" s="36">
        <f>SUMIFS(СВЦЭМ!$C$33:$C$776,СВЦЭМ!$A$33:$A$776,$A117,СВЦЭМ!$B$33:$B$776,E$110)+'СЕТ СН'!$I$9+СВЦЭМ!$D$10+'СЕТ СН'!$I$5-'СЕТ СН'!$I$17</f>
        <v>3844.6940693999995</v>
      </c>
      <c r="F117" s="36">
        <f>SUMIFS(СВЦЭМ!$C$33:$C$776,СВЦЭМ!$A$33:$A$776,$A117,СВЦЭМ!$B$33:$B$776,F$110)+'СЕТ СН'!$I$9+СВЦЭМ!$D$10+'СЕТ СН'!$I$5-'СЕТ СН'!$I$17</f>
        <v>3827.2032234799999</v>
      </c>
      <c r="G117" s="36">
        <f>SUMIFS(СВЦЭМ!$C$33:$C$776,СВЦЭМ!$A$33:$A$776,$A117,СВЦЭМ!$B$33:$B$776,G$110)+'СЕТ СН'!$I$9+СВЦЭМ!$D$10+'СЕТ СН'!$I$5-'СЕТ СН'!$I$17</f>
        <v>3813.2719796900001</v>
      </c>
      <c r="H117" s="36">
        <f>SUMIFS(СВЦЭМ!$C$33:$C$776,СВЦЭМ!$A$33:$A$776,$A117,СВЦЭМ!$B$33:$B$776,H$110)+'СЕТ СН'!$I$9+СВЦЭМ!$D$10+'СЕТ СН'!$I$5-'СЕТ СН'!$I$17</f>
        <v>3783.75780089</v>
      </c>
      <c r="I117" s="36">
        <f>SUMIFS(СВЦЭМ!$C$33:$C$776,СВЦЭМ!$A$33:$A$776,$A117,СВЦЭМ!$B$33:$B$776,I$110)+'СЕТ СН'!$I$9+СВЦЭМ!$D$10+'СЕТ СН'!$I$5-'СЕТ СН'!$I$17</f>
        <v>3763.8867968300001</v>
      </c>
      <c r="J117" s="36">
        <f>SUMIFS(СВЦЭМ!$C$33:$C$776,СВЦЭМ!$A$33:$A$776,$A117,СВЦЭМ!$B$33:$B$776,J$110)+'СЕТ СН'!$I$9+СВЦЭМ!$D$10+'СЕТ СН'!$I$5-'СЕТ СН'!$I$17</f>
        <v>3752.6776400899998</v>
      </c>
      <c r="K117" s="36">
        <f>SUMIFS(СВЦЭМ!$C$33:$C$776,СВЦЭМ!$A$33:$A$776,$A117,СВЦЭМ!$B$33:$B$776,K$110)+'СЕТ СН'!$I$9+СВЦЭМ!$D$10+'СЕТ СН'!$I$5-'СЕТ СН'!$I$17</f>
        <v>3742.8364185499995</v>
      </c>
      <c r="L117" s="36">
        <f>SUMIFS(СВЦЭМ!$C$33:$C$776,СВЦЭМ!$A$33:$A$776,$A117,СВЦЭМ!$B$33:$B$776,L$110)+'СЕТ СН'!$I$9+СВЦЭМ!$D$10+'СЕТ СН'!$I$5-'СЕТ СН'!$I$17</f>
        <v>3741.7982481499998</v>
      </c>
      <c r="M117" s="36">
        <f>SUMIFS(СВЦЭМ!$C$33:$C$776,СВЦЭМ!$A$33:$A$776,$A117,СВЦЭМ!$B$33:$B$776,M$110)+'СЕТ СН'!$I$9+СВЦЭМ!$D$10+'СЕТ СН'!$I$5-'СЕТ СН'!$I$17</f>
        <v>3749.0194886700001</v>
      </c>
      <c r="N117" s="36">
        <f>SUMIFS(СВЦЭМ!$C$33:$C$776,СВЦЭМ!$A$33:$A$776,$A117,СВЦЭМ!$B$33:$B$776,N$110)+'СЕТ СН'!$I$9+СВЦЭМ!$D$10+'СЕТ СН'!$I$5-'СЕТ СН'!$I$17</f>
        <v>3734.7912862499998</v>
      </c>
      <c r="O117" s="36">
        <f>SUMIFS(СВЦЭМ!$C$33:$C$776,СВЦЭМ!$A$33:$A$776,$A117,СВЦЭМ!$B$33:$B$776,O$110)+'СЕТ СН'!$I$9+СВЦЭМ!$D$10+'СЕТ СН'!$I$5-'СЕТ СН'!$I$17</f>
        <v>3701.7376118000002</v>
      </c>
      <c r="P117" s="36">
        <f>SUMIFS(СВЦЭМ!$C$33:$C$776,СВЦЭМ!$A$33:$A$776,$A117,СВЦЭМ!$B$33:$B$776,P$110)+'СЕТ СН'!$I$9+СВЦЭМ!$D$10+'СЕТ СН'!$I$5-'СЕТ СН'!$I$17</f>
        <v>3700.58826666</v>
      </c>
      <c r="Q117" s="36">
        <f>SUMIFS(СВЦЭМ!$C$33:$C$776,СВЦЭМ!$A$33:$A$776,$A117,СВЦЭМ!$B$33:$B$776,Q$110)+'СЕТ СН'!$I$9+СВЦЭМ!$D$10+'СЕТ СН'!$I$5-'СЕТ СН'!$I$17</f>
        <v>3704.1168139800002</v>
      </c>
      <c r="R117" s="36">
        <f>SUMIFS(СВЦЭМ!$C$33:$C$776,СВЦЭМ!$A$33:$A$776,$A117,СВЦЭМ!$B$33:$B$776,R$110)+'СЕТ СН'!$I$9+СВЦЭМ!$D$10+'СЕТ СН'!$I$5-'СЕТ СН'!$I$17</f>
        <v>3698.9736890300001</v>
      </c>
      <c r="S117" s="36">
        <f>SUMIFS(СВЦЭМ!$C$33:$C$776,СВЦЭМ!$A$33:$A$776,$A117,СВЦЭМ!$B$33:$B$776,S$110)+'СЕТ СН'!$I$9+СВЦЭМ!$D$10+'СЕТ СН'!$I$5-'СЕТ СН'!$I$17</f>
        <v>3692.06395049</v>
      </c>
      <c r="T117" s="36">
        <f>SUMIFS(СВЦЭМ!$C$33:$C$776,СВЦЭМ!$A$33:$A$776,$A117,СВЦЭМ!$B$33:$B$776,T$110)+'СЕТ СН'!$I$9+СВЦЭМ!$D$10+'СЕТ СН'!$I$5-'СЕТ СН'!$I$17</f>
        <v>3649.2403688099998</v>
      </c>
      <c r="U117" s="36">
        <f>SUMIFS(СВЦЭМ!$C$33:$C$776,СВЦЭМ!$A$33:$A$776,$A117,СВЦЭМ!$B$33:$B$776,U$110)+'СЕТ СН'!$I$9+СВЦЭМ!$D$10+'СЕТ СН'!$I$5-'СЕТ СН'!$I$17</f>
        <v>3649.7703018000002</v>
      </c>
      <c r="V117" s="36">
        <f>SUMIFS(СВЦЭМ!$C$33:$C$776,СВЦЭМ!$A$33:$A$776,$A117,СВЦЭМ!$B$33:$B$776,V$110)+'СЕТ СН'!$I$9+СВЦЭМ!$D$10+'СЕТ СН'!$I$5-'СЕТ СН'!$I$17</f>
        <v>3666.6826355799999</v>
      </c>
      <c r="W117" s="36">
        <f>SUMIFS(СВЦЭМ!$C$33:$C$776,СВЦЭМ!$A$33:$A$776,$A117,СВЦЭМ!$B$33:$B$776,W$110)+'СЕТ СН'!$I$9+СВЦЭМ!$D$10+'СЕТ СН'!$I$5-'СЕТ СН'!$I$17</f>
        <v>3679.5738765999999</v>
      </c>
      <c r="X117" s="36">
        <f>SUMIFS(СВЦЭМ!$C$33:$C$776,СВЦЭМ!$A$33:$A$776,$A117,СВЦЭМ!$B$33:$B$776,X$110)+'СЕТ СН'!$I$9+СВЦЭМ!$D$10+'СЕТ СН'!$I$5-'СЕТ СН'!$I$17</f>
        <v>3702.1652715299997</v>
      </c>
      <c r="Y117" s="36">
        <f>SUMIFS(СВЦЭМ!$C$33:$C$776,СВЦЭМ!$A$33:$A$776,$A117,СВЦЭМ!$B$33:$B$776,Y$110)+'СЕТ СН'!$I$9+СВЦЭМ!$D$10+'СЕТ СН'!$I$5-'СЕТ СН'!$I$17</f>
        <v>3719.34034307</v>
      </c>
    </row>
    <row r="118" spans="1:25" ht="15.75" x14ac:dyDescent="0.2">
      <c r="A118" s="35">
        <f t="shared" si="3"/>
        <v>43504</v>
      </c>
      <c r="B118" s="36">
        <f>SUMIFS(СВЦЭМ!$C$33:$C$776,СВЦЭМ!$A$33:$A$776,$A118,СВЦЭМ!$B$33:$B$776,B$110)+'СЕТ СН'!$I$9+СВЦЭМ!$D$10+'СЕТ СН'!$I$5-'СЕТ СН'!$I$17</f>
        <v>3785.0154220099998</v>
      </c>
      <c r="C118" s="36">
        <f>SUMIFS(СВЦЭМ!$C$33:$C$776,СВЦЭМ!$A$33:$A$776,$A118,СВЦЭМ!$B$33:$B$776,C$110)+'СЕТ СН'!$I$9+СВЦЭМ!$D$10+'СЕТ СН'!$I$5-'СЕТ СН'!$I$17</f>
        <v>3808.02000056</v>
      </c>
      <c r="D118" s="36">
        <f>SUMIFS(СВЦЭМ!$C$33:$C$776,СВЦЭМ!$A$33:$A$776,$A118,СВЦЭМ!$B$33:$B$776,D$110)+'СЕТ СН'!$I$9+СВЦЭМ!$D$10+'СЕТ СН'!$I$5-'СЕТ СН'!$I$17</f>
        <v>3815.19541888</v>
      </c>
      <c r="E118" s="36">
        <f>SUMIFS(СВЦЭМ!$C$33:$C$776,СВЦЭМ!$A$33:$A$776,$A118,СВЦЭМ!$B$33:$B$776,E$110)+'СЕТ СН'!$I$9+СВЦЭМ!$D$10+'СЕТ СН'!$I$5-'СЕТ СН'!$I$17</f>
        <v>3842.7766280799997</v>
      </c>
      <c r="F118" s="36">
        <f>SUMIFS(СВЦЭМ!$C$33:$C$776,СВЦЭМ!$A$33:$A$776,$A118,СВЦЭМ!$B$33:$B$776,F$110)+'СЕТ СН'!$I$9+СВЦЭМ!$D$10+'СЕТ СН'!$I$5-'СЕТ СН'!$I$17</f>
        <v>3833.5119461899999</v>
      </c>
      <c r="G118" s="36">
        <f>SUMIFS(СВЦЭМ!$C$33:$C$776,СВЦЭМ!$A$33:$A$776,$A118,СВЦЭМ!$B$33:$B$776,G$110)+'СЕТ СН'!$I$9+СВЦЭМ!$D$10+'СЕТ СН'!$I$5-'СЕТ СН'!$I$17</f>
        <v>3806.9436757099998</v>
      </c>
      <c r="H118" s="36">
        <f>SUMIFS(СВЦЭМ!$C$33:$C$776,СВЦЭМ!$A$33:$A$776,$A118,СВЦЭМ!$B$33:$B$776,H$110)+'СЕТ СН'!$I$9+СВЦЭМ!$D$10+'СЕТ СН'!$I$5-'СЕТ СН'!$I$17</f>
        <v>3769.2583842799995</v>
      </c>
      <c r="I118" s="36">
        <f>SUMIFS(СВЦЭМ!$C$33:$C$776,СВЦЭМ!$A$33:$A$776,$A118,СВЦЭМ!$B$33:$B$776,I$110)+'СЕТ СН'!$I$9+СВЦЭМ!$D$10+'СЕТ СН'!$I$5-'СЕТ СН'!$I$17</f>
        <v>3756.1580952799995</v>
      </c>
      <c r="J118" s="36">
        <f>SUMIFS(СВЦЭМ!$C$33:$C$776,СВЦЭМ!$A$33:$A$776,$A118,СВЦЭМ!$B$33:$B$776,J$110)+'СЕТ СН'!$I$9+СВЦЭМ!$D$10+'СЕТ СН'!$I$5-'СЕТ СН'!$I$17</f>
        <v>3739.06018064</v>
      </c>
      <c r="K118" s="36">
        <f>SUMIFS(СВЦЭМ!$C$33:$C$776,СВЦЭМ!$A$33:$A$776,$A118,СВЦЭМ!$B$33:$B$776,K$110)+'СЕТ СН'!$I$9+СВЦЭМ!$D$10+'СЕТ СН'!$I$5-'СЕТ СН'!$I$17</f>
        <v>3709.7035501299997</v>
      </c>
      <c r="L118" s="36">
        <f>SUMIFS(СВЦЭМ!$C$33:$C$776,СВЦЭМ!$A$33:$A$776,$A118,СВЦЭМ!$B$33:$B$776,L$110)+'СЕТ СН'!$I$9+СВЦЭМ!$D$10+'СЕТ СН'!$I$5-'СЕТ СН'!$I$17</f>
        <v>3687.0394602799997</v>
      </c>
      <c r="M118" s="36">
        <f>SUMIFS(СВЦЭМ!$C$33:$C$776,СВЦЭМ!$A$33:$A$776,$A118,СВЦЭМ!$B$33:$B$776,M$110)+'СЕТ СН'!$I$9+СВЦЭМ!$D$10+'СЕТ СН'!$I$5-'СЕТ СН'!$I$17</f>
        <v>3701.7144995199997</v>
      </c>
      <c r="N118" s="36">
        <f>SUMIFS(СВЦЭМ!$C$33:$C$776,СВЦЭМ!$A$33:$A$776,$A118,СВЦЭМ!$B$33:$B$776,N$110)+'СЕТ СН'!$I$9+СВЦЭМ!$D$10+'СЕТ СН'!$I$5-'СЕТ СН'!$I$17</f>
        <v>3693.3461328899998</v>
      </c>
      <c r="O118" s="36">
        <f>SUMIFS(СВЦЭМ!$C$33:$C$776,СВЦЭМ!$A$33:$A$776,$A118,СВЦЭМ!$B$33:$B$776,O$110)+'СЕТ СН'!$I$9+СВЦЭМ!$D$10+'СЕТ СН'!$I$5-'СЕТ СН'!$I$17</f>
        <v>3691.1420231100001</v>
      </c>
      <c r="P118" s="36">
        <f>SUMIFS(СВЦЭМ!$C$33:$C$776,СВЦЭМ!$A$33:$A$776,$A118,СВЦЭМ!$B$33:$B$776,P$110)+'СЕТ СН'!$I$9+СВЦЭМ!$D$10+'СЕТ СН'!$I$5-'СЕТ СН'!$I$17</f>
        <v>3704.0067698599996</v>
      </c>
      <c r="Q118" s="36">
        <f>SUMIFS(СВЦЭМ!$C$33:$C$776,СВЦЭМ!$A$33:$A$776,$A118,СВЦЭМ!$B$33:$B$776,Q$110)+'СЕТ СН'!$I$9+СВЦЭМ!$D$10+'СЕТ СН'!$I$5-'СЕТ СН'!$I$17</f>
        <v>3710.0567245499997</v>
      </c>
      <c r="R118" s="36">
        <f>SUMIFS(СВЦЭМ!$C$33:$C$776,СВЦЭМ!$A$33:$A$776,$A118,СВЦЭМ!$B$33:$B$776,R$110)+'СЕТ СН'!$I$9+СВЦЭМ!$D$10+'СЕТ СН'!$I$5-'СЕТ СН'!$I$17</f>
        <v>3709.9677702299996</v>
      </c>
      <c r="S118" s="36">
        <f>SUMIFS(СВЦЭМ!$C$33:$C$776,СВЦЭМ!$A$33:$A$776,$A118,СВЦЭМ!$B$33:$B$776,S$110)+'СЕТ СН'!$I$9+СВЦЭМ!$D$10+'СЕТ СН'!$I$5-'СЕТ СН'!$I$17</f>
        <v>3695.3687232000002</v>
      </c>
      <c r="T118" s="36">
        <f>SUMIFS(СВЦЭМ!$C$33:$C$776,СВЦЭМ!$A$33:$A$776,$A118,СВЦЭМ!$B$33:$B$776,T$110)+'СЕТ СН'!$I$9+СВЦЭМ!$D$10+'СЕТ СН'!$I$5-'СЕТ СН'!$I$17</f>
        <v>3648.7802297399999</v>
      </c>
      <c r="U118" s="36">
        <f>SUMIFS(СВЦЭМ!$C$33:$C$776,СВЦЭМ!$A$33:$A$776,$A118,СВЦЭМ!$B$33:$B$776,U$110)+'СЕТ СН'!$I$9+СВЦЭМ!$D$10+'СЕТ СН'!$I$5-'СЕТ СН'!$I$17</f>
        <v>3646.89867086</v>
      </c>
      <c r="V118" s="36">
        <f>SUMIFS(СВЦЭМ!$C$33:$C$776,СВЦЭМ!$A$33:$A$776,$A118,СВЦЭМ!$B$33:$B$776,V$110)+'СЕТ СН'!$I$9+СВЦЭМ!$D$10+'СЕТ СН'!$I$5-'СЕТ СН'!$I$17</f>
        <v>3676.6850909099999</v>
      </c>
      <c r="W118" s="36">
        <f>SUMIFS(СВЦЭМ!$C$33:$C$776,СВЦЭМ!$A$33:$A$776,$A118,СВЦЭМ!$B$33:$B$776,W$110)+'СЕТ СН'!$I$9+СВЦЭМ!$D$10+'СЕТ СН'!$I$5-'СЕТ СН'!$I$17</f>
        <v>3703.9894405099994</v>
      </c>
      <c r="X118" s="36">
        <f>SUMIFS(СВЦЭМ!$C$33:$C$776,СВЦЭМ!$A$33:$A$776,$A118,СВЦЭМ!$B$33:$B$776,X$110)+'СЕТ СН'!$I$9+СВЦЭМ!$D$10+'СЕТ СН'!$I$5-'СЕТ СН'!$I$17</f>
        <v>3732.0297621899999</v>
      </c>
      <c r="Y118" s="36">
        <f>SUMIFS(СВЦЭМ!$C$33:$C$776,СВЦЭМ!$A$33:$A$776,$A118,СВЦЭМ!$B$33:$B$776,Y$110)+'СЕТ СН'!$I$9+СВЦЭМ!$D$10+'СЕТ СН'!$I$5-'СЕТ СН'!$I$17</f>
        <v>3747.4889619199998</v>
      </c>
    </row>
    <row r="119" spans="1:25" ht="15.75" x14ac:dyDescent="0.2">
      <c r="A119" s="35">
        <f t="shared" si="3"/>
        <v>43505</v>
      </c>
      <c r="B119" s="36">
        <f>SUMIFS(СВЦЭМ!$C$33:$C$776,СВЦЭМ!$A$33:$A$776,$A119,СВЦЭМ!$B$33:$B$776,B$110)+'СЕТ СН'!$I$9+СВЦЭМ!$D$10+'СЕТ СН'!$I$5-'СЕТ СН'!$I$17</f>
        <v>3759.9940636499996</v>
      </c>
      <c r="C119" s="36">
        <f>SUMIFS(СВЦЭМ!$C$33:$C$776,СВЦЭМ!$A$33:$A$776,$A119,СВЦЭМ!$B$33:$B$776,C$110)+'СЕТ СН'!$I$9+СВЦЭМ!$D$10+'СЕТ СН'!$I$5-'СЕТ СН'!$I$17</f>
        <v>3788.58591351</v>
      </c>
      <c r="D119" s="36">
        <f>SUMIFS(СВЦЭМ!$C$33:$C$776,СВЦЭМ!$A$33:$A$776,$A119,СВЦЭМ!$B$33:$B$776,D$110)+'СЕТ СН'!$I$9+СВЦЭМ!$D$10+'СЕТ СН'!$I$5-'СЕТ СН'!$I$17</f>
        <v>3805.3900385199995</v>
      </c>
      <c r="E119" s="36">
        <f>SUMIFS(СВЦЭМ!$C$33:$C$776,СВЦЭМ!$A$33:$A$776,$A119,СВЦЭМ!$B$33:$B$776,E$110)+'СЕТ СН'!$I$9+СВЦЭМ!$D$10+'СЕТ СН'!$I$5-'СЕТ СН'!$I$17</f>
        <v>3795.71763121</v>
      </c>
      <c r="F119" s="36">
        <f>SUMIFS(СВЦЭМ!$C$33:$C$776,СВЦЭМ!$A$33:$A$776,$A119,СВЦЭМ!$B$33:$B$776,F$110)+'СЕТ СН'!$I$9+СВЦЭМ!$D$10+'СЕТ СН'!$I$5-'СЕТ СН'!$I$17</f>
        <v>3795.0585712900001</v>
      </c>
      <c r="G119" s="36">
        <f>SUMIFS(СВЦЭМ!$C$33:$C$776,СВЦЭМ!$A$33:$A$776,$A119,СВЦЭМ!$B$33:$B$776,G$110)+'СЕТ СН'!$I$9+СВЦЭМ!$D$10+'СЕТ СН'!$I$5-'СЕТ СН'!$I$17</f>
        <v>3792.3580388</v>
      </c>
      <c r="H119" s="36">
        <f>SUMIFS(СВЦЭМ!$C$33:$C$776,СВЦЭМ!$A$33:$A$776,$A119,СВЦЭМ!$B$33:$B$776,H$110)+'СЕТ СН'!$I$9+СВЦЭМ!$D$10+'СЕТ СН'!$I$5-'СЕТ СН'!$I$17</f>
        <v>3770.2980526399997</v>
      </c>
      <c r="I119" s="36">
        <f>SUMIFS(СВЦЭМ!$C$33:$C$776,СВЦЭМ!$A$33:$A$776,$A119,СВЦЭМ!$B$33:$B$776,I$110)+'СЕТ СН'!$I$9+СВЦЭМ!$D$10+'СЕТ СН'!$I$5-'СЕТ СН'!$I$17</f>
        <v>3758.3552275599995</v>
      </c>
      <c r="J119" s="36">
        <f>SUMIFS(СВЦЭМ!$C$33:$C$776,СВЦЭМ!$A$33:$A$776,$A119,СВЦЭМ!$B$33:$B$776,J$110)+'СЕТ СН'!$I$9+СВЦЭМ!$D$10+'СЕТ СН'!$I$5-'СЕТ СН'!$I$17</f>
        <v>3716.3290029199998</v>
      </c>
      <c r="K119" s="36">
        <f>SUMIFS(СВЦЭМ!$C$33:$C$776,СВЦЭМ!$A$33:$A$776,$A119,СВЦЭМ!$B$33:$B$776,K$110)+'СЕТ СН'!$I$9+СВЦЭМ!$D$10+'СЕТ СН'!$I$5-'СЕТ СН'!$I$17</f>
        <v>3702.6661463599999</v>
      </c>
      <c r="L119" s="36">
        <f>SUMIFS(СВЦЭМ!$C$33:$C$776,СВЦЭМ!$A$33:$A$776,$A119,СВЦЭМ!$B$33:$B$776,L$110)+'СЕТ СН'!$I$9+СВЦЭМ!$D$10+'СЕТ СН'!$I$5-'СЕТ СН'!$I$17</f>
        <v>3699.0364005299998</v>
      </c>
      <c r="M119" s="36">
        <f>SUMIFS(СВЦЭМ!$C$33:$C$776,СВЦЭМ!$A$33:$A$776,$A119,СВЦЭМ!$B$33:$B$776,M$110)+'СЕТ СН'!$I$9+СВЦЭМ!$D$10+'СЕТ СН'!$I$5-'СЕТ СН'!$I$17</f>
        <v>3705.6342920400002</v>
      </c>
      <c r="N119" s="36">
        <f>SUMIFS(СВЦЭМ!$C$33:$C$776,СВЦЭМ!$A$33:$A$776,$A119,СВЦЭМ!$B$33:$B$776,N$110)+'СЕТ СН'!$I$9+СВЦЭМ!$D$10+'СЕТ СН'!$I$5-'СЕТ СН'!$I$17</f>
        <v>3707.7279370099996</v>
      </c>
      <c r="O119" s="36">
        <f>SUMIFS(СВЦЭМ!$C$33:$C$776,СВЦЭМ!$A$33:$A$776,$A119,СВЦЭМ!$B$33:$B$776,O$110)+'СЕТ СН'!$I$9+СВЦЭМ!$D$10+'СЕТ СН'!$I$5-'СЕТ СН'!$I$17</f>
        <v>3693.2127296799999</v>
      </c>
      <c r="P119" s="36">
        <f>SUMIFS(СВЦЭМ!$C$33:$C$776,СВЦЭМ!$A$33:$A$776,$A119,СВЦЭМ!$B$33:$B$776,P$110)+'СЕТ СН'!$I$9+СВЦЭМ!$D$10+'СЕТ СН'!$I$5-'СЕТ СН'!$I$17</f>
        <v>3687.1864698199997</v>
      </c>
      <c r="Q119" s="36">
        <f>SUMIFS(СВЦЭМ!$C$33:$C$776,СВЦЭМ!$A$33:$A$776,$A119,СВЦЭМ!$B$33:$B$776,Q$110)+'СЕТ СН'!$I$9+СВЦЭМ!$D$10+'СЕТ СН'!$I$5-'СЕТ СН'!$I$17</f>
        <v>3699.0102772399996</v>
      </c>
      <c r="R119" s="36">
        <f>SUMIFS(СВЦЭМ!$C$33:$C$776,СВЦЭМ!$A$33:$A$776,$A119,СВЦЭМ!$B$33:$B$776,R$110)+'СЕТ СН'!$I$9+СВЦЭМ!$D$10+'СЕТ СН'!$I$5-'СЕТ СН'!$I$17</f>
        <v>3676.6920258700002</v>
      </c>
      <c r="S119" s="36">
        <f>SUMIFS(СВЦЭМ!$C$33:$C$776,СВЦЭМ!$A$33:$A$776,$A119,СВЦЭМ!$B$33:$B$776,S$110)+'СЕТ СН'!$I$9+СВЦЭМ!$D$10+'СЕТ СН'!$I$5-'СЕТ СН'!$I$17</f>
        <v>3657.2980119899998</v>
      </c>
      <c r="T119" s="36">
        <f>SUMIFS(СВЦЭМ!$C$33:$C$776,СВЦЭМ!$A$33:$A$776,$A119,СВЦЭМ!$B$33:$B$776,T$110)+'СЕТ СН'!$I$9+СВЦЭМ!$D$10+'СЕТ СН'!$I$5-'СЕТ СН'!$I$17</f>
        <v>3622.35902076</v>
      </c>
      <c r="U119" s="36">
        <f>SUMIFS(СВЦЭМ!$C$33:$C$776,СВЦЭМ!$A$33:$A$776,$A119,СВЦЭМ!$B$33:$B$776,U$110)+'СЕТ СН'!$I$9+СВЦЭМ!$D$10+'СЕТ СН'!$I$5-'СЕТ СН'!$I$17</f>
        <v>3614.5305549200002</v>
      </c>
      <c r="V119" s="36">
        <f>SUMIFS(СВЦЭМ!$C$33:$C$776,СВЦЭМ!$A$33:$A$776,$A119,СВЦЭМ!$B$33:$B$776,V$110)+'СЕТ СН'!$I$9+СВЦЭМ!$D$10+'СЕТ СН'!$I$5-'СЕТ СН'!$I$17</f>
        <v>3630.7328719500001</v>
      </c>
      <c r="W119" s="36">
        <f>SUMIFS(СВЦЭМ!$C$33:$C$776,СВЦЭМ!$A$33:$A$776,$A119,СВЦЭМ!$B$33:$B$776,W$110)+'СЕТ СН'!$I$9+СВЦЭМ!$D$10+'СЕТ СН'!$I$5-'СЕТ СН'!$I$17</f>
        <v>3654.2906907500001</v>
      </c>
      <c r="X119" s="36">
        <f>SUMIFS(СВЦЭМ!$C$33:$C$776,СВЦЭМ!$A$33:$A$776,$A119,СВЦЭМ!$B$33:$B$776,X$110)+'СЕТ СН'!$I$9+СВЦЭМ!$D$10+'СЕТ СН'!$I$5-'СЕТ СН'!$I$17</f>
        <v>3668.8520468900001</v>
      </c>
      <c r="Y119" s="36">
        <f>SUMIFS(СВЦЭМ!$C$33:$C$776,СВЦЭМ!$A$33:$A$776,$A119,СВЦЭМ!$B$33:$B$776,Y$110)+'СЕТ СН'!$I$9+СВЦЭМ!$D$10+'СЕТ СН'!$I$5-'СЕТ СН'!$I$17</f>
        <v>3700.3494802199998</v>
      </c>
    </row>
    <row r="120" spans="1:25" ht="15.75" x14ac:dyDescent="0.2">
      <c r="A120" s="35">
        <f t="shared" si="3"/>
        <v>43506</v>
      </c>
      <c r="B120" s="36">
        <f>SUMIFS(СВЦЭМ!$C$33:$C$776,СВЦЭМ!$A$33:$A$776,$A120,СВЦЭМ!$B$33:$B$776,B$110)+'СЕТ СН'!$I$9+СВЦЭМ!$D$10+'СЕТ СН'!$I$5-'СЕТ СН'!$I$17</f>
        <v>3721.7218558499999</v>
      </c>
      <c r="C120" s="36">
        <f>SUMIFS(СВЦЭМ!$C$33:$C$776,СВЦЭМ!$A$33:$A$776,$A120,СВЦЭМ!$B$33:$B$776,C$110)+'СЕТ СН'!$I$9+СВЦЭМ!$D$10+'СЕТ СН'!$I$5-'СЕТ СН'!$I$17</f>
        <v>3733.6741689700002</v>
      </c>
      <c r="D120" s="36">
        <f>SUMIFS(СВЦЭМ!$C$33:$C$776,СВЦЭМ!$A$33:$A$776,$A120,СВЦЭМ!$B$33:$B$776,D$110)+'СЕТ СН'!$I$9+СВЦЭМ!$D$10+'СЕТ СН'!$I$5-'СЕТ СН'!$I$17</f>
        <v>3768.5173064000001</v>
      </c>
      <c r="E120" s="36">
        <f>SUMIFS(СВЦЭМ!$C$33:$C$776,СВЦЭМ!$A$33:$A$776,$A120,СВЦЭМ!$B$33:$B$776,E$110)+'СЕТ СН'!$I$9+СВЦЭМ!$D$10+'СЕТ СН'!$I$5-'СЕТ СН'!$I$17</f>
        <v>3781.0617545300001</v>
      </c>
      <c r="F120" s="36">
        <f>SUMIFS(СВЦЭМ!$C$33:$C$776,СВЦЭМ!$A$33:$A$776,$A120,СВЦЭМ!$B$33:$B$776,F$110)+'СЕТ СН'!$I$9+СВЦЭМ!$D$10+'СЕТ СН'!$I$5-'СЕТ СН'!$I$17</f>
        <v>3767.8115615099996</v>
      </c>
      <c r="G120" s="36">
        <f>SUMIFS(СВЦЭМ!$C$33:$C$776,СВЦЭМ!$A$33:$A$776,$A120,СВЦЭМ!$B$33:$B$776,G$110)+'СЕТ СН'!$I$9+СВЦЭМ!$D$10+'СЕТ СН'!$I$5-'СЕТ СН'!$I$17</f>
        <v>3762.5095510299998</v>
      </c>
      <c r="H120" s="36">
        <f>SUMIFS(СВЦЭМ!$C$33:$C$776,СВЦЭМ!$A$33:$A$776,$A120,СВЦЭМ!$B$33:$B$776,H$110)+'СЕТ СН'!$I$9+СВЦЭМ!$D$10+'СЕТ СН'!$I$5-'СЕТ СН'!$I$17</f>
        <v>3750.5005937699998</v>
      </c>
      <c r="I120" s="36">
        <f>SUMIFS(СВЦЭМ!$C$33:$C$776,СВЦЭМ!$A$33:$A$776,$A120,СВЦЭМ!$B$33:$B$776,I$110)+'СЕТ СН'!$I$9+СВЦЭМ!$D$10+'СЕТ СН'!$I$5-'СЕТ СН'!$I$17</f>
        <v>3724.8468991700001</v>
      </c>
      <c r="J120" s="36">
        <f>SUMIFS(СВЦЭМ!$C$33:$C$776,СВЦЭМ!$A$33:$A$776,$A120,СВЦЭМ!$B$33:$B$776,J$110)+'СЕТ СН'!$I$9+СВЦЭМ!$D$10+'СЕТ СН'!$I$5-'СЕТ СН'!$I$17</f>
        <v>3703.4169050700002</v>
      </c>
      <c r="K120" s="36">
        <f>SUMIFS(СВЦЭМ!$C$33:$C$776,СВЦЭМ!$A$33:$A$776,$A120,СВЦЭМ!$B$33:$B$776,K$110)+'СЕТ СН'!$I$9+СВЦЭМ!$D$10+'СЕТ СН'!$I$5-'СЕТ СН'!$I$17</f>
        <v>3663.7777664</v>
      </c>
      <c r="L120" s="36">
        <f>SUMIFS(СВЦЭМ!$C$33:$C$776,СВЦЭМ!$A$33:$A$776,$A120,СВЦЭМ!$B$33:$B$776,L$110)+'СЕТ СН'!$I$9+СВЦЭМ!$D$10+'СЕТ СН'!$I$5-'СЕТ СН'!$I$17</f>
        <v>3643.1410338799997</v>
      </c>
      <c r="M120" s="36">
        <f>SUMIFS(СВЦЭМ!$C$33:$C$776,СВЦЭМ!$A$33:$A$776,$A120,СВЦЭМ!$B$33:$B$776,M$110)+'СЕТ СН'!$I$9+СВЦЭМ!$D$10+'СЕТ СН'!$I$5-'СЕТ СН'!$I$17</f>
        <v>3644.2992612600001</v>
      </c>
      <c r="N120" s="36">
        <f>SUMIFS(СВЦЭМ!$C$33:$C$776,СВЦЭМ!$A$33:$A$776,$A120,СВЦЭМ!$B$33:$B$776,N$110)+'СЕТ СН'!$I$9+СВЦЭМ!$D$10+'СЕТ СН'!$I$5-'СЕТ СН'!$I$17</f>
        <v>3648.6365043799997</v>
      </c>
      <c r="O120" s="36">
        <f>SUMIFS(СВЦЭМ!$C$33:$C$776,СВЦЭМ!$A$33:$A$776,$A120,СВЦЭМ!$B$33:$B$776,O$110)+'СЕТ СН'!$I$9+СВЦЭМ!$D$10+'СЕТ СН'!$I$5-'СЕТ СН'!$I$17</f>
        <v>3635.7773708699997</v>
      </c>
      <c r="P120" s="36">
        <f>SUMIFS(СВЦЭМ!$C$33:$C$776,СВЦЭМ!$A$33:$A$776,$A120,СВЦЭМ!$B$33:$B$776,P$110)+'СЕТ СН'!$I$9+СВЦЭМ!$D$10+'СЕТ СН'!$I$5-'СЕТ СН'!$I$17</f>
        <v>3634.6175539999999</v>
      </c>
      <c r="Q120" s="36">
        <f>SUMIFS(СВЦЭМ!$C$33:$C$776,СВЦЭМ!$A$33:$A$776,$A120,СВЦЭМ!$B$33:$B$776,Q$110)+'СЕТ СН'!$I$9+СВЦЭМ!$D$10+'СЕТ СН'!$I$5-'СЕТ СН'!$I$17</f>
        <v>3649.95882304</v>
      </c>
      <c r="R120" s="36">
        <f>SUMIFS(СВЦЭМ!$C$33:$C$776,СВЦЭМ!$A$33:$A$776,$A120,СВЦЭМ!$B$33:$B$776,R$110)+'СЕТ СН'!$I$9+СВЦЭМ!$D$10+'СЕТ СН'!$I$5-'СЕТ СН'!$I$17</f>
        <v>3662.0986907199999</v>
      </c>
      <c r="S120" s="36">
        <f>SUMIFS(СВЦЭМ!$C$33:$C$776,СВЦЭМ!$A$33:$A$776,$A120,СВЦЭМ!$B$33:$B$776,S$110)+'СЕТ СН'!$I$9+СВЦЭМ!$D$10+'СЕТ СН'!$I$5-'СЕТ СН'!$I$17</f>
        <v>3646.5002194899998</v>
      </c>
      <c r="T120" s="36">
        <f>SUMIFS(СВЦЭМ!$C$33:$C$776,СВЦЭМ!$A$33:$A$776,$A120,СВЦЭМ!$B$33:$B$776,T$110)+'СЕТ СН'!$I$9+СВЦЭМ!$D$10+'СЕТ СН'!$I$5-'СЕТ СН'!$I$17</f>
        <v>3623.4059982399999</v>
      </c>
      <c r="U120" s="36">
        <f>SUMIFS(СВЦЭМ!$C$33:$C$776,СВЦЭМ!$A$33:$A$776,$A120,СВЦЭМ!$B$33:$B$776,U$110)+'СЕТ СН'!$I$9+СВЦЭМ!$D$10+'СЕТ СН'!$I$5-'СЕТ СН'!$I$17</f>
        <v>3616.3100659299998</v>
      </c>
      <c r="V120" s="36">
        <f>SUMIFS(СВЦЭМ!$C$33:$C$776,СВЦЭМ!$A$33:$A$776,$A120,СВЦЭМ!$B$33:$B$776,V$110)+'СЕТ СН'!$I$9+СВЦЭМ!$D$10+'СЕТ СН'!$I$5-'СЕТ СН'!$I$17</f>
        <v>3603.4334925399999</v>
      </c>
      <c r="W120" s="36">
        <f>SUMIFS(СВЦЭМ!$C$33:$C$776,СВЦЭМ!$A$33:$A$776,$A120,СВЦЭМ!$B$33:$B$776,W$110)+'СЕТ СН'!$I$9+СВЦЭМ!$D$10+'СЕТ СН'!$I$5-'СЕТ СН'!$I$17</f>
        <v>3617.2934768300001</v>
      </c>
      <c r="X120" s="36">
        <f>SUMIFS(СВЦЭМ!$C$33:$C$776,СВЦЭМ!$A$33:$A$776,$A120,СВЦЭМ!$B$33:$B$776,X$110)+'СЕТ СН'!$I$9+СВЦЭМ!$D$10+'СЕТ СН'!$I$5-'СЕТ СН'!$I$17</f>
        <v>3631.85846778</v>
      </c>
      <c r="Y120" s="36">
        <f>SUMIFS(СВЦЭМ!$C$33:$C$776,СВЦЭМ!$A$33:$A$776,$A120,СВЦЭМ!$B$33:$B$776,Y$110)+'СЕТ СН'!$I$9+СВЦЭМ!$D$10+'СЕТ СН'!$I$5-'СЕТ СН'!$I$17</f>
        <v>3679.6570407600002</v>
      </c>
    </row>
    <row r="121" spans="1:25" ht="15.75" x14ac:dyDescent="0.2">
      <c r="A121" s="35">
        <f t="shared" si="3"/>
        <v>43507</v>
      </c>
      <c r="B121" s="36">
        <f>SUMIFS(СВЦЭМ!$C$33:$C$776,СВЦЭМ!$A$33:$A$776,$A121,СВЦЭМ!$B$33:$B$776,B$110)+'СЕТ СН'!$I$9+СВЦЭМ!$D$10+'СЕТ СН'!$I$5-'СЕТ СН'!$I$17</f>
        <v>3722.9975984399998</v>
      </c>
      <c r="C121" s="36">
        <f>SUMIFS(СВЦЭМ!$C$33:$C$776,СВЦЭМ!$A$33:$A$776,$A121,СВЦЭМ!$B$33:$B$776,C$110)+'СЕТ СН'!$I$9+СВЦЭМ!$D$10+'СЕТ СН'!$I$5-'СЕТ СН'!$I$17</f>
        <v>3741.5628268599999</v>
      </c>
      <c r="D121" s="36">
        <f>SUMIFS(СВЦЭМ!$C$33:$C$776,СВЦЭМ!$A$33:$A$776,$A121,СВЦЭМ!$B$33:$B$776,D$110)+'СЕТ СН'!$I$9+СВЦЭМ!$D$10+'СЕТ СН'!$I$5-'СЕТ СН'!$I$17</f>
        <v>3768.9998222599997</v>
      </c>
      <c r="E121" s="36">
        <f>SUMIFS(СВЦЭМ!$C$33:$C$776,СВЦЭМ!$A$33:$A$776,$A121,СВЦЭМ!$B$33:$B$776,E$110)+'СЕТ СН'!$I$9+СВЦЭМ!$D$10+'СЕТ СН'!$I$5-'СЕТ СН'!$I$17</f>
        <v>3779.4949528099996</v>
      </c>
      <c r="F121" s="36">
        <f>SUMIFS(СВЦЭМ!$C$33:$C$776,СВЦЭМ!$A$33:$A$776,$A121,СВЦЭМ!$B$33:$B$776,F$110)+'СЕТ СН'!$I$9+СВЦЭМ!$D$10+'СЕТ СН'!$I$5-'СЕТ СН'!$I$17</f>
        <v>3777.0714869799999</v>
      </c>
      <c r="G121" s="36">
        <f>SUMIFS(СВЦЭМ!$C$33:$C$776,СВЦЭМ!$A$33:$A$776,$A121,СВЦЭМ!$B$33:$B$776,G$110)+'СЕТ СН'!$I$9+СВЦЭМ!$D$10+'СЕТ СН'!$I$5-'СЕТ СН'!$I$17</f>
        <v>3766.4165460999998</v>
      </c>
      <c r="H121" s="36">
        <f>SUMIFS(СВЦЭМ!$C$33:$C$776,СВЦЭМ!$A$33:$A$776,$A121,СВЦЭМ!$B$33:$B$776,H$110)+'СЕТ СН'!$I$9+СВЦЭМ!$D$10+'СЕТ СН'!$I$5-'СЕТ СН'!$I$17</f>
        <v>3718.0473929199998</v>
      </c>
      <c r="I121" s="36">
        <f>SUMIFS(СВЦЭМ!$C$33:$C$776,СВЦЭМ!$A$33:$A$776,$A121,СВЦЭМ!$B$33:$B$776,I$110)+'СЕТ СН'!$I$9+СВЦЭМ!$D$10+'СЕТ СН'!$I$5-'СЕТ СН'!$I$17</f>
        <v>3687.6204637199999</v>
      </c>
      <c r="J121" s="36">
        <f>SUMIFS(СВЦЭМ!$C$33:$C$776,СВЦЭМ!$A$33:$A$776,$A121,СВЦЭМ!$B$33:$B$776,J$110)+'СЕТ СН'!$I$9+СВЦЭМ!$D$10+'СЕТ СН'!$I$5-'СЕТ СН'!$I$17</f>
        <v>3677.25910471</v>
      </c>
      <c r="K121" s="36">
        <f>SUMIFS(СВЦЭМ!$C$33:$C$776,СВЦЭМ!$A$33:$A$776,$A121,СВЦЭМ!$B$33:$B$776,K$110)+'СЕТ СН'!$I$9+СВЦЭМ!$D$10+'СЕТ СН'!$I$5-'СЕТ СН'!$I$17</f>
        <v>3679.0357620099999</v>
      </c>
      <c r="L121" s="36">
        <f>SUMIFS(СВЦЭМ!$C$33:$C$776,СВЦЭМ!$A$33:$A$776,$A121,СВЦЭМ!$B$33:$B$776,L$110)+'СЕТ СН'!$I$9+СВЦЭМ!$D$10+'СЕТ СН'!$I$5-'СЕТ СН'!$I$17</f>
        <v>3671.08960308</v>
      </c>
      <c r="M121" s="36">
        <f>SUMIFS(СВЦЭМ!$C$33:$C$776,СВЦЭМ!$A$33:$A$776,$A121,СВЦЭМ!$B$33:$B$776,M$110)+'СЕТ СН'!$I$9+СВЦЭМ!$D$10+'СЕТ СН'!$I$5-'СЕТ СН'!$I$17</f>
        <v>3678.56314531</v>
      </c>
      <c r="N121" s="36">
        <f>SUMIFS(СВЦЭМ!$C$33:$C$776,СВЦЭМ!$A$33:$A$776,$A121,СВЦЭМ!$B$33:$B$776,N$110)+'СЕТ СН'!$I$9+СВЦЭМ!$D$10+'СЕТ СН'!$I$5-'СЕТ СН'!$I$17</f>
        <v>3683.37738846</v>
      </c>
      <c r="O121" s="36">
        <f>SUMIFS(СВЦЭМ!$C$33:$C$776,СВЦЭМ!$A$33:$A$776,$A121,СВЦЭМ!$B$33:$B$776,O$110)+'СЕТ СН'!$I$9+СВЦЭМ!$D$10+'СЕТ СН'!$I$5-'СЕТ СН'!$I$17</f>
        <v>3649.7348970399999</v>
      </c>
      <c r="P121" s="36">
        <f>SUMIFS(СВЦЭМ!$C$33:$C$776,СВЦЭМ!$A$33:$A$776,$A121,СВЦЭМ!$B$33:$B$776,P$110)+'СЕТ СН'!$I$9+СВЦЭМ!$D$10+'СЕТ СН'!$I$5-'СЕТ СН'!$I$17</f>
        <v>3665.2242955000002</v>
      </c>
      <c r="Q121" s="36">
        <f>SUMIFS(СВЦЭМ!$C$33:$C$776,СВЦЭМ!$A$33:$A$776,$A121,СВЦЭМ!$B$33:$B$776,Q$110)+'СЕТ СН'!$I$9+СВЦЭМ!$D$10+'СЕТ СН'!$I$5-'СЕТ СН'!$I$17</f>
        <v>3667.07463736</v>
      </c>
      <c r="R121" s="36">
        <f>SUMIFS(СВЦЭМ!$C$33:$C$776,СВЦЭМ!$A$33:$A$776,$A121,СВЦЭМ!$B$33:$B$776,R$110)+'СЕТ СН'!$I$9+СВЦЭМ!$D$10+'СЕТ СН'!$I$5-'СЕТ СН'!$I$17</f>
        <v>3666.28202048</v>
      </c>
      <c r="S121" s="36">
        <f>SUMIFS(СВЦЭМ!$C$33:$C$776,СВЦЭМ!$A$33:$A$776,$A121,СВЦЭМ!$B$33:$B$776,S$110)+'СЕТ СН'!$I$9+СВЦЭМ!$D$10+'СЕТ СН'!$I$5-'СЕТ СН'!$I$17</f>
        <v>3656.2790342399999</v>
      </c>
      <c r="T121" s="36">
        <f>SUMIFS(СВЦЭМ!$C$33:$C$776,СВЦЭМ!$A$33:$A$776,$A121,СВЦЭМ!$B$33:$B$776,T$110)+'СЕТ СН'!$I$9+СВЦЭМ!$D$10+'СЕТ СН'!$I$5-'СЕТ СН'!$I$17</f>
        <v>3607.9366011000002</v>
      </c>
      <c r="U121" s="36">
        <f>SUMIFS(СВЦЭМ!$C$33:$C$776,СВЦЭМ!$A$33:$A$776,$A121,СВЦЭМ!$B$33:$B$776,U$110)+'СЕТ СН'!$I$9+СВЦЭМ!$D$10+'СЕТ СН'!$I$5-'СЕТ СН'!$I$17</f>
        <v>3591.37158211</v>
      </c>
      <c r="V121" s="36">
        <f>SUMIFS(СВЦЭМ!$C$33:$C$776,СВЦЭМ!$A$33:$A$776,$A121,СВЦЭМ!$B$33:$B$776,V$110)+'СЕТ СН'!$I$9+СВЦЭМ!$D$10+'СЕТ СН'!$I$5-'СЕТ СН'!$I$17</f>
        <v>3610.72403618</v>
      </c>
      <c r="W121" s="36">
        <f>SUMIFS(СВЦЭМ!$C$33:$C$776,СВЦЭМ!$A$33:$A$776,$A121,СВЦЭМ!$B$33:$B$776,W$110)+'СЕТ СН'!$I$9+СВЦЭМ!$D$10+'СЕТ СН'!$I$5-'СЕТ СН'!$I$17</f>
        <v>3613.8237575100002</v>
      </c>
      <c r="X121" s="36">
        <f>SUMIFS(СВЦЭМ!$C$33:$C$776,СВЦЭМ!$A$33:$A$776,$A121,СВЦЭМ!$B$33:$B$776,X$110)+'СЕТ СН'!$I$9+СВЦЭМ!$D$10+'СЕТ СН'!$I$5-'СЕТ СН'!$I$17</f>
        <v>3641.89254071</v>
      </c>
      <c r="Y121" s="36">
        <f>SUMIFS(СВЦЭМ!$C$33:$C$776,СВЦЭМ!$A$33:$A$776,$A121,СВЦЭМ!$B$33:$B$776,Y$110)+'СЕТ СН'!$I$9+СВЦЭМ!$D$10+'СЕТ СН'!$I$5-'СЕТ СН'!$I$17</f>
        <v>3680.6425605300001</v>
      </c>
    </row>
    <row r="122" spans="1:25" ht="15.75" x14ac:dyDescent="0.2">
      <c r="A122" s="35">
        <f t="shared" si="3"/>
        <v>43508</v>
      </c>
      <c r="B122" s="36">
        <f>SUMIFS(СВЦЭМ!$C$33:$C$776,СВЦЭМ!$A$33:$A$776,$A122,СВЦЭМ!$B$33:$B$776,B$110)+'СЕТ СН'!$I$9+СВЦЭМ!$D$10+'СЕТ СН'!$I$5-'СЕТ СН'!$I$17</f>
        <v>3714.9995441599995</v>
      </c>
      <c r="C122" s="36">
        <f>SUMIFS(СВЦЭМ!$C$33:$C$776,СВЦЭМ!$A$33:$A$776,$A122,СВЦЭМ!$B$33:$B$776,C$110)+'СЕТ СН'!$I$9+СВЦЭМ!$D$10+'СЕТ СН'!$I$5-'СЕТ СН'!$I$17</f>
        <v>3736.1874786500002</v>
      </c>
      <c r="D122" s="36">
        <f>SUMIFS(СВЦЭМ!$C$33:$C$776,СВЦЭМ!$A$33:$A$776,$A122,СВЦЭМ!$B$33:$B$776,D$110)+'СЕТ СН'!$I$9+СВЦЭМ!$D$10+'СЕТ СН'!$I$5-'СЕТ СН'!$I$17</f>
        <v>3755.8259357699999</v>
      </c>
      <c r="E122" s="36">
        <f>SUMIFS(СВЦЭМ!$C$33:$C$776,СВЦЭМ!$A$33:$A$776,$A122,СВЦЭМ!$B$33:$B$776,E$110)+'СЕТ СН'!$I$9+СВЦЭМ!$D$10+'СЕТ СН'!$I$5-'СЕТ СН'!$I$17</f>
        <v>3767.7482540999999</v>
      </c>
      <c r="F122" s="36">
        <f>SUMIFS(СВЦЭМ!$C$33:$C$776,СВЦЭМ!$A$33:$A$776,$A122,СВЦЭМ!$B$33:$B$776,F$110)+'СЕТ СН'!$I$9+СВЦЭМ!$D$10+'СЕТ СН'!$I$5-'СЕТ СН'!$I$17</f>
        <v>3766.7819636499999</v>
      </c>
      <c r="G122" s="36">
        <f>SUMIFS(СВЦЭМ!$C$33:$C$776,СВЦЭМ!$A$33:$A$776,$A122,СВЦЭМ!$B$33:$B$776,G$110)+'СЕТ СН'!$I$9+СВЦЭМ!$D$10+'СЕТ СН'!$I$5-'СЕТ СН'!$I$17</f>
        <v>3755.8578712499998</v>
      </c>
      <c r="H122" s="36">
        <f>SUMIFS(СВЦЭМ!$C$33:$C$776,СВЦЭМ!$A$33:$A$776,$A122,СВЦЭМ!$B$33:$B$776,H$110)+'СЕТ СН'!$I$9+СВЦЭМ!$D$10+'СЕТ СН'!$I$5-'СЕТ СН'!$I$17</f>
        <v>3707.3081357900001</v>
      </c>
      <c r="I122" s="36">
        <f>SUMIFS(СВЦЭМ!$C$33:$C$776,СВЦЭМ!$A$33:$A$776,$A122,СВЦЭМ!$B$33:$B$776,I$110)+'СЕТ СН'!$I$9+СВЦЭМ!$D$10+'СЕТ СН'!$I$5-'СЕТ СН'!$I$17</f>
        <v>3679.8045173099999</v>
      </c>
      <c r="J122" s="36">
        <f>SUMIFS(СВЦЭМ!$C$33:$C$776,СВЦЭМ!$A$33:$A$776,$A122,СВЦЭМ!$B$33:$B$776,J$110)+'СЕТ СН'!$I$9+СВЦЭМ!$D$10+'СЕТ СН'!$I$5-'СЕТ СН'!$I$17</f>
        <v>3651.04174096</v>
      </c>
      <c r="K122" s="36">
        <f>SUMIFS(СВЦЭМ!$C$33:$C$776,СВЦЭМ!$A$33:$A$776,$A122,СВЦЭМ!$B$33:$B$776,K$110)+'СЕТ СН'!$I$9+СВЦЭМ!$D$10+'СЕТ СН'!$I$5-'СЕТ СН'!$I$17</f>
        <v>3657.4371375400001</v>
      </c>
      <c r="L122" s="36">
        <f>SUMIFS(СВЦЭМ!$C$33:$C$776,СВЦЭМ!$A$33:$A$776,$A122,СВЦЭМ!$B$33:$B$776,L$110)+'СЕТ СН'!$I$9+СВЦЭМ!$D$10+'СЕТ СН'!$I$5-'СЕТ СН'!$I$17</f>
        <v>3656.2433148700002</v>
      </c>
      <c r="M122" s="36">
        <f>SUMIFS(СВЦЭМ!$C$33:$C$776,СВЦЭМ!$A$33:$A$776,$A122,СВЦЭМ!$B$33:$B$776,M$110)+'СЕТ СН'!$I$9+СВЦЭМ!$D$10+'СЕТ СН'!$I$5-'СЕТ СН'!$I$17</f>
        <v>3668.6451653200002</v>
      </c>
      <c r="N122" s="36">
        <f>SUMIFS(СВЦЭМ!$C$33:$C$776,СВЦЭМ!$A$33:$A$776,$A122,СВЦЭМ!$B$33:$B$776,N$110)+'СЕТ СН'!$I$9+СВЦЭМ!$D$10+'СЕТ СН'!$I$5-'СЕТ СН'!$I$17</f>
        <v>3657.7640778599998</v>
      </c>
      <c r="O122" s="36">
        <f>SUMIFS(СВЦЭМ!$C$33:$C$776,СВЦЭМ!$A$33:$A$776,$A122,СВЦЭМ!$B$33:$B$776,O$110)+'СЕТ СН'!$I$9+СВЦЭМ!$D$10+'СЕТ СН'!$I$5-'СЕТ СН'!$I$17</f>
        <v>3627.1837109899998</v>
      </c>
      <c r="P122" s="36">
        <f>SUMIFS(СВЦЭМ!$C$33:$C$776,СВЦЭМ!$A$33:$A$776,$A122,СВЦЭМ!$B$33:$B$776,P$110)+'СЕТ СН'!$I$9+СВЦЭМ!$D$10+'СЕТ СН'!$I$5-'СЕТ СН'!$I$17</f>
        <v>3640.17185225</v>
      </c>
      <c r="Q122" s="36">
        <f>SUMIFS(СВЦЭМ!$C$33:$C$776,СВЦЭМ!$A$33:$A$776,$A122,СВЦЭМ!$B$33:$B$776,Q$110)+'СЕТ СН'!$I$9+СВЦЭМ!$D$10+'СЕТ СН'!$I$5-'СЕТ СН'!$I$17</f>
        <v>3653.13110022</v>
      </c>
      <c r="R122" s="36">
        <f>SUMIFS(СВЦЭМ!$C$33:$C$776,СВЦЭМ!$A$33:$A$776,$A122,СВЦЭМ!$B$33:$B$776,R$110)+'СЕТ СН'!$I$9+СВЦЭМ!$D$10+'СЕТ СН'!$I$5-'СЕТ СН'!$I$17</f>
        <v>3649.37882911</v>
      </c>
      <c r="S122" s="36">
        <f>SUMIFS(СВЦЭМ!$C$33:$C$776,СВЦЭМ!$A$33:$A$776,$A122,СВЦЭМ!$B$33:$B$776,S$110)+'СЕТ СН'!$I$9+СВЦЭМ!$D$10+'СЕТ СН'!$I$5-'СЕТ СН'!$I$17</f>
        <v>3632.7624243299997</v>
      </c>
      <c r="T122" s="36">
        <f>SUMIFS(СВЦЭМ!$C$33:$C$776,СВЦЭМ!$A$33:$A$776,$A122,СВЦЭМ!$B$33:$B$776,T$110)+'СЕТ СН'!$I$9+СВЦЭМ!$D$10+'СЕТ СН'!$I$5-'СЕТ СН'!$I$17</f>
        <v>3592.6751941699999</v>
      </c>
      <c r="U122" s="36">
        <f>SUMIFS(СВЦЭМ!$C$33:$C$776,СВЦЭМ!$A$33:$A$776,$A122,СВЦЭМ!$B$33:$B$776,U$110)+'СЕТ СН'!$I$9+СВЦЭМ!$D$10+'СЕТ СН'!$I$5-'СЕТ СН'!$I$17</f>
        <v>3591.8679155199998</v>
      </c>
      <c r="V122" s="36">
        <f>SUMIFS(СВЦЭМ!$C$33:$C$776,СВЦЭМ!$A$33:$A$776,$A122,СВЦЭМ!$B$33:$B$776,V$110)+'СЕТ СН'!$I$9+СВЦЭМ!$D$10+'СЕТ СН'!$I$5-'СЕТ СН'!$I$17</f>
        <v>3614.4998915299998</v>
      </c>
      <c r="W122" s="36">
        <f>SUMIFS(СВЦЭМ!$C$33:$C$776,СВЦЭМ!$A$33:$A$776,$A122,СВЦЭМ!$B$33:$B$776,W$110)+'СЕТ СН'!$I$9+СВЦЭМ!$D$10+'СЕТ СН'!$I$5-'СЕТ СН'!$I$17</f>
        <v>3628.77718443</v>
      </c>
      <c r="X122" s="36">
        <f>SUMIFS(СВЦЭМ!$C$33:$C$776,СВЦЭМ!$A$33:$A$776,$A122,СВЦЭМ!$B$33:$B$776,X$110)+'СЕТ СН'!$I$9+СВЦЭМ!$D$10+'СЕТ СН'!$I$5-'СЕТ СН'!$I$17</f>
        <v>3651.2228157899999</v>
      </c>
      <c r="Y122" s="36">
        <f>SUMIFS(СВЦЭМ!$C$33:$C$776,СВЦЭМ!$A$33:$A$776,$A122,СВЦЭМ!$B$33:$B$776,Y$110)+'СЕТ СН'!$I$9+СВЦЭМ!$D$10+'СЕТ СН'!$I$5-'СЕТ СН'!$I$17</f>
        <v>3699.1027722899998</v>
      </c>
    </row>
    <row r="123" spans="1:25" ht="15.75" x14ac:dyDescent="0.2">
      <c r="A123" s="35">
        <f t="shared" si="3"/>
        <v>43509</v>
      </c>
      <c r="B123" s="36">
        <f>SUMIFS(СВЦЭМ!$C$33:$C$776,СВЦЭМ!$A$33:$A$776,$A123,СВЦЭМ!$B$33:$B$776,B$110)+'СЕТ СН'!$I$9+СВЦЭМ!$D$10+'СЕТ СН'!$I$5-'СЕТ СН'!$I$17</f>
        <v>3710.2955925199994</v>
      </c>
      <c r="C123" s="36">
        <f>SUMIFS(СВЦЭМ!$C$33:$C$776,СВЦЭМ!$A$33:$A$776,$A123,СВЦЭМ!$B$33:$B$776,C$110)+'СЕТ СН'!$I$9+СВЦЭМ!$D$10+'СЕТ СН'!$I$5-'СЕТ СН'!$I$17</f>
        <v>3735.8689522599998</v>
      </c>
      <c r="D123" s="36">
        <f>SUMIFS(СВЦЭМ!$C$33:$C$776,СВЦЭМ!$A$33:$A$776,$A123,СВЦЭМ!$B$33:$B$776,D$110)+'СЕТ СН'!$I$9+СВЦЭМ!$D$10+'СЕТ СН'!$I$5-'СЕТ СН'!$I$17</f>
        <v>3769.76898944</v>
      </c>
      <c r="E123" s="36">
        <f>SUMIFS(СВЦЭМ!$C$33:$C$776,СВЦЭМ!$A$33:$A$776,$A123,СВЦЭМ!$B$33:$B$776,E$110)+'СЕТ СН'!$I$9+СВЦЭМ!$D$10+'СЕТ СН'!$I$5-'СЕТ СН'!$I$17</f>
        <v>3783.7532243799997</v>
      </c>
      <c r="F123" s="36">
        <f>SUMIFS(СВЦЭМ!$C$33:$C$776,СВЦЭМ!$A$33:$A$776,$A123,СВЦЭМ!$B$33:$B$776,F$110)+'СЕТ СН'!$I$9+СВЦЭМ!$D$10+'СЕТ СН'!$I$5-'СЕТ СН'!$I$17</f>
        <v>3776.9579262399998</v>
      </c>
      <c r="G123" s="36">
        <f>SUMIFS(СВЦЭМ!$C$33:$C$776,СВЦЭМ!$A$33:$A$776,$A123,СВЦЭМ!$B$33:$B$776,G$110)+'СЕТ СН'!$I$9+СВЦЭМ!$D$10+'СЕТ СН'!$I$5-'СЕТ СН'!$I$17</f>
        <v>3744.8922984299998</v>
      </c>
      <c r="H123" s="36">
        <f>SUMIFS(СВЦЭМ!$C$33:$C$776,СВЦЭМ!$A$33:$A$776,$A123,СВЦЭМ!$B$33:$B$776,H$110)+'СЕТ СН'!$I$9+СВЦЭМ!$D$10+'СЕТ СН'!$I$5-'СЕТ СН'!$I$17</f>
        <v>3715.0288589900001</v>
      </c>
      <c r="I123" s="36">
        <f>SUMIFS(СВЦЭМ!$C$33:$C$776,СВЦЭМ!$A$33:$A$776,$A123,СВЦЭМ!$B$33:$B$776,I$110)+'СЕТ СН'!$I$9+СВЦЭМ!$D$10+'СЕТ СН'!$I$5-'СЕТ СН'!$I$17</f>
        <v>3677.7466872199998</v>
      </c>
      <c r="J123" s="36">
        <f>SUMIFS(СВЦЭМ!$C$33:$C$776,СВЦЭМ!$A$33:$A$776,$A123,СВЦЭМ!$B$33:$B$776,J$110)+'СЕТ СН'!$I$9+СВЦЭМ!$D$10+'СЕТ СН'!$I$5-'СЕТ СН'!$I$17</f>
        <v>3655.5830906800002</v>
      </c>
      <c r="K123" s="36">
        <f>SUMIFS(СВЦЭМ!$C$33:$C$776,СВЦЭМ!$A$33:$A$776,$A123,СВЦЭМ!$B$33:$B$776,K$110)+'СЕТ СН'!$I$9+СВЦЭМ!$D$10+'СЕТ СН'!$I$5-'СЕТ СН'!$I$17</f>
        <v>3653.2716433099999</v>
      </c>
      <c r="L123" s="36">
        <f>SUMIFS(СВЦЭМ!$C$33:$C$776,СВЦЭМ!$A$33:$A$776,$A123,СВЦЭМ!$B$33:$B$776,L$110)+'СЕТ СН'!$I$9+СВЦЭМ!$D$10+'СЕТ СН'!$I$5-'СЕТ СН'!$I$17</f>
        <v>3650.3657357299999</v>
      </c>
      <c r="M123" s="36">
        <f>SUMIFS(СВЦЭМ!$C$33:$C$776,СВЦЭМ!$A$33:$A$776,$A123,СВЦЭМ!$B$33:$B$776,M$110)+'СЕТ СН'!$I$9+СВЦЭМ!$D$10+'СЕТ СН'!$I$5-'СЕТ СН'!$I$17</f>
        <v>3649.5336193799999</v>
      </c>
      <c r="N123" s="36">
        <f>SUMIFS(СВЦЭМ!$C$33:$C$776,СВЦЭМ!$A$33:$A$776,$A123,СВЦЭМ!$B$33:$B$776,N$110)+'СЕТ СН'!$I$9+СВЦЭМ!$D$10+'СЕТ СН'!$I$5-'СЕТ СН'!$I$17</f>
        <v>3661.8916749299997</v>
      </c>
      <c r="O123" s="36">
        <f>SUMIFS(СВЦЭМ!$C$33:$C$776,СВЦЭМ!$A$33:$A$776,$A123,СВЦЭМ!$B$33:$B$776,O$110)+'СЕТ СН'!$I$9+СВЦЭМ!$D$10+'СЕТ СН'!$I$5-'СЕТ СН'!$I$17</f>
        <v>3630.79521565</v>
      </c>
      <c r="P123" s="36">
        <f>SUMIFS(СВЦЭМ!$C$33:$C$776,СВЦЭМ!$A$33:$A$776,$A123,СВЦЭМ!$B$33:$B$776,P$110)+'СЕТ СН'!$I$9+СВЦЭМ!$D$10+'СЕТ СН'!$I$5-'СЕТ СН'!$I$17</f>
        <v>3641.4097171100002</v>
      </c>
      <c r="Q123" s="36">
        <f>SUMIFS(СВЦЭМ!$C$33:$C$776,СВЦЭМ!$A$33:$A$776,$A123,СВЦЭМ!$B$33:$B$776,Q$110)+'СЕТ СН'!$I$9+СВЦЭМ!$D$10+'СЕТ СН'!$I$5-'СЕТ СН'!$I$17</f>
        <v>3651.50756095</v>
      </c>
      <c r="R123" s="36">
        <f>SUMIFS(СВЦЭМ!$C$33:$C$776,СВЦЭМ!$A$33:$A$776,$A123,СВЦЭМ!$B$33:$B$776,R$110)+'СЕТ СН'!$I$9+СВЦЭМ!$D$10+'СЕТ СН'!$I$5-'СЕТ СН'!$I$17</f>
        <v>3650.1401316000001</v>
      </c>
      <c r="S123" s="36">
        <f>SUMIFS(СВЦЭМ!$C$33:$C$776,СВЦЭМ!$A$33:$A$776,$A123,СВЦЭМ!$B$33:$B$776,S$110)+'СЕТ СН'!$I$9+СВЦЭМ!$D$10+'СЕТ СН'!$I$5-'СЕТ СН'!$I$17</f>
        <v>3641.6935206999997</v>
      </c>
      <c r="T123" s="36">
        <f>SUMIFS(СВЦЭМ!$C$33:$C$776,СВЦЭМ!$A$33:$A$776,$A123,СВЦЭМ!$B$33:$B$776,T$110)+'СЕТ СН'!$I$9+СВЦЭМ!$D$10+'СЕТ СН'!$I$5-'СЕТ СН'!$I$17</f>
        <v>3593.72992355</v>
      </c>
      <c r="U123" s="36">
        <f>SUMIFS(СВЦЭМ!$C$33:$C$776,СВЦЭМ!$A$33:$A$776,$A123,СВЦЭМ!$B$33:$B$776,U$110)+'СЕТ СН'!$I$9+СВЦЭМ!$D$10+'СЕТ СН'!$I$5-'СЕТ СН'!$I$17</f>
        <v>3584.3742592099998</v>
      </c>
      <c r="V123" s="36">
        <f>SUMIFS(СВЦЭМ!$C$33:$C$776,СВЦЭМ!$A$33:$A$776,$A123,СВЦЭМ!$B$33:$B$776,V$110)+'СЕТ СН'!$I$9+СВЦЭМ!$D$10+'СЕТ СН'!$I$5-'СЕТ СН'!$I$17</f>
        <v>3601.55761846</v>
      </c>
      <c r="W123" s="36">
        <f>SUMIFS(СВЦЭМ!$C$33:$C$776,СВЦЭМ!$A$33:$A$776,$A123,СВЦЭМ!$B$33:$B$776,W$110)+'СЕТ СН'!$I$9+СВЦЭМ!$D$10+'СЕТ СН'!$I$5-'СЕТ СН'!$I$17</f>
        <v>3616.4902144899997</v>
      </c>
      <c r="X123" s="36">
        <f>SUMIFS(СВЦЭМ!$C$33:$C$776,СВЦЭМ!$A$33:$A$776,$A123,СВЦЭМ!$B$33:$B$776,X$110)+'СЕТ СН'!$I$9+СВЦЭМ!$D$10+'СЕТ СН'!$I$5-'СЕТ СН'!$I$17</f>
        <v>3633.5917536699999</v>
      </c>
      <c r="Y123" s="36">
        <f>SUMIFS(СВЦЭМ!$C$33:$C$776,СВЦЭМ!$A$33:$A$776,$A123,СВЦЭМ!$B$33:$B$776,Y$110)+'СЕТ СН'!$I$9+СВЦЭМ!$D$10+'СЕТ СН'!$I$5-'СЕТ СН'!$I$17</f>
        <v>3677.06716237</v>
      </c>
    </row>
    <row r="124" spans="1:25" ht="15.75" x14ac:dyDescent="0.2">
      <c r="A124" s="35">
        <f t="shared" si="3"/>
        <v>43510</v>
      </c>
      <c r="B124" s="36">
        <f>SUMIFS(СВЦЭМ!$C$33:$C$776,СВЦЭМ!$A$33:$A$776,$A124,СВЦЭМ!$B$33:$B$776,B$110)+'СЕТ СН'!$I$9+СВЦЭМ!$D$10+'СЕТ СН'!$I$5-'СЕТ СН'!$I$17</f>
        <v>3728.1999307799997</v>
      </c>
      <c r="C124" s="36">
        <f>SUMIFS(СВЦЭМ!$C$33:$C$776,СВЦЭМ!$A$33:$A$776,$A124,СВЦЭМ!$B$33:$B$776,C$110)+'СЕТ СН'!$I$9+СВЦЭМ!$D$10+'СЕТ СН'!$I$5-'СЕТ СН'!$I$17</f>
        <v>3743.2008562299998</v>
      </c>
      <c r="D124" s="36">
        <f>SUMIFS(СВЦЭМ!$C$33:$C$776,СВЦЭМ!$A$33:$A$776,$A124,СВЦЭМ!$B$33:$B$776,D$110)+'СЕТ СН'!$I$9+СВЦЭМ!$D$10+'СЕТ СН'!$I$5-'СЕТ СН'!$I$17</f>
        <v>3772.3848657499998</v>
      </c>
      <c r="E124" s="36">
        <f>SUMIFS(СВЦЭМ!$C$33:$C$776,СВЦЭМ!$A$33:$A$776,$A124,СВЦЭМ!$B$33:$B$776,E$110)+'СЕТ СН'!$I$9+СВЦЭМ!$D$10+'СЕТ СН'!$I$5-'СЕТ СН'!$I$17</f>
        <v>3794.8558969999999</v>
      </c>
      <c r="F124" s="36">
        <f>SUMIFS(СВЦЭМ!$C$33:$C$776,СВЦЭМ!$A$33:$A$776,$A124,СВЦЭМ!$B$33:$B$776,F$110)+'СЕТ СН'!$I$9+СВЦЭМ!$D$10+'СЕТ СН'!$I$5-'СЕТ СН'!$I$17</f>
        <v>3787.5474269400002</v>
      </c>
      <c r="G124" s="36">
        <f>SUMIFS(СВЦЭМ!$C$33:$C$776,СВЦЭМ!$A$33:$A$776,$A124,СВЦЭМ!$B$33:$B$776,G$110)+'СЕТ СН'!$I$9+СВЦЭМ!$D$10+'СЕТ СН'!$I$5-'СЕТ СН'!$I$17</f>
        <v>3767.9489230099998</v>
      </c>
      <c r="H124" s="36">
        <f>SUMIFS(СВЦЭМ!$C$33:$C$776,СВЦЭМ!$A$33:$A$776,$A124,СВЦЭМ!$B$33:$B$776,H$110)+'СЕТ СН'!$I$9+СВЦЭМ!$D$10+'СЕТ СН'!$I$5-'СЕТ СН'!$I$17</f>
        <v>3718.7156940799996</v>
      </c>
      <c r="I124" s="36">
        <f>SUMIFS(СВЦЭМ!$C$33:$C$776,СВЦЭМ!$A$33:$A$776,$A124,СВЦЭМ!$B$33:$B$776,I$110)+'СЕТ СН'!$I$9+СВЦЭМ!$D$10+'СЕТ СН'!$I$5-'СЕТ СН'!$I$17</f>
        <v>3666.9910844599999</v>
      </c>
      <c r="J124" s="36">
        <f>SUMIFS(СВЦЭМ!$C$33:$C$776,СВЦЭМ!$A$33:$A$776,$A124,СВЦЭМ!$B$33:$B$776,J$110)+'СЕТ СН'!$I$9+СВЦЭМ!$D$10+'СЕТ СН'!$I$5-'СЕТ СН'!$I$17</f>
        <v>3648.1964406899997</v>
      </c>
      <c r="K124" s="36">
        <f>SUMIFS(СВЦЭМ!$C$33:$C$776,СВЦЭМ!$A$33:$A$776,$A124,СВЦЭМ!$B$33:$B$776,K$110)+'СЕТ СН'!$I$9+СВЦЭМ!$D$10+'СЕТ СН'!$I$5-'СЕТ СН'!$I$17</f>
        <v>3645.4610419000001</v>
      </c>
      <c r="L124" s="36">
        <f>SUMIFS(СВЦЭМ!$C$33:$C$776,СВЦЭМ!$A$33:$A$776,$A124,СВЦЭМ!$B$33:$B$776,L$110)+'СЕТ СН'!$I$9+СВЦЭМ!$D$10+'СЕТ СН'!$I$5-'СЕТ СН'!$I$17</f>
        <v>3638.65298411</v>
      </c>
      <c r="M124" s="36">
        <f>SUMIFS(СВЦЭМ!$C$33:$C$776,СВЦЭМ!$A$33:$A$776,$A124,СВЦЭМ!$B$33:$B$776,M$110)+'СЕТ СН'!$I$9+СВЦЭМ!$D$10+'СЕТ СН'!$I$5-'СЕТ СН'!$I$17</f>
        <v>3649.4874039599999</v>
      </c>
      <c r="N124" s="36">
        <f>SUMIFS(СВЦЭМ!$C$33:$C$776,СВЦЭМ!$A$33:$A$776,$A124,СВЦЭМ!$B$33:$B$776,N$110)+'СЕТ СН'!$I$9+СВЦЭМ!$D$10+'СЕТ СН'!$I$5-'СЕТ СН'!$I$17</f>
        <v>3634.96483347</v>
      </c>
      <c r="O124" s="36">
        <f>SUMIFS(СВЦЭМ!$C$33:$C$776,СВЦЭМ!$A$33:$A$776,$A124,СВЦЭМ!$B$33:$B$776,O$110)+'СЕТ СН'!$I$9+СВЦЭМ!$D$10+'СЕТ СН'!$I$5-'СЕТ СН'!$I$17</f>
        <v>3612.9868937599999</v>
      </c>
      <c r="P124" s="36">
        <f>SUMIFS(СВЦЭМ!$C$33:$C$776,СВЦЭМ!$A$33:$A$776,$A124,СВЦЭМ!$B$33:$B$776,P$110)+'СЕТ СН'!$I$9+СВЦЭМ!$D$10+'СЕТ СН'!$I$5-'СЕТ СН'!$I$17</f>
        <v>3616.9929880099999</v>
      </c>
      <c r="Q124" s="36">
        <f>SUMIFS(СВЦЭМ!$C$33:$C$776,СВЦЭМ!$A$33:$A$776,$A124,СВЦЭМ!$B$33:$B$776,Q$110)+'СЕТ СН'!$I$9+СВЦЭМ!$D$10+'СЕТ СН'!$I$5-'СЕТ СН'!$I$17</f>
        <v>3628.7623722099997</v>
      </c>
      <c r="R124" s="36">
        <f>SUMIFS(СВЦЭМ!$C$33:$C$776,СВЦЭМ!$A$33:$A$776,$A124,СВЦЭМ!$B$33:$B$776,R$110)+'СЕТ СН'!$I$9+СВЦЭМ!$D$10+'СЕТ СН'!$I$5-'СЕТ СН'!$I$17</f>
        <v>3628.63534785</v>
      </c>
      <c r="S124" s="36">
        <f>SUMIFS(СВЦЭМ!$C$33:$C$776,СВЦЭМ!$A$33:$A$776,$A124,СВЦЭМ!$B$33:$B$776,S$110)+'СЕТ СН'!$I$9+СВЦЭМ!$D$10+'СЕТ СН'!$I$5-'СЕТ СН'!$I$17</f>
        <v>3622.59756466</v>
      </c>
      <c r="T124" s="36">
        <f>SUMIFS(СВЦЭМ!$C$33:$C$776,СВЦЭМ!$A$33:$A$776,$A124,СВЦЭМ!$B$33:$B$776,T$110)+'СЕТ СН'!$I$9+СВЦЭМ!$D$10+'СЕТ СН'!$I$5-'СЕТ СН'!$I$17</f>
        <v>3577.6903236099997</v>
      </c>
      <c r="U124" s="36">
        <f>SUMIFS(СВЦЭМ!$C$33:$C$776,СВЦЭМ!$A$33:$A$776,$A124,СВЦЭМ!$B$33:$B$776,U$110)+'СЕТ СН'!$I$9+СВЦЭМ!$D$10+'СЕТ СН'!$I$5-'СЕТ СН'!$I$17</f>
        <v>3586.9492869799997</v>
      </c>
      <c r="V124" s="36">
        <f>SUMIFS(СВЦЭМ!$C$33:$C$776,СВЦЭМ!$A$33:$A$776,$A124,СВЦЭМ!$B$33:$B$776,V$110)+'СЕТ СН'!$I$9+СВЦЭМ!$D$10+'СЕТ СН'!$I$5-'СЕТ СН'!$I$17</f>
        <v>3620.7050641799997</v>
      </c>
      <c r="W124" s="36">
        <f>SUMIFS(СВЦЭМ!$C$33:$C$776,СВЦЭМ!$A$33:$A$776,$A124,СВЦЭМ!$B$33:$B$776,W$110)+'СЕТ СН'!$I$9+СВЦЭМ!$D$10+'СЕТ СН'!$I$5-'СЕТ СН'!$I$17</f>
        <v>3638.13473359</v>
      </c>
      <c r="X124" s="36">
        <f>SUMIFS(СВЦЭМ!$C$33:$C$776,СВЦЭМ!$A$33:$A$776,$A124,СВЦЭМ!$B$33:$B$776,X$110)+'СЕТ СН'!$I$9+СВЦЭМ!$D$10+'СЕТ СН'!$I$5-'СЕТ СН'!$I$17</f>
        <v>3651.22126592</v>
      </c>
      <c r="Y124" s="36">
        <f>SUMIFS(СВЦЭМ!$C$33:$C$776,СВЦЭМ!$A$33:$A$776,$A124,СВЦЭМ!$B$33:$B$776,Y$110)+'СЕТ СН'!$I$9+СВЦЭМ!$D$10+'СЕТ СН'!$I$5-'СЕТ СН'!$I$17</f>
        <v>3683.4929528100001</v>
      </c>
    </row>
    <row r="125" spans="1:25" ht="15.75" x14ac:dyDescent="0.2">
      <c r="A125" s="35">
        <f t="shared" si="3"/>
        <v>43511</v>
      </c>
      <c r="B125" s="36">
        <f>SUMIFS(СВЦЭМ!$C$33:$C$776,СВЦЭМ!$A$33:$A$776,$A125,СВЦЭМ!$B$33:$B$776,B$110)+'СЕТ СН'!$I$9+СВЦЭМ!$D$10+'СЕТ СН'!$I$5-'СЕТ СН'!$I$17</f>
        <v>3685.02072026</v>
      </c>
      <c r="C125" s="36">
        <f>SUMIFS(СВЦЭМ!$C$33:$C$776,СВЦЭМ!$A$33:$A$776,$A125,СВЦЭМ!$B$33:$B$776,C$110)+'СЕТ СН'!$I$9+СВЦЭМ!$D$10+'СЕТ СН'!$I$5-'СЕТ СН'!$I$17</f>
        <v>3692.8750074099999</v>
      </c>
      <c r="D125" s="36">
        <f>SUMIFS(СВЦЭМ!$C$33:$C$776,СВЦЭМ!$A$33:$A$776,$A125,СВЦЭМ!$B$33:$B$776,D$110)+'СЕТ СН'!$I$9+СВЦЭМ!$D$10+'СЕТ СН'!$I$5-'СЕТ СН'!$I$17</f>
        <v>3710.7616725999997</v>
      </c>
      <c r="E125" s="36">
        <f>SUMIFS(СВЦЭМ!$C$33:$C$776,СВЦЭМ!$A$33:$A$776,$A125,СВЦЭМ!$B$33:$B$776,E$110)+'СЕТ СН'!$I$9+СВЦЭМ!$D$10+'СЕТ СН'!$I$5-'СЕТ СН'!$I$17</f>
        <v>3735.0222014999999</v>
      </c>
      <c r="F125" s="36">
        <f>SUMIFS(СВЦЭМ!$C$33:$C$776,СВЦЭМ!$A$33:$A$776,$A125,СВЦЭМ!$B$33:$B$776,F$110)+'СЕТ СН'!$I$9+СВЦЭМ!$D$10+'СЕТ СН'!$I$5-'СЕТ СН'!$I$17</f>
        <v>3735.8106665999999</v>
      </c>
      <c r="G125" s="36">
        <f>SUMIFS(СВЦЭМ!$C$33:$C$776,СВЦЭМ!$A$33:$A$776,$A125,СВЦЭМ!$B$33:$B$776,G$110)+'СЕТ СН'!$I$9+СВЦЭМ!$D$10+'СЕТ СН'!$I$5-'СЕТ СН'!$I$17</f>
        <v>3712.5084667800002</v>
      </c>
      <c r="H125" s="36">
        <f>SUMIFS(СВЦЭМ!$C$33:$C$776,СВЦЭМ!$A$33:$A$776,$A125,СВЦЭМ!$B$33:$B$776,H$110)+'СЕТ СН'!$I$9+СВЦЭМ!$D$10+'СЕТ СН'!$I$5-'СЕТ СН'!$I$17</f>
        <v>3680.74506849</v>
      </c>
      <c r="I125" s="36">
        <f>SUMIFS(СВЦЭМ!$C$33:$C$776,СВЦЭМ!$A$33:$A$776,$A125,СВЦЭМ!$B$33:$B$776,I$110)+'СЕТ СН'!$I$9+СВЦЭМ!$D$10+'СЕТ СН'!$I$5-'СЕТ СН'!$I$17</f>
        <v>3665.4496696299998</v>
      </c>
      <c r="J125" s="36">
        <f>SUMIFS(СВЦЭМ!$C$33:$C$776,СВЦЭМ!$A$33:$A$776,$A125,СВЦЭМ!$B$33:$B$776,J$110)+'СЕТ СН'!$I$9+СВЦЭМ!$D$10+'СЕТ СН'!$I$5-'СЕТ СН'!$I$17</f>
        <v>3656.9924743500001</v>
      </c>
      <c r="K125" s="36">
        <f>SUMIFS(СВЦЭМ!$C$33:$C$776,СВЦЭМ!$A$33:$A$776,$A125,СВЦЭМ!$B$33:$B$776,K$110)+'СЕТ СН'!$I$9+СВЦЭМ!$D$10+'СЕТ СН'!$I$5-'СЕТ СН'!$I$17</f>
        <v>3661.2508997300001</v>
      </c>
      <c r="L125" s="36">
        <f>SUMIFS(СВЦЭМ!$C$33:$C$776,СВЦЭМ!$A$33:$A$776,$A125,СВЦЭМ!$B$33:$B$776,L$110)+'СЕТ СН'!$I$9+СВЦЭМ!$D$10+'СЕТ СН'!$I$5-'СЕТ СН'!$I$17</f>
        <v>3654.0583129699999</v>
      </c>
      <c r="M125" s="36">
        <f>SUMIFS(СВЦЭМ!$C$33:$C$776,СВЦЭМ!$A$33:$A$776,$A125,СВЦЭМ!$B$33:$B$776,M$110)+'СЕТ СН'!$I$9+СВЦЭМ!$D$10+'СЕТ СН'!$I$5-'СЕТ СН'!$I$17</f>
        <v>3655.3022746199999</v>
      </c>
      <c r="N125" s="36">
        <f>SUMIFS(СВЦЭМ!$C$33:$C$776,СВЦЭМ!$A$33:$A$776,$A125,СВЦЭМ!$B$33:$B$776,N$110)+'СЕТ СН'!$I$9+СВЦЭМ!$D$10+'СЕТ СН'!$I$5-'СЕТ СН'!$I$17</f>
        <v>3641.2179373600002</v>
      </c>
      <c r="O125" s="36">
        <f>SUMIFS(СВЦЭМ!$C$33:$C$776,СВЦЭМ!$A$33:$A$776,$A125,СВЦЭМ!$B$33:$B$776,O$110)+'СЕТ СН'!$I$9+СВЦЭМ!$D$10+'СЕТ СН'!$I$5-'СЕТ СН'!$I$17</f>
        <v>3614.3372197399999</v>
      </c>
      <c r="P125" s="36">
        <f>SUMIFS(СВЦЭМ!$C$33:$C$776,СВЦЭМ!$A$33:$A$776,$A125,СВЦЭМ!$B$33:$B$776,P$110)+'СЕТ СН'!$I$9+СВЦЭМ!$D$10+'СЕТ СН'!$I$5-'СЕТ СН'!$I$17</f>
        <v>3613.8077574899999</v>
      </c>
      <c r="Q125" s="36">
        <f>SUMIFS(СВЦЭМ!$C$33:$C$776,СВЦЭМ!$A$33:$A$776,$A125,СВЦЭМ!$B$33:$B$776,Q$110)+'СЕТ СН'!$I$9+СВЦЭМ!$D$10+'СЕТ СН'!$I$5-'СЕТ СН'!$I$17</f>
        <v>3615.9990530999999</v>
      </c>
      <c r="R125" s="36">
        <f>SUMIFS(СВЦЭМ!$C$33:$C$776,СВЦЭМ!$A$33:$A$776,$A125,СВЦЭМ!$B$33:$B$776,R$110)+'СЕТ СН'!$I$9+СВЦЭМ!$D$10+'СЕТ СН'!$I$5-'СЕТ СН'!$I$17</f>
        <v>3615.87125474</v>
      </c>
      <c r="S125" s="36">
        <f>SUMIFS(СВЦЭМ!$C$33:$C$776,СВЦЭМ!$A$33:$A$776,$A125,СВЦЭМ!$B$33:$B$776,S$110)+'СЕТ СН'!$I$9+СВЦЭМ!$D$10+'СЕТ СН'!$I$5-'СЕТ СН'!$I$17</f>
        <v>3619.1505606800001</v>
      </c>
      <c r="T125" s="36">
        <f>SUMIFS(СВЦЭМ!$C$33:$C$776,СВЦЭМ!$A$33:$A$776,$A125,СВЦЭМ!$B$33:$B$776,T$110)+'СЕТ СН'!$I$9+СВЦЭМ!$D$10+'СЕТ СН'!$I$5-'СЕТ СН'!$I$17</f>
        <v>3594.2744833299998</v>
      </c>
      <c r="U125" s="36">
        <f>SUMIFS(СВЦЭМ!$C$33:$C$776,СВЦЭМ!$A$33:$A$776,$A125,СВЦЭМ!$B$33:$B$776,U$110)+'СЕТ СН'!$I$9+СВЦЭМ!$D$10+'СЕТ СН'!$I$5-'СЕТ СН'!$I$17</f>
        <v>3598.3119638899998</v>
      </c>
      <c r="V125" s="36">
        <f>SUMIFS(СВЦЭМ!$C$33:$C$776,СВЦЭМ!$A$33:$A$776,$A125,СВЦЭМ!$B$33:$B$776,V$110)+'СЕТ СН'!$I$9+СВЦЭМ!$D$10+'СЕТ СН'!$I$5-'СЕТ СН'!$I$17</f>
        <v>3602.2352135199999</v>
      </c>
      <c r="W125" s="36">
        <f>SUMIFS(СВЦЭМ!$C$33:$C$776,СВЦЭМ!$A$33:$A$776,$A125,СВЦЭМ!$B$33:$B$776,W$110)+'СЕТ СН'!$I$9+СВЦЭМ!$D$10+'СЕТ СН'!$I$5-'СЕТ СН'!$I$17</f>
        <v>3607.67264282</v>
      </c>
      <c r="X125" s="36">
        <f>SUMIFS(СВЦЭМ!$C$33:$C$776,СВЦЭМ!$A$33:$A$776,$A125,СВЦЭМ!$B$33:$B$776,X$110)+'СЕТ СН'!$I$9+СВЦЭМ!$D$10+'СЕТ СН'!$I$5-'СЕТ СН'!$I$17</f>
        <v>3623.37252425</v>
      </c>
      <c r="Y125" s="36">
        <f>SUMIFS(СВЦЭМ!$C$33:$C$776,СВЦЭМ!$A$33:$A$776,$A125,СВЦЭМ!$B$33:$B$776,Y$110)+'СЕТ СН'!$I$9+СВЦЭМ!$D$10+'СЕТ СН'!$I$5-'СЕТ СН'!$I$17</f>
        <v>3653.3592736000001</v>
      </c>
    </row>
    <row r="126" spans="1:25" ht="15.75" x14ac:dyDescent="0.2">
      <c r="A126" s="35">
        <f t="shared" si="3"/>
        <v>43512</v>
      </c>
      <c r="B126" s="36">
        <f>SUMIFS(СВЦЭМ!$C$33:$C$776,СВЦЭМ!$A$33:$A$776,$A126,СВЦЭМ!$B$33:$B$776,B$110)+'СЕТ СН'!$I$9+СВЦЭМ!$D$10+'СЕТ СН'!$I$5-'СЕТ СН'!$I$17</f>
        <v>3681.5397147499998</v>
      </c>
      <c r="C126" s="36">
        <f>SUMIFS(СВЦЭМ!$C$33:$C$776,СВЦЭМ!$A$33:$A$776,$A126,СВЦЭМ!$B$33:$B$776,C$110)+'СЕТ СН'!$I$9+СВЦЭМ!$D$10+'СЕТ СН'!$I$5-'СЕТ СН'!$I$17</f>
        <v>3686.8621141100002</v>
      </c>
      <c r="D126" s="36">
        <f>SUMIFS(СВЦЭМ!$C$33:$C$776,СВЦЭМ!$A$33:$A$776,$A126,СВЦЭМ!$B$33:$B$776,D$110)+'СЕТ СН'!$I$9+СВЦЭМ!$D$10+'СЕТ СН'!$I$5-'СЕТ СН'!$I$17</f>
        <v>3720.6959013999995</v>
      </c>
      <c r="E126" s="36">
        <f>SUMIFS(СВЦЭМ!$C$33:$C$776,СВЦЭМ!$A$33:$A$776,$A126,СВЦЭМ!$B$33:$B$776,E$110)+'СЕТ СН'!$I$9+СВЦЭМ!$D$10+'СЕТ СН'!$I$5-'СЕТ СН'!$I$17</f>
        <v>3757.6280935599998</v>
      </c>
      <c r="F126" s="36">
        <f>SUMIFS(СВЦЭМ!$C$33:$C$776,СВЦЭМ!$A$33:$A$776,$A126,СВЦЭМ!$B$33:$B$776,F$110)+'СЕТ СН'!$I$9+СВЦЭМ!$D$10+'СЕТ СН'!$I$5-'СЕТ СН'!$I$17</f>
        <v>3770.1282897800002</v>
      </c>
      <c r="G126" s="36">
        <f>SUMIFS(СВЦЭМ!$C$33:$C$776,СВЦЭМ!$A$33:$A$776,$A126,СВЦЭМ!$B$33:$B$776,G$110)+'СЕТ СН'!$I$9+СВЦЭМ!$D$10+'СЕТ СН'!$I$5-'СЕТ СН'!$I$17</f>
        <v>3763.2502313099999</v>
      </c>
      <c r="H126" s="36">
        <f>SUMIFS(СВЦЭМ!$C$33:$C$776,СВЦЭМ!$A$33:$A$776,$A126,СВЦЭМ!$B$33:$B$776,H$110)+'СЕТ СН'!$I$9+СВЦЭМ!$D$10+'СЕТ СН'!$I$5-'СЕТ СН'!$I$17</f>
        <v>3714.9116589199998</v>
      </c>
      <c r="I126" s="36">
        <f>SUMIFS(СВЦЭМ!$C$33:$C$776,СВЦЭМ!$A$33:$A$776,$A126,СВЦЭМ!$B$33:$B$776,I$110)+'СЕТ СН'!$I$9+СВЦЭМ!$D$10+'СЕТ СН'!$I$5-'СЕТ СН'!$I$17</f>
        <v>3684.7597793899999</v>
      </c>
      <c r="J126" s="36">
        <f>SUMIFS(СВЦЭМ!$C$33:$C$776,СВЦЭМ!$A$33:$A$776,$A126,СВЦЭМ!$B$33:$B$776,J$110)+'СЕТ СН'!$I$9+СВЦЭМ!$D$10+'СЕТ СН'!$I$5-'СЕТ СН'!$I$17</f>
        <v>3650.8844326099997</v>
      </c>
      <c r="K126" s="36">
        <f>SUMIFS(СВЦЭМ!$C$33:$C$776,СВЦЭМ!$A$33:$A$776,$A126,СВЦЭМ!$B$33:$B$776,K$110)+'СЕТ СН'!$I$9+СВЦЭМ!$D$10+'СЕТ СН'!$I$5-'СЕТ СН'!$I$17</f>
        <v>3610.2971475599998</v>
      </c>
      <c r="L126" s="36">
        <f>SUMIFS(СВЦЭМ!$C$33:$C$776,СВЦЭМ!$A$33:$A$776,$A126,СВЦЭМ!$B$33:$B$776,L$110)+'СЕТ СН'!$I$9+СВЦЭМ!$D$10+'СЕТ СН'!$I$5-'СЕТ СН'!$I$17</f>
        <v>3591.5316401999999</v>
      </c>
      <c r="M126" s="36">
        <f>SUMIFS(СВЦЭМ!$C$33:$C$776,СВЦЭМ!$A$33:$A$776,$A126,СВЦЭМ!$B$33:$B$776,M$110)+'СЕТ СН'!$I$9+СВЦЭМ!$D$10+'СЕТ СН'!$I$5-'СЕТ СН'!$I$17</f>
        <v>3601.6022990800002</v>
      </c>
      <c r="N126" s="36">
        <f>SUMIFS(СВЦЭМ!$C$33:$C$776,СВЦЭМ!$A$33:$A$776,$A126,СВЦЭМ!$B$33:$B$776,N$110)+'СЕТ СН'!$I$9+СВЦЭМ!$D$10+'СЕТ СН'!$I$5-'СЕТ СН'!$I$17</f>
        <v>3622.71445107</v>
      </c>
      <c r="O126" s="36">
        <f>SUMIFS(СВЦЭМ!$C$33:$C$776,СВЦЭМ!$A$33:$A$776,$A126,СВЦЭМ!$B$33:$B$776,O$110)+'СЕТ СН'!$I$9+СВЦЭМ!$D$10+'СЕТ СН'!$I$5-'СЕТ СН'!$I$17</f>
        <v>3617.0508104400001</v>
      </c>
      <c r="P126" s="36">
        <f>SUMIFS(СВЦЭМ!$C$33:$C$776,СВЦЭМ!$A$33:$A$776,$A126,СВЦЭМ!$B$33:$B$776,P$110)+'СЕТ СН'!$I$9+СВЦЭМ!$D$10+'СЕТ СН'!$I$5-'СЕТ СН'!$I$17</f>
        <v>3628.9660073999999</v>
      </c>
      <c r="Q126" s="36">
        <f>SUMIFS(СВЦЭМ!$C$33:$C$776,СВЦЭМ!$A$33:$A$776,$A126,СВЦЭМ!$B$33:$B$776,Q$110)+'СЕТ СН'!$I$9+СВЦЭМ!$D$10+'СЕТ СН'!$I$5-'СЕТ СН'!$I$17</f>
        <v>3638.1012611599999</v>
      </c>
      <c r="R126" s="36">
        <f>SUMIFS(СВЦЭМ!$C$33:$C$776,СВЦЭМ!$A$33:$A$776,$A126,СВЦЭМ!$B$33:$B$776,R$110)+'СЕТ СН'!$I$9+СВЦЭМ!$D$10+'СЕТ СН'!$I$5-'СЕТ СН'!$I$17</f>
        <v>3631.50855073</v>
      </c>
      <c r="S126" s="36">
        <f>SUMIFS(СВЦЭМ!$C$33:$C$776,СВЦЭМ!$A$33:$A$776,$A126,СВЦЭМ!$B$33:$B$776,S$110)+'СЕТ СН'!$I$9+СВЦЭМ!$D$10+'СЕТ СН'!$I$5-'СЕТ СН'!$I$17</f>
        <v>3638.8586802999998</v>
      </c>
      <c r="T126" s="36">
        <f>SUMIFS(СВЦЭМ!$C$33:$C$776,СВЦЭМ!$A$33:$A$776,$A126,СВЦЭМ!$B$33:$B$776,T$110)+'СЕТ СН'!$I$9+СВЦЭМ!$D$10+'СЕТ СН'!$I$5-'СЕТ СН'!$I$17</f>
        <v>3599.2640054200001</v>
      </c>
      <c r="U126" s="36">
        <f>SUMIFS(СВЦЭМ!$C$33:$C$776,СВЦЭМ!$A$33:$A$776,$A126,СВЦЭМ!$B$33:$B$776,U$110)+'СЕТ СН'!$I$9+СВЦЭМ!$D$10+'СЕТ СН'!$I$5-'СЕТ СН'!$I$17</f>
        <v>3587.3655188799999</v>
      </c>
      <c r="V126" s="36">
        <f>SUMIFS(СВЦЭМ!$C$33:$C$776,СВЦЭМ!$A$33:$A$776,$A126,СВЦЭМ!$B$33:$B$776,V$110)+'СЕТ СН'!$I$9+СВЦЭМ!$D$10+'СЕТ СН'!$I$5-'СЕТ СН'!$I$17</f>
        <v>3585.2439788000001</v>
      </c>
      <c r="W126" s="36">
        <f>SUMIFS(СВЦЭМ!$C$33:$C$776,СВЦЭМ!$A$33:$A$776,$A126,СВЦЭМ!$B$33:$B$776,W$110)+'СЕТ СН'!$I$9+СВЦЭМ!$D$10+'СЕТ СН'!$I$5-'СЕТ СН'!$I$17</f>
        <v>3592.4853744000002</v>
      </c>
      <c r="X126" s="36">
        <f>SUMIFS(СВЦЭМ!$C$33:$C$776,СВЦЭМ!$A$33:$A$776,$A126,СВЦЭМ!$B$33:$B$776,X$110)+'СЕТ СН'!$I$9+СВЦЭМ!$D$10+'СЕТ СН'!$I$5-'СЕТ СН'!$I$17</f>
        <v>3613.6089926999998</v>
      </c>
      <c r="Y126" s="36">
        <f>SUMIFS(СВЦЭМ!$C$33:$C$776,СВЦЭМ!$A$33:$A$776,$A126,СВЦЭМ!$B$33:$B$776,Y$110)+'СЕТ СН'!$I$9+СВЦЭМ!$D$10+'СЕТ СН'!$I$5-'СЕТ СН'!$I$17</f>
        <v>3658.8982623299999</v>
      </c>
    </row>
    <row r="127" spans="1:25" ht="15.75" x14ac:dyDescent="0.2">
      <c r="A127" s="35">
        <f t="shared" si="3"/>
        <v>43513</v>
      </c>
      <c r="B127" s="36">
        <f>SUMIFS(СВЦЭМ!$C$33:$C$776,СВЦЭМ!$A$33:$A$776,$A127,СВЦЭМ!$B$33:$B$776,B$110)+'СЕТ СН'!$I$9+СВЦЭМ!$D$10+'СЕТ СН'!$I$5-'СЕТ СН'!$I$17</f>
        <v>3641.0674202199998</v>
      </c>
      <c r="C127" s="36">
        <f>SUMIFS(СВЦЭМ!$C$33:$C$776,СВЦЭМ!$A$33:$A$776,$A127,СВЦЭМ!$B$33:$B$776,C$110)+'СЕТ СН'!$I$9+СВЦЭМ!$D$10+'СЕТ СН'!$I$5-'СЕТ СН'!$I$17</f>
        <v>3656.7419340599999</v>
      </c>
      <c r="D127" s="36">
        <f>SUMIFS(СВЦЭМ!$C$33:$C$776,СВЦЭМ!$A$33:$A$776,$A127,СВЦЭМ!$B$33:$B$776,D$110)+'СЕТ СН'!$I$9+СВЦЭМ!$D$10+'СЕТ СН'!$I$5-'СЕТ СН'!$I$17</f>
        <v>3697.4136973300001</v>
      </c>
      <c r="E127" s="36">
        <f>SUMIFS(СВЦЭМ!$C$33:$C$776,СВЦЭМ!$A$33:$A$776,$A127,СВЦЭМ!$B$33:$B$776,E$110)+'СЕТ СН'!$I$9+СВЦЭМ!$D$10+'СЕТ СН'!$I$5-'СЕТ СН'!$I$17</f>
        <v>3694.7534778199997</v>
      </c>
      <c r="F127" s="36">
        <f>SUMIFS(СВЦЭМ!$C$33:$C$776,СВЦЭМ!$A$33:$A$776,$A127,СВЦЭМ!$B$33:$B$776,F$110)+'СЕТ СН'!$I$9+СВЦЭМ!$D$10+'СЕТ СН'!$I$5-'СЕТ СН'!$I$17</f>
        <v>3702.5162286200002</v>
      </c>
      <c r="G127" s="36">
        <f>SUMIFS(СВЦЭМ!$C$33:$C$776,СВЦЭМ!$A$33:$A$776,$A127,СВЦЭМ!$B$33:$B$776,G$110)+'СЕТ СН'!$I$9+СВЦЭМ!$D$10+'СЕТ СН'!$I$5-'СЕТ СН'!$I$17</f>
        <v>3698.7426810099996</v>
      </c>
      <c r="H127" s="36">
        <f>SUMIFS(СВЦЭМ!$C$33:$C$776,СВЦЭМ!$A$33:$A$776,$A127,СВЦЭМ!$B$33:$B$776,H$110)+'СЕТ СН'!$I$9+СВЦЭМ!$D$10+'СЕТ СН'!$I$5-'СЕТ СН'!$I$17</f>
        <v>3658.3588600499997</v>
      </c>
      <c r="I127" s="36">
        <f>SUMIFS(СВЦЭМ!$C$33:$C$776,СВЦЭМ!$A$33:$A$776,$A127,СВЦЭМ!$B$33:$B$776,I$110)+'СЕТ СН'!$I$9+СВЦЭМ!$D$10+'СЕТ СН'!$I$5-'СЕТ СН'!$I$17</f>
        <v>3620.38762597</v>
      </c>
      <c r="J127" s="36">
        <f>SUMIFS(СВЦЭМ!$C$33:$C$776,СВЦЭМ!$A$33:$A$776,$A127,СВЦЭМ!$B$33:$B$776,J$110)+'СЕТ СН'!$I$9+СВЦЭМ!$D$10+'СЕТ СН'!$I$5-'СЕТ СН'!$I$17</f>
        <v>3594.8817459500001</v>
      </c>
      <c r="K127" s="36">
        <f>SUMIFS(СВЦЭМ!$C$33:$C$776,СВЦЭМ!$A$33:$A$776,$A127,СВЦЭМ!$B$33:$B$776,K$110)+'СЕТ СН'!$I$9+СВЦЭМ!$D$10+'СЕТ СН'!$I$5-'СЕТ СН'!$I$17</f>
        <v>3550.2161608799997</v>
      </c>
      <c r="L127" s="36">
        <f>SUMIFS(СВЦЭМ!$C$33:$C$776,СВЦЭМ!$A$33:$A$776,$A127,СВЦЭМ!$B$33:$B$776,L$110)+'СЕТ СН'!$I$9+СВЦЭМ!$D$10+'СЕТ СН'!$I$5-'СЕТ СН'!$I$17</f>
        <v>3535.6458357399997</v>
      </c>
      <c r="M127" s="36">
        <f>SUMIFS(СВЦЭМ!$C$33:$C$776,СВЦЭМ!$A$33:$A$776,$A127,СВЦЭМ!$B$33:$B$776,M$110)+'СЕТ СН'!$I$9+СВЦЭМ!$D$10+'СЕТ СН'!$I$5-'СЕТ СН'!$I$17</f>
        <v>3552.54032805</v>
      </c>
      <c r="N127" s="36">
        <f>SUMIFS(СВЦЭМ!$C$33:$C$776,СВЦЭМ!$A$33:$A$776,$A127,СВЦЭМ!$B$33:$B$776,N$110)+'СЕТ СН'!$I$9+СВЦЭМ!$D$10+'СЕТ СН'!$I$5-'СЕТ СН'!$I$17</f>
        <v>3593.1079537999999</v>
      </c>
      <c r="O127" s="36">
        <f>SUMIFS(СВЦЭМ!$C$33:$C$776,СВЦЭМ!$A$33:$A$776,$A127,СВЦЭМ!$B$33:$B$776,O$110)+'СЕТ СН'!$I$9+СВЦЭМ!$D$10+'СЕТ СН'!$I$5-'СЕТ СН'!$I$17</f>
        <v>3596.25734848</v>
      </c>
      <c r="P127" s="36">
        <f>SUMIFS(СВЦЭМ!$C$33:$C$776,СВЦЭМ!$A$33:$A$776,$A127,СВЦЭМ!$B$33:$B$776,P$110)+'СЕТ СН'!$I$9+СВЦЭМ!$D$10+'СЕТ СН'!$I$5-'СЕТ СН'!$I$17</f>
        <v>3649.14460018</v>
      </c>
      <c r="Q127" s="36">
        <f>SUMIFS(СВЦЭМ!$C$33:$C$776,СВЦЭМ!$A$33:$A$776,$A127,СВЦЭМ!$B$33:$B$776,Q$110)+'СЕТ СН'!$I$9+СВЦЭМ!$D$10+'СЕТ СН'!$I$5-'СЕТ СН'!$I$17</f>
        <v>3647.10528221</v>
      </c>
      <c r="R127" s="36">
        <f>SUMIFS(СВЦЭМ!$C$33:$C$776,СВЦЭМ!$A$33:$A$776,$A127,СВЦЭМ!$B$33:$B$776,R$110)+'СЕТ СН'!$I$9+СВЦЭМ!$D$10+'СЕТ СН'!$I$5-'СЕТ СН'!$I$17</f>
        <v>3644.0789236299997</v>
      </c>
      <c r="S127" s="36">
        <f>SUMIFS(СВЦЭМ!$C$33:$C$776,СВЦЭМ!$A$33:$A$776,$A127,СВЦЭМ!$B$33:$B$776,S$110)+'СЕТ СН'!$I$9+СВЦЭМ!$D$10+'СЕТ СН'!$I$5-'СЕТ СН'!$I$17</f>
        <v>3644.7774828900001</v>
      </c>
      <c r="T127" s="36">
        <f>SUMIFS(СВЦЭМ!$C$33:$C$776,СВЦЭМ!$A$33:$A$776,$A127,СВЦЭМ!$B$33:$B$776,T$110)+'СЕТ СН'!$I$9+СВЦЭМ!$D$10+'СЕТ СН'!$I$5-'СЕТ СН'!$I$17</f>
        <v>3613.8162810200001</v>
      </c>
      <c r="U127" s="36">
        <f>SUMIFS(СВЦЭМ!$C$33:$C$776,СВЦЭМ!$A$33:$A$776,$A127,СВЦЭМ!$B$33:$B$776,U$110)+'СЕТ СН'!$I$9+СВЦЭМ!$D$10+'СЕТ СН'!$I$5-'СЕТ СН'!$I$17</f>
        <v>3596.7376227999998</v>
      </c>
      <c r="V127" s="36">
        <f>SUMIFS(СВЦЭМ!$C$33:$C$776,СВЦЭМ!$A$33:$A$776,$A127,СВЦЭМ!$B$33:$B$776,V$110)+'СЕТ СН'!$I$9+СВЦЭМ!$D$10+'СЕТ СН'!$I$5-'СЕТ СН'!$I$17</f>
        <v>3602.3716929499997</v>
      </c>
      <c r="W127" s="36">
        <f>SUMIFS(СВЦЭМ!$C$33:$C$776,СВЦЭМ!$A$33:$A$776,$A127,СВЦЭМ!$B$33:$B$776,W$110)+'СЕТ СН'!$I$9+СВЦЭМ!$D$10+'СЕТ СН'!$I$5-'СЕТ СН'!$I$17</f>
        <v>3605.03128216</v>
      </c>
      <c r="X127" s="36">
        <f>SUMIFS(СВЦЭМ!$C$33:$C$776,СВЦЭМ!$A$33:$A$776,$A127,СВЦЭМ!$B$33:$B$776,X$110)+'СЕТ СН'!$I$9+СВЦЭМ!$D$10+'СЕТ СН'!$I$5-'СЕТ СН'!$I$17</f>
        <v>3621.4440820099999</v>
      </c>
      <c r="Y127" s="36">
        <f>SUMIFS(СВЦЭМ!$C$33:$C$776,СВЦЭМ!$A$33:$A$776,$A127,СВЦЭМ!$B$33:$B$776,Y$110)+'СЕТ СН'!$I$9+СВЦЭМ!$D$10+'СЕТ СН'!$I$5-'СЕТ СН'!$I$17</f>
        <v>3647.1713699399997</v>
      </c>
    </row>
    <row r="128" spans="1:25" ht="15.75" x14ac:dyDescent="0.2">
      <c r="A128" s="35">
        <f t="shared" si="3"/>
        <v>43514</v>
      </c>
      <c r="B128" s="36">
        <f>SUMIFS(СВЦЭМ!$C$33:$C$776,СВЦЭМ!$A$33:$A$776,$A128,СВЦЭМ!$B$33:$B$776,B$110)+'СЕТ СН'!$I$9+СВЦЭМ!$D$10+'СЕТ СН'!$I$5-'СЕТ СН'!$I$17</f>
        <v>3694.30945604</v>
      </c>
      <c r="C128" s="36">
        <f>SUMIFS(СВЦЭМ!$C$33:$C$776,СВЦЭМ!$A$33:$A$776,$A128,СВЦЭМ!$B$33:$B$776,C$110)+'СЕТ СН'!$I$9+СВЦЭМ!$D$10+'СЕТ СН'!$I$5-'СЕТ СН'!$I$17</f>
        <v>3736.9511013699998</v>
      </c>
      <c r="D128" s="36">
        <f>SUMIFS(СВЦЭМ!$C$33:$C$776,СВЦЭМ!$A$33:$A$776,$A128,СВЦЭМ!$B$33:$B$776,D$110)+'СЕТ СН'!$I$9+СВЦЭМ!$D$10+'СЕТ СН'!$I$5-'СЕТ СН'!$I$17</f>
        <v>3752.6909822399998</v>
      </c>
      <c r="E128" s="36">
        <f>SUMIFS(СВЦЭМ!$C$33:$C$776,СВЦЭМ!$A$33:$A$776,$A128,СВЦЭМ!$B$33:$B$776,E$110)+'СЕТ СН'!$I$9+СВЦЭМ!$D$10+'СЕТ СН'!$I$5-'СЕТ СН'!$I$17</f>
        <v>3724.2396158399997</v>
      </c>
      <c r="F128" s="36">
        <f>SUMIFS(СВЦЭМ!$C$33:$C$776,СВЦЭМ!$A$33:$A$776,$A128,СВЦЭМ!$B$33:$B$776,F$110)+'СЕТ СН'!$I$9+СВЦЭМ!$D$10+'СЕТ СН'!$I$5-'СЕТ СН'!$I$17</f>
        <v>3735.1257881699999</v>
      </c>
      <c r="G128" s="36">
        <f>SUMIFS(СВЦЭМ!$C$33:$C$776,СВЦЭМ!$A$33:$A$776,$A128,СВЦЭМ!$B$33:$B$776,G$110)+'СЕТ СН'!$I$9+СВЦЭМ!$D$10+'СЕТ СН'!$I$5-'СЕТ СН'!$I$17</f>
        <v>3726.3123555100001</v>
      </c>
      <c r="H128" s="36">
        <f>SUMIFS(СВЦЭМ!$C$33:$C$776,СВЦЭМ!$A$33:$A$776,$A128,СВЦЭМ!$B$33:$B$776,H$110)+'СЕТ СН'!$I$9+СВЦЭМ!$D$10+'СЕТ СН'!$I$5-'СЕТ СН'!$I$17</f>
        <v>3672.71898031</v>
      </c>
      <c r="I128" s="36">
        <f>SUMIFS(СВЦЭМ!$C$33:$C$776,СВЦЭМ!$A$33:$A$776,$A128,СВЦЭМ!$B$33:$B$776,I$110)+'СЕТ СН'!$I$9+СВЦЭМ!$D$10+'СЕТ СН'!$I$5-'СЕТ СН'!$I$17</f>
        <v>3642.75007422</v>
      </c>
      <c r="J128" s="36">
        <f>SUMIFS(СВЦЭМ!$C$33:$C$776,СВЦЭМ!$A$33:$A$776,$A128,СВЦЭМ!$B$33:$B$776,J$110)+'СЕТ СН'!$I$9+СВЦЭМ!$D$10+'СЕТ СН'!$I$5-'СЕТ СН'!$I$17</f>
        <v>3625.0743227799999</v>
      </c>
      <c r="K128" s="36">
        <f>SUMIFS(СВЦЭМ!$C$33:$C$776,СВЦЭМ!$A$33:$A$776,$A128,СВЦЭМ!$B$33:$B$776,K$110)+'СЕТ СН'!$I$9+СВЦЭМ!$D$10+'СЕТ СН'!$I$5-'СЕТ СН'!$I$17</f>
        <v>3624.43501827</v>
      </c>
      <c r="L128" s="36">
        <f>SUMIFS(СВЦЭМ!$C$33:$C$776,СВЦЭМ!$A$33:$A$776,$A128,СВЦЭМ!$B$33:$B$776,L$110)+'СЕТ СН'!$I$9+СВЦЭМ!$D$10+'СЕТ СН'!$I$5-'СЕТ СН'!$I$17</f>
        <v>3630.8270395899999</v>
      </c>
      <c r="M128" s="36">
        <f>SUMIFS(СВЦЭМ!$C$33:$C$776,СВЦЭМ!$A$33:$A$776,$A128,СВЦЭМ!$B$33:$B$776,M$110)+'СЕТ СН'!$I$9+СВЦЭМ!$D$10+'СЕТ СН'!$I$5-'СЕТ СН'!$I$17</f>
        <v>3638.2102061699998</v>
      </c>
      <c r="N128" s="36">
        <f>SUMIFS(СВЦЭМ!$C$33:$C$776,СВЦЭМ!$A$33:$A$776,$A128,СВЦЭМ!$B$33:$B$776,N$110)+'СЕТ СН'!$I$9+СВЦЭМ!$D$10+'СЕТ СН'!$I$5-'СЕТ СН'!$I$17</f>
        <v>3630.8408248000001</v>
      </c>
      <c r="O128" s="36">
        <f>SUMIFS(СВЦЭМ!$C$33:$C$776,СВЦЭМ!$A$33:$A$776,$A128,СВЦЭМ!$B$33:$B$776,O$110)+'СЕТ СН'!$I$9+СВЦЭМ!$D$10+'СЕТ СН'!$I$5-'СЕТ СН'!$I$17</f>
        <v>3629.1545500900002</v>
      </c>
      <c r="P128" s="36">
        <f>SUMIFS(СВЦЭМ!$C$33:$C$776,СВЦЭМ!$A$33:$A$776,$A128,СВЦЭМ!$B$33:$B$776,P$110)+'СЕТ СН'!$I$9+СВЦЭМ!$D$10+'СЕТ СН'!$I$5-'СЕТ СН'!$I$17</f>
        <v>3636.4435343300001</v>
      </c>
      <c r="Q128" s="36">
        <f>SUMIFS(СВЦЭМ!$C$33:$C$776,СВЦЭМ!$A$33:$A$776,$A128,СВЦЭМ!$B$33:$B$776,Q$110)+'СЕТ СН'!$I$9+СВЦЭМ!$D$10+'СЕТ СН'!$I$5-'СЕТ СН'!$I$17</f>
        <v>3642.9428346300001</v>
      </c>
      <c r="R128" s="36">
        <f>SUMIFS(СВЦЭМ!$C$33:$C$776,СВЦЭМ!$A$33:$A$776,$A128,СВЦЭМ!$B$33:$B$776,R$110)+'СЕТ СН'!$I$9+СВЦЭМ!$D$10+'СЕТ СН'!$I$5-'СЕТ СН'!$I$17</f>
        <v>3641.2204371500002</v>
      </c>
      <c r="S128" s="36">
        <f>SUMIFS(СВЦЭМ!$C$33:$C$776,СВЦЭМ!$A$33:$A$776,$A128,СВЦЭМ!$B$33:$B$776,S$110)+'СЕТ СН'!$I$9+СВЦЭМ!$D$10+'СЕТ СН'!$I$5-'СЕТ СН'!$I$17</f>
        <v>3633.8054201800001</v>
      </c>
      <c r="T128" s="36">
        <f>SUMIFS(СВЦЭМ!$C$33:$C$776,СВЦЭМ!$A$33:$A$776,$A128,СВЦЭМ!$B$33:$B$776,T$110)+'СЕТ СН'!$I$9+СВЦЭМ!$D$10+'СЕТ СН'!$I$5-'СЕТ СН'!$I$17</f>
        <v>3605.3381066299999</v>
      </c>
      <c r="U128" s="36">
        <f>SUMIFS(СВЦЭМ!$C$33:$C$776,СВЦЭМ!$A$33:$A$776,$A128,СВЦЭМ!$B$33:$B$776,U$110)+'СЕТ СН'!$I$9+СВЦЭМ!$D$10+'СЕТ СН'!$I$5-'СЕТ СН'!$I$17</f>
        <v>3604.3900344100002</v>
      </c>
      <c r="V128" s="36">
        <f>SUMIFS(СВЦЭМ!$C$33:$C$776,СВЦЭМ!$A$33:$A$776,$A128,СВЦЭМ!$B$33:$B$776,V$110)+'СЕТ СН'!$I$9+СВЦЭМ!$D$10+'СЕТ СН'!$I$5-'СЕТ СН'!$I$17</f>
        <v>3599.3153943899997</v>
      </c>
      <c r="W128" s="36">
        <f>SUMIFS(СВЦЭМ!$C$33:$C$776,СВЦЭМ!$A$33:$A$776,$A128,СВЦЭМ!$B$33:$B$776,W$110)+'СЕТ СН'!$I$9+СВЦЭМ!$D$10+'СЕТ СН'!$I$5-'СЕТ СН'!$I$17</f>
        <v>3614.3466822400001</v>
      </c>
      <c r="X128" s="36">
        <f>SUMIFS(СВЦЭМ!$C$33:$C$776,СВЦЭМ!$A$33:$A$776,$A128,СВЦЭМ!$B$33:$B$776,X$110)+'СЕТ СН'!$I$9+СВЦЭМ!$D$10+'СЕТ СН'!$I$5-'СЕТ СН'!$I$17</f>
        <v>3644.7093029600001</v>
      </c>
      <c r="Y128" s="36">
        <f>SUMIFS(СВЦЭМ!$C$33:$C$776,СВЦЭМ!$A$33:$A$776,$A128,СВЦЭМ!$B$33:$B$776,Y$110)+'СЕТ СН'!$I$9+СВЦЭМ!$D$10+'СЕТ СН'!$I$5-'СЕТ СН'!$I$17</f>
        <v>3663.3792549499999</v>
      </c>
    </row>
    <row r="129" spans="1:26" ht="15.75" x14ac:dyDescent="0.2">
      <c r="A129" s="35">
        <f t="shared" si="3"/>
        <v>43515</v>
      </c>
      <c r="B129" s="36">
        <f>SUMIFS(СВЦЭМ!$C$33:$C$776,СВЦЭМ!$A$33:$A$776,$A129,СВЦЭМ!$B$33:$B$776,B$110)+'СЕТ СН'!$I$9+СВЦЭМ!$D$10+'СЕТ СН'!$I$5-'СЕТ СН'!$I$17</f>
        <v>3717.4851400799998</v>
      </c>
      <c r="C129" s="36">
        <f>SUMIFS(СВЦЭМ!$C$33:$C$776,СВЦЭМ!$A$33:$A$776,$A129,СВЦЭМ!$B$33:$B$776,C$110)+'СЕТ СН'!$I$9+СВЦЭМ!$D$10+'СЕТ СН'!$I$5-'СЕТ СН'!$I$17</f>
        <v>3747.6885557199998</v>
      </c>
      <c r="D129" s="36">
        <f>SUMIFS(СВЦЭМ!$C$33:$C$776,СВЦЭМ!$A$33:$A$776,$A129,СВЦЭМ!$B$33:$B$776,D$110)+'СЕТ СН'!$I$9+СВЦЭМ!$D$10+'СЕТ СН'!$I$5-'СЕТ СН'!$I$17</f>
        <v>3765.1248945199995</v>
      </c>
      <c r="E129" s="36">
        <f>SUMIFS(СВЦЭМ!$C$33:$C$776,СВЦЭМ!$A$33:$A$776,$A129,СВЦЭМ!$B$33:$B$776,E$110)+'СЕТ СН'!$I$9+СВЦЭМ!$D$10+'СЕТ СН'!$I$5-'СЕТ СН'!$I$17</f>
        <v>3770.3469357699996</v>
      </c>
      <c r="F129" s="36">
        <f>SUMIFS(СВЦЭМ!$C$33:$C$776,СВЦЭМ!$A$33:$A$776,$A129,СВЦЭМ!$B$33:$B$776,F$110)+'СЕТ СН'!$I$9+СВЦЭМ!$D$10+'СЕТ СН'!$I$5-'СЕТ СН'!$I$17</f>
        <v>3755.73026286</v>
      </c>
      <c r="G129" s="36">
        <f>SUMIFS(СВЦЭМ!$C$33:$C$776,СВЦЭМ!$A$33:$A$776,$A129,СВЦЭМ!$B$33:$B$776,G$110)+'СЕТ СН'!$I$9+СВЦЭМ!$D$10+'СЕТ СН'!$I$5-'СЕТ СН'!$I$17</f>
        <v>3734.1802312499995</v>
      </c>
      <c r="H129" s="36">
        <f>SUMIFS(СВЦЭМ!$C$33:$C$776,СВЦЭМ!$A$33:$A$776,$A129,СВЦЭМ!$B$33:$B$776,H$110)+'СЕТ СН'!$I$9+СВЦЭМ!$D$10+'СЕТ СН'!$I$5-'СЕТ СН'!$I$17</f>
        <v>3714.2244506299999</v>
      </c>
      <c r="I129" s="36">
        <f>SUMIFS(СВЦЭМ!$C$33:$C$776,СВЦЭМ!$A$33:$A$776,$A129,СВЦЭМ!$B$33:$B$776,I$110)+'СЕТ СН'!$I$9+СВЦЭМ!$D$10+'СЕТ СН'!$I$5-'СЕТ СН'!$I$17</f>
        <v>3675.4475107999997</v>
      </c>
      <c r="J129" s="36">
        <f>SUMIFS(СВЦЭМ!$C$33:$C$776,СВЦЭМ!$A$33:$A$776,$A129,СВЦЭМ!$B$33:$B$776,J$110)+'СЕТ СН'!$I$9+СВЦЭМ!$D$10+'СЕТ СН'!$I$5-'СЕТ СН'!$I$17</f>
        <v>3652.2681703500002</v>
      </c>
      <c r="K129" s="36">
        <f>SUMIFS(СВЦЭМ!$C$33:$C$776,СВЦЭМ!$A$33:$A$776,$A129,СВЦЭМ!$B$33:$B$776,K$110)+'СЕТ СН'!$I$9+СВЦЭМ!$D$10+'СЕТ СН'!$I$5-'СЕТ СН'!$I$17</f>
        <v>3641.3777134799998</v>
      </c>
      <c r="L129" s="36">
        <f>SUMIFS(СВЦЭМ!$C$33:$C$776,СВЦЭМ!$A$33:$A$776,$A129,СВЦЭМ!$B$33:$B$776,L$110)+'СЕТ СН'!$I$9+СВЦЭМ!$D$10+'СЕТ СН'!$I$5-'СЕТ СН'!$I$17</f>
        <v>3635.9605674300001</v>
      </c>
      <c r="M129" s="36">
        <f>SUMIFS(СВЦЭМ!$C$33:$C$776,СВЦЭМ!$A$33:$A$776,$A129,СВЦЭМ!$B$33:$B$776,M$110)+'СЕТ СН'!$I$9+СВЦЭМ!$D$10+'СЕТ СН'!$I$5-'СЕТ СН'!$I$17</f>
        <v>3633.9836205800002</v>
      </c>
      <c r="N129" s="36">
        <f>SUMIFS(СВЦЭМ!$C$33:$C$776,СВЦЭМ!$A$33:$A$776,$A129,СВЦЭМ!$B$33:$B$776,N$110)+'СЕТ СН'!$I$9+СВЦЭМ!$D$10+'СЕТ СН'!$I$5-'СЕТ СН'!$I$17</f>
        <v>3618.6058425800002</v>
      </c>
      <c r="O129" s="36">
        <f>SUMIFS(СВЦЭМ!$C$33:$C$776,СВЦЭМ!$A$33:$A$776,$A129,СВЦЭМ!$B$33:$B$776,O$110)+'СЕТ СН'!$I$9+СВЦЭМ!$D$10+'СЕТ СН'!$I$5-'СЕТ СН'!$I$17</f>
        <v>3596.3110712299999</v>
      </c>
      <c r="P129" s="36">
        <f>SUMIFS(СВЦЭМ!$C$33:$C$776,СВЦЭМ!$A$33:$A$776,$A129,СВЦЭМ!$B$33:$B$776,P$110)+'СЕТ СН'!$I$9+СВЦЭМ!$D$10+'СЕТ СН'!$I$5-'СЕТ СН'!$I$17</f>
        <v>3600.6807816400001</v>
      </c>
      <c r="Q129" s="36">
        <f>SUMIFS(СВЦЭМ!$C$33:$C$776,СВЦЭМ!$A$33:$A$776,$A129,СВЦЭМ!$B$33:$B$776,Q$110)+'СЕТ СН'!$I$9+СВЦЭМ!$D$10+'СЕТ СН'!$I$5-'СЕТ СН'!$I$17</f>
        <v>3610.3065228199998</v>
      </c>
      <c r="R129" s="36">
        <f>SUMIFS(СВЦЭМ!$C$33:$C$776,СВЦЭМ!$A$33:$A$776,$A129,СВЦЭМ!$B$33:$B$776,R$110)+'СЕТ СН'!$I$9+СВЦЭМ!$D$10+'СЕТ СН'!$I$5-'СЕТ СН'!$I$17</f>
        <v>3610.0938441600001</v>
      </c>
      <c r="S129" s="36">
        <f>SUMIFS(СВЦЭМ!$C$33:$C$776,СВЦЭМ!$A$33:$A$776,$A129,СВЦЭМ!$B$33:$B$776,S$110)+'СЕТ СН'!$I$9+СВЦЭМ!$D$10+'СЕТ СН'!$I$5-'СЕТ СН'!$I$17</f>
        <v>3603.0945223999997</v>
      </c>
      <c r="T129" s="36">
        <f>SUMIFS(СВЦЭМ!$C$33:$C$776,СВЦЭМ!$A$33:$A$776,$A129,СВЦЭМ!$B$33:$B$776,T$110)+'СЕТ СН'!$I$9+СВЦЭМ!$D$10+'СЕТ СН'!$I$5-'СЕТ СН'!$I$17</f>
        <v>3574.5416763799999</v>
      </c>
      <c r="U129" s="36">
        <f>SUMIFS(СВЦЭМ!$C$33:$C$776,СВЦЭМ!$A$33:$A$776,$A129,СВЦЭМ!$B$33:$B$776,U$110)+'СЕТ СН'!$I$9+СВЦЭМ!$D$10+'СЕТ СН'!$I$5-'СЕТ СН'!$I$17</f>
        <v>3566.9699016200002</v>
      </c>
      <c r="V129" s="36">
        <f>SUMIFS(СВЦЭМ!$C$33:$C$776,СВЦЭМ!$A$33:$A$776,$A129,СВЦЭМ!$B$33:$B$776,V$110)+'СЕТ СН'!$I$9+СВЦЭМ!$D$10+'СЕТ СН'!$I$5-'СЕТ СН'!$I$17</f>
        <v>3571.4822892900002</v>
      </c>
      <c r="W129" s="36">
        <f>SUMIFS(СВЦЭМ!$C$33:$C$776,СВЦЭМ!$A$33:$A$776,$A129,СВЦЭМ!$B$33:$B$776,W$110)+'СЕТ СН'!$I$9+СВЦЭМ!$D$10+'СЕТ СН'!$I$5-'СЕТ СН'!$I$17</f>
        <v>3579.5195400900002</v>
      </c>
      <c r="X129" s="36">
        <f>SUMIFS(СВЦЭМ!$C$33:$C$776,СВЦЭМ!$A$33:$A$776,$A129,СВЦЭМ!$B$33:$B$776,X$110)+'СЕТ СН'!$I$9+СВЦЭМ!$D$10+'СЕТ СН'!$I$5-'СЕТ СН'!$I$17</f>
        <v>3591.1902286499999</v>
      </c>
      <c r="Y129" s="36">
        <f>SUMIFS(СВЦЭМ!$C$33:$C$776,СВЦЭМ!$A$33:$A$776,$A129,СВЦЭМ!$B$33:$B$776,Y$110)+'СЕТ СН'!$I$9+СВЦЭМ!$D$10+'СЕТ СН'!$I$5-'СЕТ СН'!$I$17</f>
        <v>3634.6292932900001</v>
      </c>
    </row>
    <row r="130" spans="1:26" ht="15.75" x14ac:dyDescent="0.2">
      <c r="A130" s="35">
        <f t="shared" si="3"/>
        <v>43516</v>
      </c>
      <c r="B130" s="36">
        <f>SUMIFS(СВЦЭМ!$C$33:$C$776,СВЦЭМ!$A$33:$A$776,$A130,СВЦЭМ!$B$33:$B$776,B$110)+'СЕТ СН'!$I$9+СВЦЭМ!$D$10+'СЕТ СН'!$I$5-'СЕТ СН'!$I$17</f>
        <v>3700.5309941300002</v>
      </c>
      <c r="C130" s="36">
        <f>SUMIFS(СВЦЭМ!$C$33:$C$776,СВЦЭМ!$A$33:$A$776,$A130,СВЦЭМ!$B$33:$B$776,C$110)+'СЕТ СН'!$I$9+СВЦЭМ!$D$10+'СЕТ СН'!$I$5-'СЕТ СН'!$I$17</f>
        <v>3735.0550506199997</v>
      </c>
      <c r="D130" s="36">
        <f>SUMIFS(СВЦЭМ!$C$33:$C$776,СВЦЭМ!$A$33:$A$776,$A130,СВЦЭМ!$B$33:$B$776,D$110)+'СЕТ СН'!$I$9+СВЦЭМ!$D$10+'СЕТ СН'!$I$5-'СЕТ СН'!$I$17</f>
        <v>3741.1990768699998</v>
      </c>
      <c r="E130" s="36">
        <f>SUMIFS(СВЦЭМ!$C$33:$C$776,СВЦЭМ!$A$33:$A$776,$A130,СВЦЭМ!$B$33:$B$776,E$110)+'СЕТ СН'!$I$9+СВЦЭМ!$D$10+'СЕТ СН'!$I$5-'СЕТ СН'!$I$17</f>
        <v>3747.7713649699999</v>
      </c>
      <c r="F130" s="36">
        <f>SUMIFS(СВЦЭМ!$C$33:$C$776,СВЦЭМ!$A$33:$A$776,$A130,СВЦЭМ!$B$33:$B$776,F$110)+'СЕТ СН'!$I$9+СВЦЭМ!$D$10+'СЕТ СН'!$I$5-'СЕТ СН'!$I$17</f>
        <v>3741.2421850399996</v>
      </c>
      <c r="G130" s="36">
        <f>SUMIFS(СВЦЭМ!$C$33:$C$776,СВЦЭМ!$A$33:$A$776,$A130,СВЦЭМ!$B$33:$B$776,G$110)+'СЕТ СН'!$I$9+СВЦЭМ!$D$10+'СЕТ СН'!$I$5-'СЕТ СН'!$I$17</f>
        <v>3704.7272172499997</v>
      </c>
      <c r="H130" s="36">
        <f>SUMIFS(СВЦЭМ!$C$33:$C$776,СВЦЭМ!$A$33:$A$776,$A130,СВЦЭМ!$B$33:$B$776,H$110)+'СЕТ СН'!$I$9+СВЦЭМ!$D$10+'СЕТ СН'!$I$5-'СЕТ СН'!$I$17</f>
        <v>3678.0048006899997</v>
      </c>
      <c r="I130" s="36">
        <f>SUMIFS(СВЦЭМ!$C$33:$C$776,СВЦЭМ!$A$33:$A$776,$A130,СВЦЭМ!$B$33:$B$776,I$110)+'СЕТ СН'!$I$9+СВЦЭМ!$D$10+'СЕТ СН'!$I$5-'СЕТ СН'!$I$17</f>
        <v>3646.6250353999999</v>
      </c>
      <c r="J130" s="36">
        <f>SUMIFS(СВЦЭМ!$C$33:$C$776,СВЦЭМ!$A$33:$A$776,$A130,СВЦЭМ!$B$33:$B$776,J$110)+'СЕТ СН'!$I$9+СВЦЭМ!$D$10+'СЕТ СН'!$I$5-'СЕТ СН'!$I$17</f>
        <v>3615.4011251000002</v>
      </c>
      <c r="K130" s="36">
        <f>SUMIFS(СВЦЭМ!$C$33:$C$776,СВЦЭМ!$A$33:$A$776,$A130,СВЦЭМ!$B$33:$B$776,K$110)+'СЕТ СН'!$I$9+СВЦЭМ!$D$10+'СЕТ СН'!$I$5-'СЕТ СН'!$I$17</f>
        <v>3613.2764519000002</v>
      </c>
      <c r="L130" s="36">
        <f>SUMIFS(СВЦЭМ!$C$33:$C$776,СВЦЭМ!$A$33:$A$776,$A130,СВЦЭМ!$B$33:$B$776,L$110)+'СЕТ СН'!$I$9+СВЦЭМ!$D$10+'СЕТ СН'!$I$5-'СЕТ СН'!$I$17</f>
        <v>3615.25511835</v>
      </c>
      <c r="M130" s="36">
        <f>SUMIFS(СВЦЭМ!$C$33:$C$776,СВЦЭМ!$A$33:$A$776,$A130,СВЦЭМ!$B$33:$B$776,M$110)+'СЕТ СН'!$I$9+СВЦЭМ!$D$10+'СЕТ СН'!$I$5-'СЕТ СН'!$I$17</f>
        <v>3621.8445293300001</v>
      </c>
      <c r="N130" s="36">
        <f>SUMIFS(СВЦЭМ!$C$33:$C$776,СВЦЭМ!$A$33:$A$776,$A130,СВЦЭМ!$B$33:$B$776,N$110)+'СЕТ СН'!$I$9+СВЦЭМ!$D$10+'СЕТ СН'!$I$5-'СЕТ СН'!$I$17</f>
        <v>3615.32951478</v>
      </c>
      <c r="O130" s="36">
        <f>SUMIFS(СВЦЭМ!$C$33:$C$776,СВЦЭМ!$A$33:$A$776,$A130,СВЦЭМ!$B$33:$B$776,O$110)+'СЕТ СН'!$I$9+СВЦЭМ!$D$10+'СЕТ СН'!$I$5-'СЕТ СН'!$I$17</f>
        <v>3589.5769258999999</v>
      </c>
      <c r="P130" s="36">
        <f>SUMIFS(СВЦЭМ!$C$33:$C$776,СВЦЭМ!$A$33:$A$776,$A130,СВЦЭМ!$B$33:$B$776,P$110)+'СЕТ СН'!$I$9+СВЦЭМ!$D$10+'СЕТ СН'!$I$5-'СЕТ СН'!$I$17</f>
        <v>3593.9447820099999</v>
      </c>
      <c r="Q130" s="36">
        <f>SUMIFS(СВЦЭМ!$C$33:$C$776,СВЦЭМ!$A$33:$A$776,$A130,СВЦЭМ!$B$33:$B$776,Q$110)+'СЕТ СН'!$I$9+СВЦЭМ!$D$10+'СЕТ СН'!$I$5-'СЕТ СН'!$I$17</f>
        <v>3604.6213826499998</v>
      </c>
      <c r="R130" s="36">
        <f>SUMIFS(СВЦЭМ!$C$33:$C$776,СВЦЭМ!$A$33:$A$776,$A130,СВЦЭМ!$B$33:$B$776,R$110)+'СЕТ СН'!$I$9+СВЦЭМ!$D$10+'СЕТ СН'!$I$5-'СЕТ СН'!$I$17</f>
        <v>3609.66731063</v>
      </c>
      <c r="S130" s="36">
        <f>SUMIFS(СВЦЭМ!$C$33:$C$776,СВЦЭМ!$A$33:$A$776,$A130,СВЦЭМ!$B$33:$B$776,S$110)+'СЕТ СН'!$I$9+СВЦЭМ!$D$10+'СЕТ СН'!$I$5-'СЕТ СН'!$I$17</f>
        <v>3614.9896411499999</v>
      </c>
      <c r="T130" s="36">
        <f>SUMIFS(СВЦЭМ!$C$33:$C$776,СВЦЭМ!$A$33:$A$776,$A130,СВЦЭМ!$B$33:$B$776,T$110)+'СЕТ СН'!$I$9+СВЦЭМ!$D$10+'СЕТ СН'!$I$5-'СЕТ СН'!$I$17</f>
        <v>3584.2008206199998</v>
      </c>
      <c r="U130" s="36">
        <f>SUMIFS(СВЦЭМ!$C$33:$C$776,СВЦЭМ!$A$33:$A$776,$A130,СВЦЭМ!$B$33:$B$776,U$110)+'СЕТ СН'!$I$9+СВЦЭМ!$D$10+'СЕТ СН'!$I$5-'СЕТ СН'!$I$17</f>
        <v>3555.4143800699999</v>
      </c>
      <c r="V130" s="36">
        <f>SUMIFS(СВЦЭМ!$C$33:$C$776,СВЦЭМ!$A$33:$A$776,$A130,СВЦЭМ!$B$33:$B$776,V$110)+'СЕТ СН'!$I$9+СВЦЭМ!$D$10+'СЕТ СН'!$I$5-'СЕТ СН'!$I$17</f>
        <v>3552.3623921399999</v>
      </c>
      <c r="W130" s="36">
        <f>SUMIFS(СВЦЭМ!$C$33:$C$776,СВЦЭМ!$A$33:$A$776,$A130,СВЦЭМ!$B$33:$B$776,W$110)+'СЕТ СН'!$I$9+СВЦЭМ!$D$10+'СЕТ СН'!$I$5-'СЕТ СН'!$I$17</f>
        <v>3576.82494404</v>
      </c>
      <c r="X130" s="36">
        <f>SUMIFS(СВЦЭМ!$C$33:$C$776,СВЦЭМ!$A$33:$A$776,$A130,СВЦЭМ!$B$33:$B$776,X$110)+'СЕТ СН'!$I$9+СВЦЭМ!$D$10+'СЕТ СН'!$I$5-'СЕТ СН'!$I$17</f>
        <v>3581.64110966</v>
      </c>
      <c r="Y130" s="36">
        <f>SUMIFS(СВЦЭМ!$C$33:$C$776,СВЦЭМ!$A$33:$A$776,$A130,СВЦЭМ!$B$33:$B$776,Y$110)+'СЕТ СН'!$I$9+СВЦЭМ!$D$10+'СЕТ СН'!$I$5-'СЕТ СН'!$I$17</f>
        <v>3620.2018208</v>
      </c>
    </row>
    <row r="131" spans="1:26" ht="15.75" x14ac:dyDescent="0.2">
      <c r="A131" s="35">
        <f t="shared" si="3"/>
        <v>43517</v>
      </c>
      <c r="B131" s="36">
        <f>SUMIFS(СВЦЭМ!$C$33:$C$776,СВЦЭМ!$A$33:$A$776,$A131,СВЦЭМ!$B$33:$B$776,B$110)+'СЕТ СН'!$I$9+СВЦЭМ!$D$10+'СЕТ СН'!$I$5-'СЕТ СН'!$I$17</f>
        <v>3671.5528209899999</v>
      </c>
      <c r="C131" s="36">
        <f>SUMIFS(СВЦЭМ!$C$33:$C$776,СВЦЭМ!$A$33:$A$776,$A131,СВЦЭМ!$B$33:$B$776,C$110)+'СЕТ СН'!$I$9+СВЦЭМ!$D$10+'СЕТ СН'!$I$5-'СЕТ СН'!$I$17</f>
        <v>3699.44758</v>
      </c>
      <c r="D131" s="36">
        <f>SUMIFS(СВЦЭМ!$C$33:$C$776,СВЦЭМ!$A$33:$A$776,$A131,СВЦЭМ!$B$33:$B$776,D$110)+'СЕТ СН'!$I$9+СВЦЭМ!$D$10+'СЕТ СН'!$I$5-'СЕТ СН'!$I$17</f>
        <v>3719.5261522299998</v>
      </c>
      <c r="E131" s="36">
        <f>SUMIFS(СВЦЭМ!$C$33:$C$776,СВЦЭМ!$A$33:$A$776,$A131,СВЦЭМ!$B$33:$B$776,E$110)+'СЕТ СН'!$I$9+СВЦЭМ!$D$10+'СЕТ СН'!$I$5-'СЕТ СН'!$I$17</f>
        <v>3725.74447323</v>
      </c>
      <c r="F131" s="36">
        <f>SUMIFS(СВЦЭМ!$C$33:$C$776,СВЦЭМ!$A$33:$A$776,$A131,СВЦЭМ!$B$33:$B$776,F$110)+'СЕТ СН'!$I$9+СВЦЭМ!$D$10+'СЕТ СН'!$I$5-'СЕТ СН'!$I$17</f>
        <v>3722.9209775099998</v>
      </c>
      <c r="G131" s="36">
        <f>SUMIFS(СВЦЭМ!$C$33:$C$776,СВЦЭМ!$A$33:$A$776,$A131,СВЦЭМ!$B$33:$B$776,G$110)+'СЕТ СН'!$I$9+СВЦЭМ!$D$10+'СЕТ СН'!$I$5-'СЕТ СН'!$I$17</f>
        <v>3694.5953198099996</v>
      </c>
      <c r="H131" s="36">
        <f>SUMIFS(СВЦЭМ!$C$33:$C$776,СВЦЭМ!$A$33:$A$776,$A131,СВЦЭМ!$B$33:$B$776,H$110)+'СЕТ СН'!$I$9+СВЦЭМ!$D$10+'СЕТ СН'!$I$5-'СЕТ СН'!$I$17</f>
        <v>3661.5526605699997</v>
      </c>
      <c r="I131" s="36">
        <f>SUMIFS(СВЦЭМ!$C$33:$C$776,СВЦЭМ!$A$33:$A$776,$A131,СВЦЭМ!$B$33:$B$776,I$110)+'СЕТ СН'!$I$9+СВЦЭМ!$D$10+'СЕТ СН'!$I$5-'СЕТ СН'!$I$17</f>
        <v>3646.1903358700001</v>
      </c>
      <c r="J131" s="36">
        <f>SUMIFS(СВЦЭМ!$C$33:$C$776,СВЦЭМ!$A$33:$A$776,$A131,СВЦЭМ!$B$33:$B$776,J$110)+'СЕТ СН'!$I$9+СВЦЭМ!$D$10+'СЕТ СН'!$I$5-'СЕТ СН'!$I$17</f>
        <v>3631.13874799</v>
      </c>
      <c r="K131" s="36">
        <f>SUMIFS(СВЦЭМ!$C$33:$C$776,СВЦЭМ!$A$33:$A$776,$A131,СВЦЭМ!$B$33:$B$776,K$110)+'СЕТ СН'!$I$9+СВЦЭМ!$D$10+'СЕТ СН'!$I$5-'СЕТ СН'!$I$17</f>
        <v>3649.6590100799999</v>
      </c>
      <c r="L131" s="36">
        <f>SUMIFS(СВЦЭМ!$C$33:$C$776,СВЦЭМ!$A$33:$A$776,$A131,СВЦЭМ!$B$33:$B$776,L$110)+'СЕТ СН'!$I$9+СВЦЭМ!$D$10+'СЕТ СН'!$I$5-'СЕТ СН'!$I$17</f>
        <v>3638.1829633399998</v>
      </c>
      <c r="M131" s="36">
        <f>SUMIFS(СВЦЭМ!$C$33:$C$776,СВЦЭМ!$A$33:$A$776,$A131,СВЦЭМ!$B$33:$B$776,M$110)+'СЕТ СН'!$I$9+СВЦЭМ!$D$10+'СЕТ СН'!$I$5-'СЕТ СН'!$I$17</f>
        <v>3621.2270948300002</v>
      </c>
      <c r="N131" s="36">
        <f>SUMIFS(СВЦЭМ!$C$33:$C$776,СВЦЭМ!$A$33:$A$776,$A131,СВЦЭМ!$B$33:$B$776,N$110)+'СЕТ СН'!$I$9+СВЦЭМ!$D$10+'СЕТ СН'!$I$5-'СЕТ СН'!$I$17</f>
        <v>3607.9421296299997</v>
      </c>
      <c r="O131" s="36">
        <f>SUMIFS(СВЦЭМ!$C$33:$C$776,СВЦЭМ!$A$33:$A$776,$A131,СВЦЭМ!$B$33:$B$776,O$110)+'СЕТ СН'!$I$9+СВЦЭМ!$D$10+'СЕТ СН'!$I$5-'СЕТ СН'!$I$17</f>
        <v>3585.9428748</v>
      </c>
      <c r="P131" s="36">
        <f>SUMIFS(СВЦЭМ!$C$33:$C$776,СВЦЭМ!$A$33:$A$776,$A131,СВЦЭМ!$B$33:$B$776,P$110)+'СЕТ СН'!$I$9+СВЦЭМ!$D$10+'СЕТ СН'!$I$5-'СЕТ СН'!$I$17</f>
        <v>3586.6651027899998</v>
      </c>
      <c r="Q131" s="36">
        <f>SUMIFS(СВЦЭМ!$C$33:$C$776,СВЦЭМ!$A$33:$A$776,$A131,СВЦЭМ!$B$33:$B$776,Q$110)+'СЕТ СН'!$I$9+СВЦЭМ!$D$10+'СЕТ СН'!$I$5-'СЕТ СН'!$I$17</f>
        <v>3593.2408825699999</v>
      </c>
      <c r="R131" s="36">
        <f>SUMIFS(СВЦЭМ!$C$33:$C$776,СВЦЭМ!$A$33:$A$776,$A131,СВЦЭМ!$B$33:$B$776,R$110)+'СЕТ СН'!$I$9+СВЦЭМ!$D$10+'СЕТ СН'!$I$5-'СЕТ СН'!$I$17</f>
        <v>3613.05838954</v>
      </c>
      <c r="S131" s="36">
        <f>SUMIFS(СВЦЭМ!$C$33:$C$776,СВЦЭМ!$A$33:$A$776,$A131,СВЦЭМ!$B$33:$B$776,S$110)+'СЕТ СН'!$I$9+СВЦЭМ!$D$10+'СЕТ СН'!$I$5-'СЕТ СН'!$I$17</f>
        <v>3610.38158531</v>
      </c>
      <c r="T131" s="36">
        <f>SUMIFS(СВЦЭМ!$C$33:$C$776,СВЦЭМ!$A$33:$A$776,$A131,СВЦЭМ!$B$33:$B$776,T$110)+'СЕТ СН'!$I$9+СВЦЭМ!$D$10+'СЕТ СН'!$I$5-'СЕТ СН'!$I$17</f>
        <v>3578.1156328400002</v>
      </c>
      <c r="U131" s="36">
        <f>SUMIFS(СВЦЭМ!$C$33:$C$776,СВЦЭМ!$A$33:$A$776,$A131,СВЦЭМ!$B$33:$B$776,U$110)+'СЕТ СН'!$I$9+СВЦЭМ!$D$10+'СЕТ СН'!$I$5-'СЕТ СН'!$I$17</f>
        <v>3554.6562693000001</v>
      </c>
      <c r="V131" s="36">
        <f>SUMIFS(СВЦЭМ!$C$33:$C$776,СВЦЭМ!$A$33:$A$776,$A131,СВЦЭМ!$B$33:$B$776,V$110)+'СЕТ СН'!$I$9+СВЦЭМ!$D$10+'СЕТ СН'!$I$5-'СЕТ СН'!$I$17</f>
        <v>3572.6250068999998</v>
      </c>
      <c r="W131" s="36">
        <f>SUMIFS(СВЦЭМ!$C$33:$C$776,СВЦЭМ!$A$33:$A$776,$A131,СВЦЭМ!$B$33:$B$776,W$110)+'СЕТ СН'!$I$9+СВЦЭМ!$D$10+'СЕТ СН'!$I$5-'СЕТ СН'!$I$17</f>
        <v>3589.1378306199999</v>
      </c>
      <c r="X131" s="36">
        <f>SUMIFS(СВЦЭМ!$C$33:$C$776,СВЦЭМ!$A$33:$A$776,$A131,СВЦЭМ!$B$33:$B$776,X$110)+'СЕТ СН'!$I$9+СВЦЭМ!$D$10+'СЕТ СН'!$I$5-'СЕТ СН'!$I$17</f>
        <v>3599.1948033199997</v>
      </c>
      <c r="Y131" s="36">
        <f>SUMIFS(СВЦЭМ!$C$33:$C$776,СВЦЭМ!$A$33:$A$776,$A131,СВЦЭМ!$B$33:$B$776,Y$110)+'СЕТ СН'!$I$9+СВЦЭМ!$D$10+'СЕТ СН'!$I$5-'СЕТ СН'!$I$17</f>
        <v>3634.8555034599999</v>
      </c>
    </row>
    <row r="132" spans="1:26" ht="15.75" x14ac:dyDescent="0.2">
      <c r="A132" s="35">
        <f t="shared" si="3"/>
        <v>43518</v>
      </c>
      <c r="B132" s="36">
        <f>SUMIFS(СВЦЭМ!$C$33:$C$776,СВЦЭМ!$A$33:$A$776,$A132,СВЦЭМ!$B$33:$B$776,B$110)+'СЕТ СН'!$I$9+СВЦЭМ!$D$10+'СЕТ СН'!$I$5-'СЕТ СН'!$I$17</f>
        <v>3646.8977931099998</v>
      </c>
      <c r="C132" s="36">
        <f>SUMIFS(СВЦЭМ!$C$33:$C$776,СВЦЭМ!$A$33:$A$776,$A132,СВЦЭМ!$B$33:$B$776,C$110)+'СЕТ СН'!$I$9+СВЦЭМ!$D$10+'СЕТ СН'!$I$5-'СЕТ СН'!$I$17</f>
        <v>3653.6723965900001</v>
      </c>
      <c r="D132" s="36">
        <f>SUMIFS(СВЦЭМ!$C$33:$C$776,СВЦЭМ!$A$33:$A$776,$A132,СВЦЭМ!$B$33:$B$776,D$110)+'СЕТ СН'!$I$9+СВЦЭМ!$D$10+'СЕТ СН'!$I$5-'СЕТ СН'!$I$17</f>
        <v>3650.6327942099997</v>
      </c>
      <c r="E132" s="36">
        <f>SUMIFS(СВЦЭМ!$C$33:$C$776,СВЦЭМ!$A$33:$A$776,$A132,СВЦЭМ!$B$33:$B$776,E$110)+'СЕТ СН'!$I$9+СВЦЭМ!$D$10+'СЕТ СН'!$I$5-'СЕТ СН'!$I$17</f>
        <v>3647.5471785199998</v>
      </c>
      <c r="F132" s="36">
        <f>SUMIFS(СВЦЭМ!$C$33:$C$776,СВЦЭМ!$A$33:$A$776,$A132,СВЦЭМ!$B$33:$B$776,F$110)+'СЕТ СН'!$I$9+СВЦЭМ!$D$10+'СЕТ СН'!$I$5-'СЕТ СН'!$I$17</f>
        <v>3645.6640533099999</v>
      </c>
      <c r="G132" s="36">
        <f>SUMIFS(СВЦЭМ!$C$33:$C$776,СВЦЭМ!$A$33:$A$776,$A132,СВЦЭМ!$B$33:$B$776,G$110)+'СЕТ СН'!$I$9+СВЦЭМ!$D$10+'СЕТ СН'!$I$5-'СЕТ СН'!$I$17</f>
        <v>3649.2221517899998</v>
      </c>
      <c r="H132" s="36">
        <f>SUMIFS(СВЦЭМ!$C$33:$C$776,СВЦЭМ!$A$33:$A$776,$A132,СВЦЭМ!$B$33:$B$776,H$110)+'СЕТ СН'!$I$9+СВЦЭМ!$D$10+'СЕТ СН'!$I$5-'СЕТ СН'!$I$17</f>
        <v>3651.5422731999997</v>
      </c>
      <c r="I132" s="36">
        <f>SUMIFS(СВЦЭМ!$C$33:$C$776,СВЦЭМ!$A$33:$A$776,$A132,СВЦЭМ!$B$33:$B$776,I$110)+'СЕТ СН'!$I$9+СВЦЭМ!$D$10+'СЕТ СН'!$I$5-'СЕТ СН'!$I$17</f>
        <v>3640.5039697100001</v>
      </c>
      <c r="J132" s="36">
        <f>SUMIFS(СВЦЭМ!$C$33:$C$776,СВЦЭМ!$A$33:$A$776,$A132,СВЦЭМ!$B$33:$B$776,J$110)+'СЕТ СН'!$I$9+СВЦЭМ!$D$10+'СЕТ СН'!$I$5-'СЕТ СН'!$I$17</f>
        <v>3631.9585462800001</v>
      </c>
      <c r="K132" s="36">
        <f>SUMIFS(СВЦЭМ!$C$33:$C$776,СВЦЭМ!$A$33:$A$776,$A132,СВЦЭМ!$B$33:$B$776,K$110)+'СЕТ СН'!$I$9+СВЦЭМ!$D$10+'СЕТ СН'!$I$5-'СЕТ СН'!$I$17</f>
        <v>3637.20639252</v>
      </c>
      <c r="L132" s="36">
        <f>SUMIFS(СВЦЭМ!$C$33:$C$776,СВЦЭМ!$A$33:$A$776,$A132,СВЦЭМ!$B$33:$B$776,L$110)+'СЕТ СН'!$I$9+СВЦЭМ!$D$10+'СЕТ СН'!$I$5-'СЕТ СН'!$I$17</f>
        <v>3661.4211560700001</v>
      </c>
      <c r="M132" s="36">
        <f>SUMIFS(СВЦЭМ!$C$33:$C$776,СВЦЭМ!$A$33:$A$776,$A132,СВЦЭМ!$B$33:$B$776,M$110)+'СЕТ СН'!$I$9+СВЦЭМ!$D$10+'СЕТ СН'!$I$5-'СЕТ СН'!$I$17</f>
        <v>3663.7684460599999</v>
      </c>
      <c r="N132" s="36">
        <f>SUMIFS(СВЦЭМ!$C$33:$C$776,СВЦЭМ!$A$33:$A$776,$A132,СВЦЭМ!$B$33:$B$776,N$110)+'СЕТ СН'!$I$9+СВЦЭМ!$D$10+'СЕТ СН'!$I$5-'СЕТ СН'!$I$17</f>
        <v>3624.0943171600002</v>
      </c>
      <c r="O132" s="36">
        <f>SUMIFS(СВЦЭМ!$C$33:$C$776,СВЦЭМ!$A$33:$A$776,$A132,СВЦЭМ!$B$33:$B$776,O$110)+'СЕТ СН'!$I$9+СВЦЭМ!$D$10+'СЕТ СН'!$I$5-'СЕТ СН'!$I$17</f>
        <v>3592.9289971399999</v>
      </c>
      <c r="P132" s="36">
        <f>SUMIFS(СВЦЭМ!$C$33:$C$776,СВЦЭМ!$A$33:$A$776,$A132,СВЦЭМ!$B$33:$B$776,P$110)+'СЕТ СН'!$I$9+СВЦЭМ!$D$10+'СЕТ СН'!$I$5-'СЕТ СН'!$I$17</f>
        <v>3608.5656363500002</v>
      </c>
      <c r="Q132" s="36">
        <f>SUMIFS(СВЦЭМ!$C$33:$C$776,СВЦЭМ!$A$33:$A$776,$A132,СВЦЭМ!$B$33:$B$776,Q$110)+'СЕТ СН'!$I$9+СВЦЭМ!$D$10+'СЕТ СН'!$I$5-'СЕТ СН'!$I$17</f>
        <v>3612.1548586999997</v>
      </c>
      <c r="R132" s="36">
        <f>SUMIFS(СВЦЭМ!$C$33:$C$776,СВЦЭМ!$A$33:$A$776,$A132,СВЦЭМ!$B$33:$B$776,R$110)+'СЕТ СН'!$I$9+СВЦЭМ!$D$10+'СЕТ СН'!$I$5-'СЕТ СН'!$I$17</f>
        <v>3623.1958035600001</v>
      </c>
      <c r="S132" s="36">
        <f>SUMIFS(СВЦЭМ!$C$33:$C$776,СВЦЭМ!$A$33:$A$776,$A132,СВЦЭМ!$B$33:$B$776,S$110)+'СЕТ СН'!$I$9+СВЦЭМ!$D$10+'СЕТ СН'!$I$5-'СЕТ СН'!$I$17</f>
        <v>3624.8182208899998</v>
      </c>
      <c r="T132" s="36">
        <f>SUMIFS(СВЦЭМ!$C$33:$C$776,СВЦЭМ!$A$33:$A$776,$A132,СВЦЭМ!$B$33:$B$776,T$110)+'СЕТ СН'!$I$9+СВЦЭМ!$D$10+'СЕТ СН'!$I$5-'СЕТ СН'!$I$17</f>
        <v>3591.3475536799997</v>
      </c>
      <c r="U132" s="36">
        <f>SUMIFS(СВЦЭМ!$C$33:$C$776,СВЦЭМ!$A$33:$A$776,$A132,СВЦЭМ!$B$33:$B$776,U$110)+'СЕТ СН'!$I$9+СВЦЭМ!$D$10+'СЕТ СН'!$I$5-'СЕТ СН'!$I$17</f>
        <v>3576.8454610600002</v>
      </c>
      <c r="V132" s="36">
        <f>SUMIFS(СВЦЭМ!$C$33:$C$776,СВЦЭМ!$A$33:$A$776,$A132,СВЦЭМ!$B$33:$B$776,V$110)+'СЕТ СН'!$I$9+СВЦЭМ!$D$10+'СЕТ СН'!$I$5-'СЕТ СН'!$I$17</f>
        <v>3569.0586571700001</v>
      </c>
      <c r="W132" s="36">
        <f>SUMIFS(СВЦЭМ!$C$33:$C$776,СВЦЭМ!$A$33:$A$776,$A132,СВЦЭМ!$B$33:$B$776,W$110)+'СЕТ СН'!$I$9+СВЦЭМ!$D$10+'СЕТ СН'!$I$5-'СЕТ СН'!$I$17</f>
        <v>3584.2716825299999</v>
      </c>
      <c r="X132" s="36">
        <f>SUMIFS(СВЦЭМ!$C$33:$C$776,СВЦЭМ!$A$33:$A$776,$A132,СВЦЭМ!$B$33:$B$776,X$110)+'СЕТ СН'!$I$9+СВЦЭМ!$D$10+'СЕТ СН'!$I$5-'СЕТ СН'!$I$17</f>
        <v>3604.56434459</v>
      </c>
      <c r="Y132" s="36">
        <f>SUMIFS(СВЦЭМ!$C$33:$C$776,СВЦЭМ!$A$33:$A$776,$A132,СВЦЭМ!$B$33:$B$776,Y$110)+'СЕТ СН'!$I$9+СВЦЭМ!$D$10+'СЕТ СН'!$I$5-'СЕТ СН'!$I$17</f>
        <v>3637.7933128300001</v>
      </c>
    </row>
    <row r="133" spans="1:26" ht="15.75" x14ac:dyDescent="0.2">
      <c r="A133" s="35">
        <f t="shared" si="3"/>
        <v>43519</v>
      </c>
      <c r="B133" s="36">
        <f>SUMIFS(СВЦЭМ!$C$33:$C$776,СВЦЭМ!$A$33:$A$776,$A133,СВЦЭМ!$B$33:$B$776,B$110)+'СЕТ СН'!$I$9+СВЦЭМ!$D$10+'СЕТ СН'!$I$5-'СЕТ СН'!$I$17</f>
        <v>3650.0724279199999</v>
      </c>
      <c r="C133" s="36">
        <f>SUMIFS(СВЦЭМ!$C$33:$C$776,СВЦЭМ!$A$33:$A$776,$A133,СВЦЭМ!$B$33:$B$776,C$110)+'СЕТ СН'!$I$9+СВЦЭМ!$D$10+'СЕТ СН'!$I$5-'СЕТ СН'!$I$17</f>
        <v>3653.9556504100001</v>
      </c>
      <c r="D133" s="36">
        <f>SUMIFS(СВЦЭМ!$C$33:$C$776,СВЦЭМ!$A$33:$A$776,$A133,СВЦЭМ!$B$33:$B$776,D$110)+'СЕТ СН'!$I$9+СВЦЭМ!$D$10+'СЕТ СН'!$I$5-'СЕТ СН'!$I$17</f>
        <v>3646.86766485</v>
      </c>
      <c r="E133" s="36">
        <f>SUMIFS(СВЦЭМ!$C$33:$C$776,СВЦЭМ!$A$33:$A$776,$A133,СВЦЭМ!$B$33:$B$776,E$110)+'СЕТ СН'!$I$9+СВЦЭМ!$D$10+'СЕТ СН'!$I$5-'СЕТ СН'!$I$17</f>
        <v>3646.1693785100001</v>
      </c>
      <c r="F133" s="36">
        <f>SUMIFS(СВЦЭМ!$C$33:$C$776,СВЦЭМ!$A$33:$A$776,$A133,СВЦЭМ!$B$33:$B$776,F$110)+'СЕТ СН'!$I$9+СВЦЭМ!$D$10+'СЕТ СН'!$I$5-'СЕТ СН'!$I$17</f>
        <v>3645.6801459399999</v>
      </c>
      <c r="G133" s="36">
        <f>SUMIFS(СВЦЭМ!$C$33:$C$776,СВЦЭМ!$A$33:$A$776,$A133,СВЦЭМ!$B$33:$B$776,G$110)+'СЕТ СН'!$I$9+СВЦЭМ!$D$10+'СЕТ СН'!$I$5-'СЕТ СН'!$I$17</f>
        <v>3643.3927173799998</v>
      </c>
      <c r="H133" s="36">
        <f>SUMIFS(СВЦЭМ!$C$33:$C$776,СВЦЭМ!$A$33:$A$776,$A133,СВЦЭМ!$B$33:$B$776,H$110)+'СЕТ СН'!$I$9+СВЦЭМ!$D$10+'СЕТ СН'!$I$5-'СЕТ СН'!$I$17</f>
        <v>3659.2996689000001</v>
      </c>
      <c r="I133" s="36">
        <f>SUMIFS(СВЦЭМ!$C$33:$C$776,СВЦЭМ!$A$33:$A$776,$A133,СВЦЭМ!$B$33:$B$776,I$110)+'СЕТ СН'!$I$9+СВЦЭМ!$D$10+'СЕТ СН'!$I$5-'СЕТ СН'!$I$17</f>
        <v>3645.8622525599999</v>
      </c>
      <c r="J133" s="36">
        <f>SUMIFS(СВЦЭМ!$C$33:$C$776,СВЦЭМ!$A$33:$A$776,$A133,СВЦЭМ!$B$33:$B$776,J$110)+'СЕТ СН'!$I$9+СВЦЭМ!$D$10+'СЕТ СН'!$I$5-'СЕТ СН'!$I$17</f>
        <v>3626.9892586000001</v>
      </c>
      <c r="K133" s="36">
        <f>SUMIFS(СВЦЭМ!$C$33:$C$776,СВЦЭМ!$A$33:$A$776,$A133,СВЦЭМ!$B$33:$B$776,K$110)+'СЕТ СН'!$I$9+СВЦЭМ!$D$10+'СЕТ СН'!$I$5-'СЕТ СН'!$I$17</f>
        <v>3604.9315202799999</v>
      </c>
      <c r="L133" s="36">
        <f>SUMIFS(СВЦЭМ!$C$33:$C$776,СВЦЭМ!$A$33:$A$776,$A133,СВЦЭМ!$B$33:$B$776,L$110)+'СЕТ СН'!$I$9+СВЦЭМ!$D$10+'СЕТ СН'!$I$5-'СЕТ СН'!$I$17</f>
        <v>3609.1970006800002</v>
      </c>
      <c r="M133" s="36">
        <f>SUMIFS(СВЦЭМ!$C$33:$C$776,СВЦЭМ!$A$33:$A$776,$A133,СВЦЭМ!$B$33:$B$776,M$110)+'СЕТ СН'!$I$9+СВЦЭМ!$D$10+'СЕТ СН'!$I$5-'СЕТ СН'!$I$17</f>
        <v>3620.4161787799999</v>
      </c>
      <c r="N133" s="36">
        <f>SUMIFS(СВЦЭМ!$C$33:$C$776,СВЦЭМ!$A$33:$A$776,$A133,СВЦЭМ!$B$33:$B$776,N$110)+'СЕТ СН'!$I$9+СВЦЭМ!$D$10+'СЕТ СН'!$I$5-'СЕТ СН'!$I$17</f>
        <v>3629.8706824000001</v>
      </c>
      <c r="O133" s="36">
        <f>SUMIFS(СВЦЭМ!$C$33:$C$776,СВЦЭМ!$A$33:$A$776,$A133,СВЦЭМ!$B$33:$B$776,O$110)+'СЕТ СН'!$I$9+СВЦЭМ!$D$10+'СЕТ СН'!$I$5-'СЕТ СН'!$I$17</f>
        <v>3607.3389619499999</v>
      </c>
      <c r="P133" s="36">
        <f>SUMIFS(СВЦЭМ!$C$33:$C$776,СВЦЭМ!$A$33:$A$776,$A133,СВЦЭМ!$B$33:$B$776,P$110)+'СЕТ СН'!$I$9+СВЦЭМ!$D$10+'СЕТ СН'!$I$5-'СЕТ СН'!$I$17</f>
        <v>3613.7937070600001</v>
      </c>
      <c r="Q133" s="36">
        <f>SUMIFS(СВЦЭМ!$C$33:$C$776,СВЦЭМ!$A$33:$A$776,$A133,СВЦЭМ!$B$33:$B$776,Q$110)+'СЕТ СН'!$I$9+СВЦЭМ!$D$10+'СЕТ СН'!$I$5-'СЕТ СН'!$I$17</f>
        <v>3623.4413900899999</v>
      </c>
      <c r="R133" s="36">
        <f>SUMIFS(СВЦЭМ!$C$33:$C$776,СВЦЭМ!$A$33:$A$776,$A133,СВЦЭМ!$B$33:$B$776,R$110)+'СЕТ СН'!$I$9+СВЦЭМ!$D$10+'СЕТ СН'!$I$5-'СЕТ СН'!$I$17</f>
        <v>3632.11521958</v>
      </c>
      <c r="S133" s="36">
        <f>SUMIFS(СВЦЭМ!$C$33:$C$776,СВЦЭМ!$A$33:$A$776,$A133,СВЦЭМ!$B$33:$B$776,S$110)+'СЕТ СН'!$I$9+СВЦЭМ!$D$10+'СЕТ СН'!$I$5-'СЕТ СН'!$I$17</f>
        <v>3629.8713685499997</v>
      </c>
      <c r="T133" s="36">
        <f>SUMIFS(СВЦЭМ!$C$33:$C$776,СВЦЭМ!$A$33:$A$776,$A133,СВЦЭМ!$B$33:$B$776,T$110)+'СЕТ СН'!$I$9+СВЦЭМ!$D$10+'СЕТ СН'!$I$5-'СЕТ СН'!$I$17</f>
        <v>3606.08290893</v>
      </c>
      <c r="U133" s="36">
        <f>SUMIFS(СВЦЭМ!$C$33:$C$776,СВЦЭМ!$A$33:$A$776,$A133,СВЦЭМ!$B$33:$B$776,U$110)+'СЕТ СН'!$I$9+СВЦЭМ!$D$10+'СЕТ СН'!$I$5-'СЕТ СН'!$I$17</f>
        <v>3574.3141885199998</v>
      </c>
      <c r="V133" s="36">
        <f>SUMIFS(СВЦЭМ!$C$33:$C$776,СВЦЭМ!$A$33:$A$776,$A133,СВЦЭМ!$B$33:$B$776,V$110)+'СЕТ СН'!$I$9+СВЦЭМ!$D$10+'СЕТ СН'!$I$5-'СЕТ СН'!$I$17</f>
        <v>3570.69367844</v>
      </c>
      <c r="W133" s="36">
        <f>SUMIFS(СВЦЭМ!$C$33:$C$776,СВЦЭМ!$A$33:$A$776,$A133,СВЦЭМ!$B$33:$B$776,W$110)+'СЕТ СН'!$I$9+СВЦЭМ!$D$10+'СЕТ СН'!$I$5-'СЕТ СН'!$I$17</f>
        <v>3573.2206548099998</v>
      </c>
      <c r="X133" s="36">
        <f>SUMIFS(СВЦЭМ!$C$33:$C$776,СВЦЭМ!$A$33:$A$776,$A133,СВЦЭМ!$B$33:$B$776,X$110)+'СЕТ СН'!$I$9+СВЦЭМ!$D$10+'СЕТ СН'!$I$5-'СЕТ СН'!$I$17</f>
        <v>3579.9352791399997</v>
      </c>
      <c r="Y133" s="36">
        <f>SUMIFS(СВЦЭМ!$C$33:$C$776,СВЦЭМ!$A$33:$A$776,$A133,СВЦЭМ!$B$33:$B$776,Y$110)+'СЕТ СН'!$I$9+СВЦЭМ!$D$10+'СЕТ СН'!$I$5-'СЕТ СН'!$I$17</f>
        <v>3623.4485522</v>
      </c>
    </row>
    <row r="134" spans="1:26" ht="15.75" x14ac:dyDescent="0.2">
      <c r="A134" s="35">
        <f t="shared" si="3"/>
        <v>43520</v>
      </c>
      <c r="B134" s="36">
        <f>SUMIFS(СВЦЭМ!$C$33:$C$776,СВЦЭМ!$A$33:$A$776,$A134,СВЦЭМ!$B$33:$B$776,B$110)+'СЕТ СН'!$I$9+СВЦЭМ!$D$10+'СЕТ СН'!$I$5-'СЕТ СН'!$I$17</f>
        <v>3663.2773106599998</v>
      </c>
      <c r="C134" s="36">
        <f>SUMIFS(СВЦЭМ!$C$33:$C$776,СВЦЭМ!$A$33:$A$776,$A134,СВЦЭМ!$B$33:$B$776,C$110)+'СЕТ СН'!$I$9+СВЦЭМ!$D$10+'СЕТ СН'!$I$5-'СЕТ СН'!$I$17</f>
        <v>3680.2716384</v>
      </c>
      <c r="D134" s="36">
        <f>SUMIFS(СВЦЭМ!$C$33:$C$776,СВЦЭМ!$A$33:$A$776,$A134,СВЦЭМ!$B$33:$B$776,D$110)+'СЕТ СН'!$I$9+СВЦЭМ!$D$10+'СЕТ СН'!$I$5-'СЕТ СН'!$I$17</f>
        <v>3691.2576746499999</v>
      </c>
      <c r="E134" s="36">
        <f>SUMIFS(СВЦЭМ!$C$33:$C$776,СВЦЭМ!$A$33:$A$776,$A134,СВЦЭМ!$B$33:$B$776,E$110)+'СЕТ СН'!$I$9+СВЦЭМ!$D$10+'СЕТ СН'!$I$5-'СЕТ СН'!$I$17</f>
        <v>3712.5368203299995</v>
      </c>
      <c r="F134" s="36">
        <f>SUMIFS(СВЦЭМ!$C$33:$C$776,СВЦЭМ!$A$33:$A$776,$A134,СВЦЭМ!$B$33:$B$776,F$110)+'СЕТ СН'!$I$9+СВЦЭМ!$D$10+'СЕТ СН'!$I$5-'СЕТ СН'!$I$17</f>
        <v>3712.2398177699997</v>
      </c>
      <c r="G134" s="36">
        <f>SUMIFS(СВЦЭМ!$C$33:$C$776,СВЦЭМ!$A$33:$A$776,$A134,СВЦЭМ!$B$33:$B$776,G$110)+'СЕТ СН'!$I$9+СВЦЭМ!$D$10+'СЕТ СН'!$I$5-'СЕТ СН'!$I$17</f>
        <v>3710.5608550999996</v>
      </c>
      <c r="H134" s="36">
        <f>SUMIFS(СВЦЭМ!$C$33:$C$776,СВЦЭМ!$A$33:$A$776,$A134,СВЦЭМ!$B$33:$B$776,H$110)+'СЕТ СН'!$I$9+СВЦЭМ!$D$10+'СЕТ СН'!$I$5-'СЕТ СН'!$I$17</f>
        <v>3695.4563446799998</v>
      </c>
      <c r="I134" s="36">
        <f>SUMIFS(СВЦЭМ!$C$33:$C$776,СВЦЭМ!$A$33:$A$776,$A134,СВЦЭМ!$B$33:$B$776,I$110)+'СЕТ СН'!$I$9+СВЦЭМ!$D$10+'СЕТ СН'!$I$5-'СЕТ СН'!$I$17</f>
        <v>3680.5897029399998</v>
      </c>
      <c r="J134" s="36">
        <f>SUMIFS(СВЦЭМ!$C$33:$C$776,СВЦЭМ!$A$33:$A$776,$A134,СВЦЭМ!$B$33:$B$776,J$110)+'СЕТ СН'!$I$9+СВЦЭМ!$D$10+'СЕТ СН'!$I$5-'СЕТ СН'!$I$17</f>
        <v>3634.9971598799998</v>
      </c>
      <c r="K134" s="36">
        <f>SUMIFS(СВЦЭМ!$C$33:$C$776,СВЦЭМ!$A$33:$A$776,$A134,СВЦЭМ!$B$33:$B$776,K$110)+'СЕТ СН'!$I$9+СВЦЭМ!$D$10+'СЕТ СН'!$I$5-'СЕТ СН'!$I$17</f>
        <v>3598.1787932400002</v>
      </c>
      <c r="L134" s="36">
        <f>SUMIFS(СВЦЭМ!$C$33:$C$776,СВЦЭМ!$A$33:$A$776,$A134,СВЦЭМ!$B$33:$B$776,L$110)+'СЕТ СН'!$I$9+СВЦЭМ!$D$10+'СЕТ СН'!$I$5-'СЕТ СН'!$I$17</f>
        <v>3593.1058262299998</v>
      </c>
      <c r="M134" s="36">
        <f>SUMIFS(СВЦЭМ!$C$33:$C$776,СВЦЭМ!$A$33:$A$776,$A134,СВЦЭМ!$B$33:$B$776,M$110)+'СЕТ СН'!$I$9+СВЦЭМ!$D$10+'СЕТ СН'!$I$5-'СЕТ СН'!$I$17</f>
        <v>3585.90026584</v>
      </c>
      <c r="N134" s="36">
        <f>SUMIFS(СВЦЭМ!$C$33:$C$776,СВЦЭМ!$A$33:$A$776,$A134,СВЦЭМ!$B$33:$B$776,N$110)+'СЕТ СН'!$I$9+СВЦЭМ!$D$10+'СЕТ СН'!$I$5-'СЕТ СН'!$I$17</f>
        <v>3583.8802453799999</v>
      </c>
      <c r="O134" s="36">
        <f>SUMIFS(СВЦЭМ!$C$33:$C$776,СВЦЭМ!$A$33:$A$776,$A134,СВЦЭМ!$B$33:$B$776,O$110)+'СЕТ СН'!$I$9+СВЦЭМ!$D$10+'СЕТ СН'!$I$5-'СЕТ СН'!$I$17</f>
        <v>3561.00807553</v>
      </c>
      <c r="P134" s="36">
        <f>SUMIFS(СВЦЭМ!$C$33:$C$776,СВЦЭМ!$A$33:$A$776,$A134,СВЦЭМ!$B$33:$B$776,P$110)+'СЕТ СН'!$I$9+СВЦЭМ!$D$10+'СЕТ СН'!$I$5-'СЕТ СН'!$I$17</f>
        <v>3567.5566363099997</v>
      </c>
      <c r="Q134" s="36">
        <f>SUMIFS(СВЦЭМ!$C$33:$C$776,СВЦЭМ!$A$33:$A$776,$A134,СВЦЭМ!$B$33:$B$776,Q$110)+'СЕТ СН'!$I$9+СВЦЭМ!$D$10+'СЕТ СН'!$I$5-'СЕТ СН'!$I$17</f>
        <v>3578.7579047499999</v>
      </c>
      <c r="R134" s="36">
        <f>SUMIFS(СВЦЭМ!$C$33:$C$776,СВЦЭМ!$A$33:$A$776,$A134,СВЦЭМ!$B$33:$B$776,R$110)+'СЕТ СН'!$I$9+СВЦЭМ!$D$10+'СЕТ СН'!$I$5-'СЕТ СН'!$I$17</f>
        <v>3579.1069722699999</v>
      </c>
      <c r="S134" s="36">
        <f>SUMIFS(СВЦЭМ!$C$33:$C$776,СВЦЭМ!$A$33:$A$776,$A134,СВЦЭМ!$B$33:$B$776,S$110)+'СЕТ СН'!$I$9+СВЦЭМ!$D$10+'СЕТ СН'!$I$5-'СЕТ СН'!$I$17</f>
        <v>3575.75675813</v>
      </c>
      <c r="T134" s="36">
        <f>SUMIFS(СВЦЭМ!$C$33:$C$776,СВЦЭМ!$A$33:$A$776,$A134,СВЦЭМ!$B$33:$B$776,T$110)+'СЕТ СН'!$I$9+СВЦЭМ!$D$10+'СЕТ СН'!$I$5-'СЕТ СН'!$I$17</f>
        <v>3551.48376934</v>
      </c>
      <c r="U134" s="36">
        <f>SUMIFS(СВЦЭМ!$C$33:$C$776,СВЦЭМ!$A$33:$A$776,$A134,СВЦЭМ!$B$33:$B$776,U$110)+'СЕТ СН'!$I$9+СВЦЭМ!$D$10+'СЕТ СН'!$I$5-'СЕТ СН'!$I$17</f>
        <v>3509.9312501099998</v>
      </c>
      <c r="V134" s="36">
        <f>SUMIFS(СВЦЭМ!$C$33:$C$776,СВЦЭМ!$A$33:$A$776,$A134,СВЦЭМ!$B$33:$B$776,V$110)+'СЕТ СН'!$I$9+СВЦЭМ!$D$10+'СЕТ СН'!$I$5-'СЕТ СН'!$I$17</f>
        <v>3507.5388449500001</v>
      </c>
      <c r="W134" s="36">
        <f>SUMIFS(СВЦЭМ!$C$33:$C$776,СВЦЭМ!$A$33:$A$776,$A134,СВЦЭМ!$B$33:$B$776,W$110)+'СЕТ СН'!$I$9+СВЦЭМ!$D$10+'СЕТ СН'!$I$5-'СЕТ СН'!$I$17</f>
        <v>3520.5550967099998</v>
      </c>
      <c r="X134" s="36">
        <f>SUMIFS(СВЦЭМ!$C$33:$C$776,СВЦЭМ!$A$33:$A$776,$A134,СВЦЭМ!$B$33:$B$776,X$110)+'СЕТ СН'!$I$9+СВЦЭМ!$D$10+'СЕТ СН'!$I$5-'СЕТ СН'!$I$17</f>
        <v>3540.4245191999998</v>
      </c>
      <c r="Y134" s="36">
        <f>SUMIFS(СВЦЭМ!$C$33:$C$776,СВЦЭМ!$A$33:$A$776,$A134,СВЦЭМ!$B$33:$B$776,Y$110)+'СЕТ СН'!$I$9+СВЦЭМ!$D$10+'СЕТ СН'!$I$5-'СЕТ СН'!$I$17</f>
        <v>3606.9756440599999</v>
      </c>
    </row>
    <row r="135" spans="1:26" ht="15.75" x14ac:dyDescent="0.2">
      <c r="A135" s="35">
        <f t="shared" si="3"/>
        <v>43521</v>
      </c>
      <c r="B135" s="36">
        <f>SUMIFS(СВЦЭМ!$C$33:$C$776,СВЦЭМ!$A$33:$A$776,$A135,СВЦЭМ!$B$33:$B$776,B$110)+'СЕТ СН'!$I$9+СВЦЭМ!$D$10+'СЕТ СН'!$I$5-'СЕТ СН'!$I$17</f>
        <v>3643.0028089799998</v>
      </c>
      <c r="C135" s="36">
        <f>SUMIFS(СВЦЭМ!$C$33:$C$776,СВЦЭМ!$A$33:$A$776,$A135,СВЦЭМ!$B$33:$B$776,C$110)+'СЕТ СН'!$I$9+СВЦЭМ!$D$10+'СЕТ СН'!$I$5-'СЕТ СН'!$I$17</f>
        <v>3656.0675112199997</v>
      </c>
      <c r="D135" s="36">
        <f>SUMIFS(СВЦЭМ!$C$33:$C$776,СВЦЭМ!$A$33:$A$776,$A135,СВЦЭМ!$B$33:$B$776,D$110)+'СЕТ СН'!$I$9+СВЦЭМ!$D$10+'СЕТ СН'!$I$5-'СЕТ СН'!$I$17</f>
        <v>3651.8334105700001</v>
      </c>
      <c r="E135" s="36">
        <f>SUMIFS(СВЦЭМ!$C$33:$C$776,СВЦЭМ!$A$33:$A$776,$A135,СВЦЭМ!$B$33:$B$776,E$110)+'СЕТ СН'!$I$9+СВЦЭМ!$D$10+'СЕТ СН'!$I$5-'СЕТ СН'!$I$17</f>
        <v>3654.7021533500001</v>
      </c>
      <c r="F135" s="36">
        <f>SUMIFS(СВЦЭМ!$C$33:$C$776,СВЦЭМ!$A$33:$A$776,$A135,СВЦЭМ!$B$33:$B$776,F$110)+'СЕТ СН'!$I$9+СВЦЭМ!$D$10+'СЕТ СН'!$I$5-'СЕТ СН'!$I$17</f>
        <v>3654.7893668699999</v>
      </c>
      <c r="G135" s="36">
        <f>SUMIFS(СВЦЭМ!$C$33:$C$776,СВЦЭМ!$A$33:$A$776,$A135,СВЦЭМ!$B$33:$B$776,G$110)+'СЕТ СН'!$I$9+СВЦЭМ!$D$10+'СЕТ СН'!$I$5-'СЕТ СН'!$I$17</f>
        <v>3661.3486110599997</v>
      </c>
      <c r="H135" s="36">
        <f>SUMIFS(СВЦЭМ!$C$33:$C$776,СВЦЭМ!$A$33:$A$776,$A135,СВЦЭМ!$B$33:$B$776,H$110)+'СЕТ СН'!$I$9+СВЦЭМ!$D$10+'СЕТ СН'!$I$5-'СЕТ СН'!$I$17</f>
        <v>3674.1434214599999</v>
      </c>
      <c r="I135" s="36">
        <f>SUMIFS(СВЦЭМ!$C$33:$C$776,СВЦЭМ!$A$33:$A$776,$A135,СВЦЭМ!$B$33:$B$776,I$110)+'СЕТ СН'!$I$9+СВЦЭМ!$D$10+'СЕТ СН'!$I$5-'СЕТ СН'!$I$17</f>
        <v>3652.4971722299997</v>
      </c>
      <c r="J135" s="36">
        <f>SUMIFS(СВЦЭМ!$C$33:$C$776,СВЦЭМ!$A$33:$A$776,$A135,СВЦЭМ!$B$33:$B$776,J$110)+'СЕТ СН'!$I$9+СВЦЭМ!$D$10+'СЕТ СН'!$I$5-'СЕТ СН'!$I$17</f>
        <v>3626.36695164</v>
      </c>
      <c r="K135" s="36">
        <f>SUMIFS(СВЦЭМ!$C$33:$C$776,СВЦЭМ!$A$33:$A$776,$A135,СВЦЭМ!$B$33:$B$776,K$110)+'СЕТ СН'!$I$9+СВЦЭМ!$D$10+'СЕТ СН'!$I$5-'СЕТ СН'!$I$17</f>
        <v>3604.0434867399999</v>
      </c>
      <c r="L135" s="36">
        <f>SUMIFS(СВЦЭМ!$C$33:$C$776,СВЦЭМ!$A$33:$A$776,$A135,СВЦЭМ!$B$33:$B$776,L$110)+'СЕТ СН'!$I$9+СВЦЭМ!$D$10+'СЕТ СН'!$I$5-'СЕТ СН'!$I$17</f>
        <v>3608.72544853</v>
      </c>
      <c r="M135" s="36">
        <f>SUMIFS(СВЦЭМ!$C$33:$C$776,СВЦЭМ!$A$33:$A$776,$A135,СВЦЭМ!$B$33:$B$776,M$110)+'СЕТ СН'!$I$9+СВЦЭМ!$D$10+'СЕТ СН'!$I$5-'СЕТ СН'!$I$17</f>
        <v>3627.9476811300001</v>
      </c>
      <c r="N135" s="36">
        <f>SUMIFS(СВЦЭМ!$C$33:$C$776,СВЦЭМ!$A$33:$A$776,$A135,СВЦЭМ!$B$33:$B$776,N$110)+'СЕТ СН'!$I$9+СВЦЭМ!$D$10+'СЕТ СН'!$I$5-'СЕТ СН'!$I$17</f>
        <v>3633.9733383399998</v>
      </c>
      <c r="O135" s="36">
        <f>SUMIFS(СВЦЭМ!$C$33:$C$776,СВЦЭМ!$A$33:$A$776,$A135,СВЦЭМ!$B$33:$B$776,O$110)+'СЕТ СН'!$I$9+СВЦЭМ!$D$10+'СЕТ СН'!$I$5-'СЕТ СН'!$I$17</f>
        <v>3624.0339056799999</v>
      </c>
      <c r="P135" s="36">
        <f>SUMIFS(СВЦЭМ!$C$33:$C$776,СВЦЭМ!$A$33:$A$776,$A135,СВЦЭМ!$B$33:$B$776,P$110)+'СЕТ СН'!$I$9+СВЦЭМ!$D$10+'СЕТ СН'!$I$5-'СЕТ СН'!$I$17</f>
        <v>3630.5873239699999</v>
      </c>
      <c r="Q135" s="36">
        <f>SUMIFS(СВЦЭМ!$C$33:$C$776,СВЦЭМ!$A$33:$A$776,$A135,СВЦЭМ!$B$33:$B$776,Q$110)+'СЕТ СН'!$I$9+СВЦЭМ!$D$10+'СЕТ СН'!$I$5-'СЕТ СН'!$I$17</f>
        <v>3638.6725608500001</v>
      </c>
      <c r="R135" s="36">
        <f>SUMIFS(СВЦЭМ!$C$33:$C$776,СВЦЭМ!$A$33:$A$776,$A135,СВЦЭМ!$B$33:$B$776,R$110)+'СЕТ СН'!$I$9+СВЦЭМ!$D$10+'СЕТ СН'!$I$5-'СЕТ СН'!$I$17</f>
        <v>3641.0014449099999</v>
      </c>
      <c r="S135" s="36">
        <f>SUMIFS(СВЦЭМ!$C$33:$C$776,СВЦЭМ!$A$33:$A$776,$A135,СВЦЭМ!$B$33:$B$776,S$110)+'СЕТ СН'!$I$9+СВЦЭМ!$D$10+'СЕТ СН'!$I$5-'СЕТ СН'!$I$17</f>
        <v>3643.59621758</v>
      </c>
      <c r="T135" s="36">
        <f>SUMIFS(СВЦЭМ!$C$33:$C$776,СВЦЭМ!$A$33:$A$776,$A135,СВЦЭМ!$B$33:$B$776,T$110)+'СЕТ СН'!$I$9+СВЦЭМ!$D$10+'СЕТ СН'!$I$5-'СЕТ СН'!$I$17</f>
        <v>3596.6998838</v>
      </c>
      <c r="U135" s="36">
        <f>SUMIFS(СВЦЭМ!$C$33:$C$776,СВЦЭМ!$A$33:$A$776,$A135,СВЦЭМ!$B$33:$B$776,U$110)+'СЕТ СН'!$I$9+СВЦЭМ!$D$10+'СЕТ СН'!$I$5-'СЕТ СН'!$I$17</f>
        <v>3558.72563236</v>
      </c>
      <c r="V135" s="36">
        <f>SUMIFS(СВЦЭМ!$C$33:$C$776,СВЦЭМ!$A$33:$A$776,$A135,СВЦЭМ!$B$33:$B$776,V$110)+'СЕТ СН'!$I$9+СВЦЭМ!$D$10+'СЕТ СН'!$I$5-'СЕТ СН'!$I$17</f>
        <v>3556.2741716400001</v>
      </c>
      <c r="W135" s="36">
        <f>SUMIFS(СВЦЭМ!$C$33:$C$776,СВЦЭМ!$A$33:$A$776,$A135,СВЦЭМ!$B$33:$B$776,W$110)+'СЕТ СН'!$I$9+СВЦЭМ!$D$10+'СЕТ СН'!$I$5-'СЕТ СН'!$I$17</f>
        <v>3568.3151210400001</v>
      </c>
      <c r="X135" s="36">
        <f>SUMIFS(СВЦЭМ!$C$33:$C$776,СВЦЭМ!$A$33:$A$776,$A135,СВЦЭМ!$B$33:$B$776,X$110)+'СЕТ СН'!$I$9+СВЦЭМ!$D$10+'СЕТ СН'!$I$5-'СЕТ СН'!$I$17</f>
        <v>3587.4558282500002</v>
      </c>
      <c r="Y135" s="36">
        <f>SUMIFS(СВЦЭМ!$C$33:$C$776,СВЦЭМ!$A$33:$A$776,$A135,СВЦЭМ!$B$33:$B$776,Y$110)+'СЕТ СН'!$I$9+СВЦЭМ!$D$10+'СЕТ СН'!$I$5-'СЕТ СН'!$I$17</f>
        <v>3626.1998107999998</v>
      </c>
    </row>
    <row r="136" spans="1:26" ht="15.75" x14ac:dyDescent="0.2">
      <c r="A136" s="35">
        <f t="shared" si="3"/>
        <v>43522</v>
      </c>
      <c r="B136" s="36">
        <f>SUMIFS(СВЦЭМ!$C$33:$C$776,СВЦЭМ!$A$33:$A$776,$A136,СВЦЭМ!$B$33:$B$776,B$110)+'СЕТ СН'!$I$9+СВЦЭМ!$D$10+'СЕТ СН'!$I$5-'СЕТ СН'!$I$17</f>
        <v>3653.8784550099999</v>
      </c>
      <c r="C136" s="36">
        <f>SUMIFS(СВЦЭМ!$C$33:$C$776,СВЦЭМ!$A$33:$A$776,$A136,СВЦЭМ!$B$33:$B$776,C$110)+'СЕТ СН'!$I$9+СВЦЭМ!$D$10+'СЕТ СН'!$I$5-'СЕТ СН'!$I$17</f>
        <v>3658.8152841800002</v>
      </c>
      <c r="D136" s="36">
        <f>SUMIFS(СВЦЭМ!$C$33:$C$776,СВЦЭМ!$A$33:$A$776,$A136,СВЦЭМ!$B$33:$B$776,D$110)+'СЕТ СН'!$I$9+СВЦЭМ!$D$10+'СЕТ СН'!$I$5-'СЕТ СН'!$I$17</f>
        <v>3650.4353880199997</v>
      </c>
      <c r="E136" s="36">
        <f>SUMIFS(СВЦЭМ!$C$33:$C$776,СВЦЭМ!$A$33:$A$776,$A136,СВЦЭМ!$B$33:$B$776,E$110)+'СЕТ СН'!$I$9+СВЦЭМ!$D$10+'СЕТ СН'!$I$5-'СЕТ СН'!$I$17</f>
        <v>3650.62310045</v>
      </c>
      <c r="F136" s="36">
        <f>SUMIFS(СВЦЭМ!$C$33:$C$776,СВЦЭМ!$A$33:$A$776,$A136,СВЦЭМ!$B$33:$B$776,F$110)+'СЕТ СН'!$I$9+СВЦЭМ!$D$10+'СЕТ СН'!$I$5-'СЕТ СН'!$I$17</f>
        <v>3647.15368274</v>
      </c>
      <c r="G136" s="36">
        <f>SUMIFS(СВЦЭМ!$C$33:$C$776,СВЦЭМ!$A$33:$A$776,$A136,СВЦЭМ!$B$33:$B$776,G$110)+'СЕТ СН'!$I$9+СВЦЭМ!$D$10+'СЕТ СН'!$I$5-'СЕТ СН'!$I$17</f>
        <v>3654.1803896199999</v>
      </c>
      <c r="H136" s="36">
        <f>SUMIFS(СВЦЭМ!$C$33:$C$776,СВЦЭМ!$A$33:$A$776,$A136,СВЦЭМ!$B$33:$B$776,H$110)+'СЕТ СН'!$I$9+СВЦЭМ!$D$10+'СЕТ СН'!$I$5-'СЕТ СН'!$I$17</f>
        <v>3652.23268323</v>
      </c>
      <c r="I136" s="36">
        <f>SUMIFS(СВЦЭМ!$C$33:$C$776,СВЦЭМ!$A$33:$A$776,$A136,СВЦЭМ!$B$33:$B$776,I$110)+'СЕТ СН'!$I$9+СВЦЭМ!$D$10+'СЕТ СН'!$I$5-'СЕТ СН'!$I$17</f>
        <v>3623.3968924999999</v>
      </c>
      <c r="J136" s="36">
        <f>SUMIFS(СВЦЭМ!$C$33:$C$776,СВЦЭМ!$A$33:$A$776,$A136,СВЦЭМ!$B$33:$B$776,J$110)+'СЕТ СН'!$I$9+СВЦЭМ!$D$10+'СЕТ СН'!$I$5-'СЕТ СН'!$I$17</f>
        <v>3603.8148104399997</v>
      </c>
      <c r="K136" s="36">
        <f>SUMIFS(СВЦЭМ!$C$33:$C$776,СВЦЭМ!$A$33:$A$776,$A136,СВЦЭМ!$B$33:$B$776,K$110)+'СЕТ СН'!$I$9+СВЦЭМ!$D$10+'СЕТ СН'!$I$5-'СЕТ СН'!$I$17</f>
        <v>3599.4454966600001</v>
      </c>
      <c r="L136" s="36">
        <f>SUMIFS(СВЦЭМ!$C$33:$C$776,СВЦЭМ!$A$33:$A$776,$A136,СВЦЭМ!$B$33:$B$776,L$110)+'СЕТ СН'!$I$9+СВЦЭМ!$D$10+'СЕТ СН'!$I$5-'СЕТ СН'!$I$17</f>
        <v>3612.755553</v>
      </c>
      <c r="M136" s="36">
        <f>SUMIFS(СВЦЭМ!$C$33:$C$776,СВЦЭМ!$A$33:$A$776,$A136,СВЦЭМ!$B$33:$B$776,M$110)+'СЕТ СН'!$I$9+СВЦЭМ!$D$10+'СЕТ СН'!$I$5-'СЕТ СН'!$I$17</f>
        <v>3628.3808806100001</v>
      </c>
      <c r="N136" s="36">
        <f>SUMIFS(СВЦЭМ!$C$33:$C$776,СВЦЭМ!$A$33:$A$776,$A136,СВЦЭМ!$B$33:$B$776,N$110)+'СЕТ СН'!$I$9+СВЦЭМ!$D$10+'СЕТ СН'!$I$5-'СЕТ СН'!$I$17</f>
        <v>3610.5591136600001</v>
      </c>
      <c r="O136" s="36">
        <f>SUMIFS(СВЦЭМ!$C$33:$C$776,СВЦЭМ!$A$33:$A$776,$A136,СВЦЭМ!$B$33:$B$776,O$110)+'СЕТ СН'!$I$9+СВЦЭМ!$D$10+'СЕТ СН'!$I$5-'СЕТ СН'!$I$17</f>
        <v>3580.6215391400001</v>
      </c>
      <c r="P136" s="36">
        <f>SUMIFS(СВЦЭМ!$C$33:$C$776,СВЦЭМ!$A$33:$A$776,$A136,СВЦЭМ!$B$33:$B$776,P$110)+'СЕТ СН'!$I$9+СВЦЭМ!$D$10+'СЕТ СН'!$I$5-'СЕТ СН'!$I$17</f>
        <v>3584.2083125199997</v>
      </c>
      <c r="Q136" s="36">
        <f>SUMIFS(СВЦЭМ!$C$33:$C$776,СВЦЭМ!$A$33:$A$776,$A136,СВЦЭМ!$B$33:$B$776,Q$110)+'СЕТ СН'!$I$9+СВЦЭМ!$D$10+'СЕТ СН'!$I$5-'СЕТ СН'!$I$17</f>
        <v>3599.0449780899999</v>
      </c>
      <c r="R136" s="36">
        <f>SUMIFS(СВЦЭМ!$C$33:$C$776,СВЦЭМ!$A$33:$A$776,$A136,СВЦЭМ!$B$33:$B$776,R$110)+'СЕТ СН'!$I$9+СВЦЭМ!$D$10+'СЕТ СН'!$I$5-'СЕТ СН'!$I$17</f>
        <v>3613.18332616</v>
      </c>
      <c r="S136" s="36">
        <f>SUMIFS(СВЦЭМ!$C$33:$C$776,СВЦЭМ!$A$33:$A$776,$A136,СВЦЭМ!$B$33:$B$776,S$110)+'СЕТ СН'!$I$9+СВЦЭМ!$D$10+'СЕТ СН'!$I$5-'СЕТ СН'!$I$17</f>
        <v>3630.4793875999999</v>
      </c>
      <c r="T136" s="36">
        <f>SUMIFS(СВЦЭМ!$C$33:$C$776,СВЦЭМ!$A$33:$A$776,$A136,СВЦЭМ!$B$33:$B$776,T$110)+'СЕТ СН'!$I$9+СВЦЭМ!$D$10+'СЕТ СН'!$I$5-'СЕТ СН'!$I$17</f>
        <v>3591.2109017900002</v>
      </c>
      <c r="U136" s="36">
        <f>SUMIFS(СВЦЭМ!$C$33:$C$776,СВЦЭМ!$A$33:$A$776,$A136,СВЦЭМ!$B$33:$B$776,U$110)+'СЕТ СН'!$I$9+СВЦЭМ!$D$10+'СЕТ СН'!$I$5-'СЕТ СН'!$I$17</f>
        <v>3553.6494898400001</v>
      </c>
      <c r="V136" s="36">
        <f>SUMIFS(СВЦЭМ!$C$33:$C$776,СВЦЭМ!$A$33:$A$776,$A136,СВЦЭМ!$B$33:$B$776,V$110)+'СЕТ СН'!$I$9+СВЦЭМ!$D$10+'СЕТ СН'!$I$5-'СЕТ СН'!$I$17</f>
        <v>3549.6456046499998</v>
      </c>
      <c r="W136" s="36">
        <f>SUMIFS(СВЦЭМ!$C$33:$C$776,СВЦЭМ!$A$33:$A$776,$A136,СВЦЭМ!$B$33:$B$776,W$110)+'СЕТ СН'!$I$9+СВЦЭМ!$D$10+'СЕТ СН'!$I$5-'СЕТ СН'!$I$17</f>
        <v>3561.6299086499998</v>
      </c>
      <c r="X136" s="36">
        <f>SUMIFS(СВЦЭМ!$C$33:$C$776,СВЦЭМ!$A$33:$A$776,$A136,СВЦЭМ!$B$33:$B$776,X$110)+'СЕТ СН'!$I$9+СВЦЭМ!$D$10+'СЕТ СН'!$I$5-'СЕТ СН'!$I$17</f>
        <v>3581.0954972499999</v>
      </c>
      <c r="Y136" s="36">
        <f>SUMIFS(СВЦЭМ!$C$33:$C$776,СВЦЭМ!$A$33:$A$776,$A136,СВЦЭМ!$B$33:$B$776,Y$110)+'СЕТ СН'!$I$9+СВЦЭМ!$D$10+'СЕТ СН'!$I$5-'СЕТ СН'!$I$17</f>
        <v>3629.8142140800001</v>
      </c>
    </row>
    <row r="137" spans="1:26" ht="15.75" x14ac:dyDescent="0.2">
      <c r="A137" s="35">
        <f t="shared" si="3"/>
        <v>43523</v>
      </c>
      <c r="B137" s="36">
        <f>SUMIFS(СВЦЭМ!$C$33:$C$776,СВЦЭМ!$A$33:$A$776,$A137,СВЦЭМ!$B$33:$B$776,B$110)+'СЕТ СН'!$I$9+СВЦЭМ!$D$10+'СЕТ СН'!$I$5-'СЕТ СН'!$I$17</f>
        <v>3664.9313027399999</v>
      </c>
      <c r="C137" s="36">
        <f>SUMIFS(СВЦЭМ!$C$33:$C$776,СВЦЭМ!$A$33:$A$776,$A137,СВЦЭМ!$B$33:$B$776,C$110)+'СЕТ СН'!$I$9+СВЦЭМ!$D$10+'СЕТ СН'!$I$5-'СЕТ СН'!$I$17</f>
        <v>3696.8038642900001</v>
      </c>
      <c r="D137" s="36">
        <f>SUMIFS(СВЦЭМ!$C$33:$C$776,СВЦЭМ!$A$33:$A$776,$A137,СВЦЭМ!$B$33:$B$776,D$110)+'СЕТ СН'!$I$9+СВЦЭМ!$D$10+'СЕТ СН'!$I$5-'СЕТ СН'!$I$17</f>
        <v>3710.4005509799999</v>
      </c>
      <c r="E137" s="36">
        <f>SUMIFS(СВЦЭМ!$C$33:$C$776,СВЦЭМ!$A$33:$A$776,$A137,СВЦЭМ!$B$33:$B$776,E$110)+'СЕТ СН'!$I$9+СВЦЭМ!$D$10+'СЕТ СН'!$I$5-'СЕТ СН'!$I$17</f>
        <v>3714.4606571200002</v>
      </c>
      <c r="F137" s="36">
        <f>SUMIFS(СВЦЭМ!$C$33:$C$776,СВЦЭМ!$A$33:$A$776,$A137,СВЦЭМ!$B$33:$B$776,F$110)+'СЕТ СН'!$I$9+СВЦЭМ!$D$10+'СЕТ СН'!$I$5-'СЕТ СН'!$I$17</f>
        <v>3708.8088964499998</v>
      </c>
      <c r="G137" s="36">
        <f>SUMIFS(СВЦЭМ!$C$33:$C$776,СВЦЭМ!$A$33:$A$776,$A137,СВЦЭМ!$B$33:$B$776,G$110)+'СЕТ СН'!$I$9+СВЦЭМ!$D$10+'СЕТ СН'!$I$5-'СЕТ СН'!$I$17</f>
        <v>3687.4387377799999</v>
      </c>
      <c r="H137" s="36">
        <f>SUMIFS(СВЦЭМ!$C$33:$C$776,СВЦЭМ!$A$33:$A$776,$A137,СВЦЭМ!$B$33:$B$776,H$110)+'СЕТ СН'!$I$9+СВЦЭМ!$D$10+'СЕТ СН'!$I$5-'СЕТ СН'!$I$17</f>
        <v>3641.4700946499997</v>
      </c>
      <c r="I137" s="36">
        <f>SUMIFS(СВЦЭМ!$C$33:$C$776,СВЦЭМ!$A$33:$A$776,$A137,СВЦЭМ!$B$33:$B$776,I$110)+'СЕТ СН'!$I$9+СВЦЭМ!$D$10+'СЕТ СН'!$I$5-'СЕТ СН'!$I$17</f>
        <v>3614.32521851</v>
      </c>
      <c r="J137" s="36">
        <f>SUMIFS(СВЦЭМ!$C$33:$C$776,СВЦЭМ!$A$33:$A$776,$A137,СВЦЭМ!$B$33:$B$776,J$110)+'СЕТ СН'!$I$9+СВЦЭМ!$D$10+'СЕТ СН'!$I$5-'СЕТ СН'!$I$17</f>
        <v>3598.2494347699999</v>
      </c>
      <c r="K137" s="36">
        <f>SUMIFS(СВЦЭМ!$C$33:$C$776,СВЦЭМ!$A$33:$A$776,$A137,СВЦЭМ!$B$33:$B$776,K$110)+'СЕТ СН'!$I$9+СВЦЭМ!$D$10+'СЕТ СН'!$I$5-'СЕТ СН'!$I$17</f>
        <v>3599.0496881099998</v>
      </c>
      <c r="L137" s="36">
        <f>SUMIFS(СВЦЭМ!$C$33:$C$776,СВЦЭМ!$A$33:$A$776,$A137,СВЦЭМ!$B$33:$B$776,L$110)+'СЕТ СН'!$I$9+СВЦЭМ!$D$10+'СЕТ СН'!$I$5-'СЕТ СН'!$I$17</f>
        <v>3603.8645394</v>
      </c>
      <c r="M137" s="36">
        <f>SUMIFS(СВЦЭМ!$C$33:$C$776,СВЦЭМ!$A$33:$A$776,$A137,СВЦЭМ!$B$33:$B$776,M$110)+'СЕТ СН'!$I$9+СВЦЭМ!$D$10+'СЕТ СН'!$I$5-'СЕТ СН'!$I$17</f>
        <v>3615.6930290999999</v>
      </c>
      <c r="N137" s="36">
        <f>SUMIFS(СВЦЭМ!$C$33:$C$776,СВЦЭМ!$A$33:$A$776,$A137,СВЦЭМ!$B$33:$B$776,N$110)+'СЕТ СН'!$I$9+СВЦЭМ!$D$10+'СЕТ СН'!$I$5-'СЕТ СН'!$I$17</f>
        <v>3613.3379947899998</v>
      </c>
      <c r="O137" s="36">
        <f>SUMIFS(СВЦЭМ!$C$33:$C$776,СВЦЭМ!$A$33:$A$776,$A137,СВЦЭМ!$B$33:$B$776,O$110)+'СЕТ СН'!$I$9+СВЦЭМ!$D$10+'СЕТ СН'!$I$5-'СЕТ СН'!$I$17</f>
        <v>3567.2081975599999</v>
      </c>
      <c r="P137" s="36">
        <f>SUMIFS(СВЦЭМ!$C$33:$C$776,СВЦЭМ!$A$33:$A$776,$A137,СВЦЭМ!$B$33:$B$776,P$110)+'СЕТ СН'!$I$9+СВЦЭМ!$D$10+'СЕТ СН'!$I$5-'СЕТ СН'!$I$17</f>
        <v>3561.9580844699999</v>
      </c>
      <c r="Q137" s="36">
        <f>SUMIFS(СВЦЭМ!$C$33:$C$776,СВЦЭМ!$A$33:$A$776,$A137,СВЦЭМ!$B$33:$B$776,Q$110)+'СЕТ СН'!$I$9+СВЦЭМ!$D$10+'СЕТ СН'!$I$5-'СЕТ СН'!$I$17</f>
        <v>3568.5152749399999</v>
      </c>
      <c r="R137" s="36">
        <f>SUMIFS(СВЦЭМ!$C$33:$C$776,СВЦЭМ!$A$33:$A$776,$A137,СВЦЭМ!$B$33:$B$776,R$110)+'СЕТ СН'!$I$9+СВЦЭМ!$D$10+'СЕТ СН'!$I$5-'СЕТ СН'!$I$17</f>
        <v>3563.3119178899997</v>
      </c>
      <c r="S137" s="36">
        <f>SUMIFS(СВЦЭМ!$C$33:$C$776,СВЦЭМ!$A$33:$A$776,$A137,СВЦЭМ!$B$33:$B$776,S$110)+'СЕТ СН'!$I$9+СВЦЭМ!$D$10+'СЕТ СН'!$I$5-'СЕТ СН'!$I$17</f>
        <v>3570.9800966499997</v>
      </c>
      <c r="T137" s="36">
        <f>SUMIFS(СВЦЭМ!$C$33:$C$776,СВЦЭМ!$A$33:$A$776,$A137,СВЦЭМ!$B$33:$B$776,T$110)+'СЕТ СН'!$I$9+СВЦЭМ!$D$10+'СЕТ СН'!$I$5-'СЕТ СН'!$I$17</f>
        <v>3558.4858364299998</v>
      </c>
      <c r="U137" s="36">
        <f>SUMIFS(СВЦЭМ!$C$33:$C$776,СВЦЭМ!$A$33:$A$776,$A137,СВЦЭМ!$B$33:$B$776,U$110)+'СЕТ СН'!$I$9+СВЦЭМ!$D$10+'СЕТ СН'!$I$5-'СЕТ СН'!$I$17</f>
        <v>3530.7013576300001</v>
      </c>
      <c r="V137" s="36">
        <f>SUMIFS(СВЦЭМ!$C$33:$C$776,СВЦЭМ!$A$33:$A$776,$A137,СВЦЭМ!$B$33:$B$776,V$110)+'СЕТ СН'!$I$9+СВЦЭМ!$D$10+'СЕТ СН'!$I$5-'СЕТ СН'!$I$17</f>
        <v>3518.48233506</v>
      </c>
      <c r="W137" s="36">
        <f>SUMIFS(СВЦЭМ!$C$33:$C$776,СВЦЭМ!$A$33:$A$776,$A137,СВЦЭМ!$B$33:$B$776,W$110)+'СЕТ СН'!$I$9+СВЦЭМ!$D$10+'СЕТ СН'!$I$5-'СЕТ СН'!$I$17</f>
        <v>3532.1861228899998</v>
      </c>
      <c r="X137" s="36">
        <f>SUMIFS(СВЦЭМ!$C$33:$C$776,СВЦЭМ!$A$33:$A$776,$A137,СВЦЭМ!$B$33:$B$776,X$110)+'СЕТ СН'!$I$9+СВЦЭМ!$D$10+'СЕТ СН'!$I$5-'СЕТ СН'!$I$17</f>
        <v>3560.1699794000001</v>
      </c>
      <c r="Y137" s="36">
        <f>SUMIFS(СВЦЭМ!$C$33:$C$776,СВЦЭМ!$A$33:$A$776,$A137,СВЦЭМ!$B$33:$B$776,Y$110)+'СЕТ СН'!$I$9+СВЦЭМ!$D$10+'СЕТ СН'!$I$5-'СЕТ СН'!$I$17</f>
        <v>3600.00248096</v>
      </c>
    </row>
    <row r="138" spans="1:26" ht="15.75" x14ac:dyDescent="0.2">
      <c r="A138" s="35">
        <f t="shared" si="3"/>
        <v>43524</v>
      </c>
      <c r="B138" s="36">
        <f>SUMIFS(СВЦЭМ!$C$33:$C$776,СВЦЭМ!$A$33:$A$776,$A138,СВЦЭМ!$B$33:$B$776,B$110)+'СЕТ СН'!$I$9+СВЦЭМ!$D$10+'СЕТ СН'!$I$5-'СЕТ СН'!$I$17</f>
        <v>3644.3737774900001</v>
      </c>
      <c r="C138" s="36">
        <f>SUMIFS(СВЦЭМ!$C$33:$C$776,СВЦЭМ!$A$33:$A$776,$A138,СВЦЭМ!$B$33:$B$776,C$110)+'СЕТ СН'!$I$9+СВЦЭМ!$D$10+'СЕТ СН'!$I$5-'СЕТ СН'!$I$17</f>
        <v>3668.8545013399998</v>
      </c>
      <c r="D138" s="36">
        <f>SUMIFS(СВЦЭМ!$C$33:$C$776,СВЦЭМ!$A$33:$A$776,$A138,СВЦЭМ!$B$33:$B$776,D$110)+'СЕТ СН'!$I$9+СВЦЭМ!$D$10+'СЕТ СН'!$I$5-'СЕТ СН'!$I$17</f>
        <v>3680.7245533300002</v>
      </c>
      <c r="E138" s="36">
        <f>SUMIFS(СВЦЭМ!$C$33:$C$776,СВЦЭМ!$A$33:$A$776,$A138,СВЦЭМ!$B$33:$B$776,E$110)+'СЕТ СН'!$I$9+СВЦЭМ!$D$10+'СЕТ СН'!$I$5-'СЕТ СН'!$I$17</f>
        <v>3679.5669988700001</v>
      </c>
      <c r="F138" s="36">
        <f>SUMIFS(СВЦЭМ!$C$33:$C$776,СВЦЭМ!$A$33:$A$776,$A138,СВЦЭМ!$B$33:$B$776,F$110)+'СЕТ СН'!$I$9+СВЦЭМ!$D$10+'СЕТ СН'!$I$5-'СЕТ СН'!$I$17</f>
        <v>3673.3658007399999</v>
      </c>
      <c r="G138" s="36">
        <f>SUMIFS(СВЦЭМ!$C$33:$C$776,СВЦЭМ!$A$33:$A$776,$A138,СВЦЭМ!$B$33:$B$776,G$110)+'СЕТ СН'!$I$9+СВЦЭМ!$D$10+'СЕТ СН'!$I$5-'СЕТ СН'!$I$17</f>
        <v>3665.2307531199999</v>
      </c>
      <c r="H138" s="36">
        <f>SUMIFS(СВЦЭМ!$C$33:$C$776,СВЦЭМ!$A$33:$A$776,$A138,СВЦЭМ!$B$33:$B$776,H$110)+'СЕТ СН'!$I$9+СВЦЭМ!$D$10+'СЕТ СН'!$I$5-'СЕТ СН'!$I$17</f>
        <v>3644.8093659299998</v>
      </c>
      <c r="I138" s="36">
        <f>SUMIFS(СВЦЭМ!$C$33:$C$776,СВЦЭМ!$A$33:$A$776,$A138,СВЦЭМ!$B$33:$B$776,I$110)+'СЕТ СН'!$I$9+СВЦЭМ!$D$10+'СЕТ СН'!$I$5-'СЕТ СН'!$I$17</f>
        <v>3622.9877465199997</v>
      </c>
      <c r="J138" s="36">
        <f>SUMIFS(СВЦЭМ!$C$33:$C$776,СВЦЭМ!$A$33:$A$776,$A138,СВЦЭМ!$B$33:$B$776,J$110)+'СЕТ СН'!$I$9+СВЦЭМ!$D$10+'СЕТ СН'!$I$5-'СЕТ СН'!$I$17</f>
        <v>3608.8349445099998</v>
      </c>
      <c r="K138" s="36">
        <f>SUMIFS(СВЦЭМ!$C$33:$C$776,СВЦЭМ!$A$33:$A$776,$A138,СВЦЭМ!$B$33:$B$776,K$110)+'СЕТ СН'!$I$9+СВЦЭМ!$D$10+'СЕТ СН'!$I$5-'СЕТ СН'!$I$17</f>
        <v>3611.5595707499997</v>
      </c>
      <c r="L138" s="36">
        <f>SUMIFS(СВЦЭМ!$C$33:$C$776,СВЦЭМ!$A$33:$A$776,$A138,СВЦЭМ!$B$33:$B$776,L$110)+'СЕТ СН'!$I$9+СВЦЭМ!$D$10+'СЕТ СН'!$I$5-'СЕТ СН'!$I$17</f>
        <v>3616.54621997</v>
      </c>
      <c r="M138" s="36">
        <f>SUMIFS(СВЦЭМ!$C$33:$C$776,СВЦЭМ!$A$33:$A$776,$A138,СВЦЭМ!$B$33:$B$776,M$110)+'СЕТ СН'!$I$9+СВЦЭМ!$D$10+'СЕТ СН'!$I$5-'СЕТ СН'!$I$17</f>
        <v>3626.9070610099998</v>
      </c>
      <c r="N138" s="36">
        <f>SUMIFS(СВЦЭМ!$C$33:$C$776,СВЦЭМ!$A$33:$A$776,$A138,СВЦЭМ!$B$33:$B$776,N$110)+'СЕТ СН'!$I$9+СВЦЭМ!$D$10+'СЕТ СН'!$I$5-'СЕТ СН'!$I$17</f>
        <v>3613.12332092</v>
      </c>
      <c r="O138" s="36">
        <f>SUMIFS(СВЦЭМ!$C$33:$C$776,СВЦЭМ!$A$33:$A$776,$A138,СВЦЭМ!$B$33:$B$776,O$110)+'СЕТ СН'!$I$9+СВЦЭМ!$D$10+'СЕТ СН'!$I$5-'СЕТ СН'!$I$17</f>
        <v>3591.6464494399997</v>
      </c>
      <c r="P138" s="36">
        <f>SUMIFS(СВЦЭМ!$C$33:$C$776,СВЦЭМ!$A$33:$A$776,$A138,СВЦЭМ!$B$33:$B$776,P$110)+'СЕТ СН'!$I$9+СВЦЭМ!$D$10+'СЕТ СН'!$I$5-'СЕТ СН'!$I$17</f>
        <v>3591.3134587899999</v>
      </c>
      <c r="Q138" s="36">
        <f>SUMIFS(СВЦЭМ!$C$33:$C$776,СВЦЭМ!$A$33:$A$776,$A138,СВЦЭМ!$B$33:$B$776,Q$110)+'СЕТ СН'!$I$9+СВЦЭМ!$D$10+'СЕТ СН'!$I$5-'СЕТ СН'!$I$17</f>
        <v>3600.8861756699998</v>
      </c>
      <c r="R138" s="36">
        <f>SUMIFS(СВЦЭМ!$C$33:$C$776,СВЦЭМ!$A$33:$A$776,$A138,СВЦЭМ!$B$33:$B$776,R$110)+'СЕТ СН'!$I$9+СВЦЭМ!$D$10+'СЕТ СН'!$I$5-'СЕТ СН'!$I$17</f>
        <v>3595.9594835099997</v>
      </c>
      <c r="S138" s="36">
        <f>SUMIFS(СВЦЭМ!$C$33:$C$776,СВЦЭМ!$A$33:$A$776,$A138,СВЦЭМ!$B$33:$B$776,S$110)+'СЕТ СН'!$I$9+СВЦЭМ!$D$10+'СЕТ СН'!$I$5-'СЕТ СН'!$I$17</f>
        <v>3591.88574221</v>
      </c>
      <c r="T138" s="36">
        <f>SUMIFS(СВЦЭМ!$C$33:$C$776,СВЦЭМ!$A$33:$A$776,$A138,СВЦЭМ!$B$33:$B$776,T$110)+'СЕТ СН'!$I$9+СВЦЭМ!$D$10+'СЕТ СН'!$I$5-'СЕТ СН'!$I$17</f>
        <v>3559.6483327699998</v>
      </c>
      <c r="U138" s="36">
        <f>SUMIFS(СВЦЭМ!$C$33:$C$776,СВЦЭМ!$A$33:$A$776,$A138,СВЦЭМ!$B$33:$B$776,U$110)+'СЕТ СН'!$I$9+СВЦЭМ!$D$10+'СЕТ СН'!$I$5-'СЕТ СН'!$I$17</f>
        <v>3537.4735813899997</v>
      </c>
      <c r="V138" s="36">
        <f>SUMIFS(СВЦЭМ!$C$33:$C$776,СВЦЭМ!$A$33:$A$776,$A138,СВЦЭМ!$B$33:$B$776,V$110)+'СЕТ СН'!$I$9+СВЦЭМ!$D$10+'СЕТ СН'!$I$5-'СЕТ СН'!$I$17</f>
        <v>3532.4071192399997</v>
      </c>
      <c r="W138" s="36">
        <f>SUMIFS(СВЦЭМ!$C$33:$C$776,СВЦЭМ!$A$33:$A$776,$A138,СВЦЭМ!$B$33:$B$776,W$110)+'СЕТ СН'!$I$9+СВЦЭМ!$D$10+'СЕТ СН'!$I$5-'СЕТ СН'!$I$17</f>
        <v>3552.5003265599998</v>
      </c>
      <c r="X138" s="36">
        <f>SUMIFS(СВЦЭМ!$C$33:$C$776,СВЦЭМ!$A$33:$A$776,$A138,СВЦЭМ!$B$33:$B$776,X$110)+'СЕТ СН'!$I$9+СВЦЭМ!$D$10+'СЕТ СН'!$I$5-'СЕТ СН'!$I$17</f>
        <v>3573.6042849199998</v>
      </c>
      <c r="Y138" s="36">
        <f>SUMIFS(СВЦЭМ!$C$33:$C$776,СВЦЭМ!$A$33:$A$776,$A138,СВЦЭМ!$B$33:$B$776,Y$110)+'СЕТ СН'!$I$9+СВЦЭМ!$D$10+'СЕТ СН'!$I$5-'СЕТ СН'!$I$17</f>
        <v>3615.4752180400001</v>
      </c>
    </row>
    <row r="139" spans="1:26"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ht="15.75" x14ac:dyDescent="0.2">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ht="15.75" customHeight="1" x14ac:dyDescent="0.2">
      <c r="A141" s="119" t="s">
        <v>77</v>
      </c>
      <c r="B141" s="119"/>
      <c r="C141" s="119"/>
      <c r="D141" s="119"/>
      <c r="E141" s="119"/>
      <c r="F141" s="119"/>
      <c r="G141" s="119"/>
      <c r="H141" s="119"/>
      <c r="I141" s="119"/>
      <c r="J141" s="119"/>
      <c r="K141" s="119"/>
      <c r="L141" s="119"/>
      <c r="M141" s="119"/>
      <c r="N141" s="120" t="s">
        <v>29</v>
      </c>
      <c r="O141" s="120"/>
      <c r="P141" s="120"/>
      <c r="Q141" s="120"/>
      <c r="R141" s="120"/>
      <c r="S141" s="120"/>
      <c r="T141" s="120"/>
      <c r="U141" s="120"/>
      <c r="V141" s="39"/>
      <c r="W141" s="39"/>
      <c r="X141" s="39"/>
      <c r="Y141" s="39"/>
      <c r="Z141" s="39"/>
    </row>
    <row r="142" spans="1:26" ht="15.75" x14ac:dyDescent="0.2">
      <c r="A142" s="119"/>
      <c r="B142" s="119"/>
      <c r="C142" s="119"/>
      <c r="D142" s="119"/>
      <c r="E142" s="119"/>
      <c r="F142" s="119"/>
      <c r="G142" s="119"/>
      <c r="H142" s="119"/>
      <c r="I142" s="119"/>
      <c r="J142" s="119"/>
      <c r="K142" s="119"/>
      <c r="L142" s="119"/>
      <c r="M142" s="119"/>
      <c r="N142" s="121" t="s">
        <v>0</v>
      </c>
      <c r="O142" s="121"/>
      <c r="P142" s="121" t="s">
        <v>1</v>
      </c>
      <c r="Q142" s="121"/>
      <c r="R142" s="121" t="s">
        <v>2</v>
      </c>
      <c r="S142" s="121"/>
      <c r="T142" s="121" t="s">
        <v>3</v>
      </c>
      <c r="U142" s="121"/>
      <c r="V142" s="39"/>
      <c r="W142" s="39"/>
      <c r="X142" s="39"/>
      <c r="Y142" s="39"/>
      <c r="Z142" s="39"/>
    </row>
    <row r="143" spans="1:26" ht="15.75" customHeight="1" x14ac:dyDescent="0.2">
      <c r="A143" s="119"/>
      <c r="B143" s="119"/>
      <c r="C143" s="119"/>
      <c r="D143" s="119"/>
      <c r="E143" s="119"/>
      <c r="F143" s="119"/>
      <c r="G143" s="119"/>
      <c r="H143" s="119"/>
      <c r="I143" s="119"/>
      <c r="J143" s="119"/>
      <c r="K143" s="119"/>
      <c r="L143" s="119"/>
      <c r="M143" s="119"/>
      <c r="N143" s="122">
        <f>СВЦЭМ!$D$12+'СЕТ СН'!$F$10-'СЕТ СН'!$F$18</f>
        <v>554283.20223371813</v>
      </c>
      <c r="O143" s="123"/>
      <c r="P143" s="122">
        <f>СВЦЭМ!$D$12+'СЕТ СН'!$F$10-'СЕТ СН'!$G$18</f>
        <v>554283.20223371813</v>
      </c>
      <c r="Q143" s="123"/>
      <c r="R143" s="122">
        <f>СВЦЭМ!$D$12+'СЕТ СН'!$F$10-'СЕТ СН'!$H$18</f>
        <v>554283.20223371813</v>
      </c>
      <c r="S143" s="123"/>
      <c r="T143" s="122">
        <f>СВЦЭМ!$D$12+'СЕТ СН'!$F$10-'СЕТ СН'!$I$18</f>
        <v>554283.20223371813</v>
      </c>
      <c r="U143" s="123"/>
      <c r="V143" s="40"/>
      <c r="W143" s="40"/>
      <c r="X143" s="40"/>
      <c r="Y143" s="30"/>
    </row>
    <row r="144" spans="1:26" x14ac:dyDescent="0.25">
      <c r="A144" s="133"/>
      <c r="B144" s="133"/>
      <c r="C144" s="133"/>
      <c r="D144" s="133"/>
      <c r="E144" s="133"/>
      <c r="F144" s="134"/>
      <c r="G144" s="134"/>
      <c r="H144" s="134"/>
      <c r="I144" s="134"/>
      <c r="J144" s="134"/>
      <c r="K144" s="134"/>
      <c r="L144" s="134"/>
      <c r="M144" s="134"/>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44:E144"/>
    <mergeCell ref="F144:G144"/>
    <mergeCell ref="H144:I144"/>
    <mergeCell ref="J144:K144"/>
    <mergeCell ref="L144:M144"/>
    <mergeCell ref="B108:Y109"/>
    <mergeCell ref="A75:A77"/>
    <mergeCell ref="B75:Y76"/>
    <mergeCell ref="A42:A44"/>
    <mergeCell ref="B42:Y43"/>
    <mergeCell ref="A108:A110"/>
    <mergeCell ref="A141:M143"/>
    <mergeCell ref="N141:U141"/>
    <mergeCell ref="N142:O142"/>
    <mergeCell ref="P142:Q142"/>
    <mergeCell ref="R142:S142"/>
    <mergeCell ref="T142:U142"/>
    <mergeCell ref="N143:O143"/>
    <mergeCell ref="P143:Q143"/>
    <mergeCell ref="R143:S143"/>
    <mergeCell ref="T143:U143"/>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7"/>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2019г.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6" t="s">
        <v>39</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3" customHeight="1" x14ac:dyDescent="0.2">
      <c r="A4" s="149" t="s">
        <v>9</v>
      </c>
      <c r="B4" s="149"/>
      <c r="C4" s="149"/>
      <c r="D4" s="149"/>
      <c r="E4" s="149"/>
      <c r="F4" s="149"/>
      <c r="G4" s="149"/>
      <c r="H4" s="149"/>
      <c r="I4" s="149"/>
      <c r="J4" s="149"/>
      <c r="K4" s="149"/>
      <c r="L4" s="149"/>
      <c r="M4" s="149"/>
      <c r="N4" s="149"/>
      <c r="O4" s="149"/>
      <c r="P4" s="149"/>
      <c r="Q4" s="149"/>
      <c r="R4" s="149"/>
      <c r="S4" s="149"/>
      <c r="T4" s="149"/>
      <c r="U4" s="149"/>
      <c r="V4" s="149"/>
      <c r="W4" s="149"/>
      <c r="X4" s="149"/>
      <c r="Y4" s="14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01.02.2019</v>
      </c>
      <c r="B12" s="36">
        <f>SUMIFS(СВЦЭМ!$C$33:$C$776,СВЦЭМ!$A$33:$A$776,$A12,СВЦЭМ!$B$33:$B$776,B$11)+'СЕТ СН'!$F$9+СВЦЭМ!$D$10+'СЕТ СН'!$F$6-'СЕТ СН'!$F$19</f>
        <v>1149.9928554499998</v>
      </c>
      <c r="C12" s="36">
        <f>SUMIFS(СВЦЭМ!$C$33:$C$776,СВЦЭМ!$A$33:$A$776,$A12,СВЦЭМ!$B$33:$B$776,C$11)+'СЕТ СН'!$F$9+СВЦЭМ!$D$10+'СЕТ СН'!$F$6-'СЕТ СН'!$F$19</f>
        <v>1169.7285693499998</v>
      </c>
      <c r="D12" s="36">
        <f>SUMIFS(СВЦЭМ!$C$33:$C$776,СВЦЭМ!$A$33:$A$776,$A12,СВЦЭМ!$B$33:$B$776,D$11)+'СЕТ СН'!$F$9+СВЦЭМ!$D$10+'СЕТ СН'!$F$6-'СЕТ СН'!$F$19</f>
        <v>1194.7877781599998</v>
      </c>
      <c r="E12" s="36">
        <f>SUMIFS(СВЦЭМ!$C$33:$C$776,СВЦЭМ!$A$33:$A$776,$A12,СВЦЭМ!$B$33:$B$776,E$11)+'СЕТ СН'!$F$9+СВЦЭМ!$D$10+'СЕТ СН'!$F$6-'СЕТ СН'!$F$19</f>
        <v>1193.7975237699998</v>
      </c>
      <c r="F12" s="36">
        <f>SUMIFS(СВЦЭМ!$C$33:$C$776,СВЦЭМ!$A$33:$A$776,$A12,СВЦЭМ!$B$33:$B$776,F$11)+'СЕТ СН'!$F$9+СВЦЭМ!$D$10+'СЕТ СН'!$F$6-'СЕТ СН'!$F$19</f>
        <v>1187.2575025299998</v>
      </c>
      <c r="G12" s="36">
        <f>SUMIFS(СВЦЭМ!$C$33:$C$776,СВЦЭМ!$A$33:$A$776,$A12,СВЦЭМ!$B$33:$B$776,G$11)+'СЕТ СН'!$F$9+СВЦЭМ!$D$10+'СЕТ СН'!$F$6-'СЕТ СН'!$F$19</f>
        <v>1172.5059967599998</v>
      </c>
      <c r="H12" s="36">
        <f>SUMIFS(СВЦЭМ!$C$33:$C$776,СВЦЭМ!$A$33:$A$776,$A12,СВЦЭМ!$B$33:$B$776,H$11)+'СЕТ СН'!$F$9+СВЦЭМ!$D$10+'СЕТ СН'!$F$6-'СЕТ СН'!$F$19</f>
        <v>1125.5153624099999</v>
      </c>
      <c r="I12" s="36">
        <f>SUMIFS(СВЦЭМ!$C$33:$C$776,СВЦЭМ!$A$33:$A$776,$A12,СВЦЭМ!$B$33:$B$776,I$11)+'СЕТ СН'!$F$9+СВЦЭМ!$D$10+'СЕТ СН'!$F$6-'СЕТ СН'!$F$19</f>
        <v>1100.4204470799998</v>
      </c>
      <c r="J12" s="36">
        <f>SUMIFS(СВЦЭМ!$C$33:$C$776,СВЦЭМ!$A$33:$A$776,$A12,СВЦЭМ!$B$33:$B$776,J$11)+'СЕТ СН'!$F$9+СВЦЭМ!$D$10+'СЕТ СН'!$F$6-'СЕТ СН'!$F$19</f>
        <v>1069.01737686</v>
      </c>
      <c r="K12" s="36">
        <f>SUMIFS(СВЦЭМ!$C$33:$C$776,СВЦЭМ!$A$33:$A$776,$A12,СВЦЭМ!$B$33:$B$776,K$11)+'СЕТ СН'!$F$9+СВЦЭМ!$D$10+'СЕТ СН'!$F$6-'СЕТ СН'!$F$19</f>
        <v>1061.68047013</v>
      </c>
      <c r="L12" s="36">
        <f>SUMIFS(СВЦЭМ!$C$33:$C$776,СВЦЭМ!$A$33:$A$776,$A12,СВЦЭМ!$B$33:$B$776,L$11)+'СЕТ СН'!$F$9+СВЦЭМ!$D$10+'СЕТ СН'!$F$6-'СЕТ СН'!$F$19</f>
        <v>1062.4520751499999</v>
      </c>
      <c r="M12" s="36">
        <f>SUMIFS(СВЦЭМ!$C$33:$C$776,СВЦЭМ!$A$33:$A$776,$A12,СВЦЭМ!$B$33:$B$776,M$11)+'СЕТ СН'!$F$9+СВЦЭМ!$D$10+'СЕТ СН'!$F$6-'СЕТ СН'!$F$19</f>
        <v>1075.82778171</v>
      </c>
      <c r="N12" s="36">
        <f>SUMIFS(СВЦЭМ!$C$33:$C$776,СВЦЭМ!$A$33:$A$776,$A12,СВЦЭМ!$B$33:$B$776,N$11)+'СЕТ СН'!$F$9+СВЦЭМ!$D$10+'СЕТ СН'!$F$6-'СЕТ СН'!$F$19</f>
        <v>1078.3371757499999</v>
      </c>
      <c r="O12" s="36">
        <f>SUMIFS(СВЦЭМ!$C$33:$C$776,СВЦЭМ!$A$33:$A$776,$A12,СВЦЭМ!$B$33:$B$776,O$11)+'СЕТ СН'!$F$9+СВЦЭМ!$D$10+'СЕТ СН'!$F$6-'СЕТ СН'!$F$19</f>
        <v>1048.98867997</v>
      </c>
      <c r="P12" s="36">
        <f>SUMIFS(СВЦЭМ!$C$33:$C$776,СВЦЭМ!$A$33:$A$776,$A12,СВЦЭМ!$B$33:$B$776,P$11)+'СЕТ СН'!$F$9+СВЦЭМ!$D$10+'СЕТ СН'!$F$6-'СЕТ СН'!$F$19</f>
        <v>1053.8883652499999</v>
      </c>
      <c r="Q12" s="36">
        <f>SUMIFS(СВЦЭМ!$C$33:$C$776,СВЦЭМ!$A$33:$A$776,$A12,СВЦЭМ!$B$33:$B$776,Q$11)+'СЕТ СН'!$F$9+СВЦЭМ!$D$10+'СЕТ СН'!$F$6-'СЕТ СН'!$F$19</f>
        <v>1062.4656276000001</v>
      </c>
      <c r="R12" s="36">
        <f>SUMIFS(СВЦЭМ!$C$33:$C$776,СВЦЭМ!$A$33:$A$776,$A12,СВЦЭМ!$B$33:$B$776,R$11)+'СЕТ СН'!$F$9+СВЦЭМ!$D$10+'СЕТ СН'!$F$6-'СЕТ СН'!$F$19</f>
        <v>1063.5332399199999</v>
      </c>
      <c r="S12" s="36">
        <f>SUMIFS(СВЦЭМ!$C$33:$C$776,СВЦЭМ!$A$33:$A$776,$A12,СВЦЭМ!$B$33:$B$776,S$11)+'СЕТ СН'!$F$9+СВЦЭМ!$D$10+'СЕТ СН'!$F$6-'СЕТ СН'!$F$19</f>
        <v>1041.7839635</v>
      </c>
      <c r="T12" s="36">
        <f>SUMIFS(СВЦЭМ!$C$33:$C$776,СВЦЭМ!$A$33:$A$776,$A12,СВЦЭМ!$B$33:$B$776,T$11)+'СЕТ СН'!$F$9+СВЦЭМ!$D$10+'СЕТ СН'!$F$6-'СЕТ СН'!$F$19</f>
        <v>1015.7436484900001</v>
      </c>
      <c r="U12" s="36">
        <f>SUMIFS(СВЦЭМ!$C$33:$C$776,СВЦЭМ!$A$33:$A$776,$A12,СВЦЭМ!$B$33:$B$776,U$11)+'СЕТ СН'!$F$9+СВЦЭМ!$D$10+'СЕТ СН'!$F$6-'СЕТ СН'!$F$19</f>
        <v>1016.0151614700001</v>
      </c>
      <c r="V12" s="36">
        <f>SUMIFS(СВЦЭМ!$C$33:$C$776,СВЦЭМ!$A$33:$A$776,$A12,СВЦЭМ!$B$33:$B$776,V$11)+'СЕТ СН'!$F$9+СВЦЭМ!$D$10+'СЕТ СН'!$F$6-'СЕТ СН'!$F$19</f>
        <v>1037.4647632399999</v>
      </c>
      <c r="W12" s="36">
        <f>SUMIFS(СВЦЭМ!$C$33:$C$776,СВЦЭМ!$A$33:$A$776,$A12,СВЦЭМ!$B$33:$B$776,W$11)+'СЕТ СН'!$F$9+СВЦЭМ!$D$10+'СЕТ СН'!$F$6-'СЕТ СН'!$F$19</f>
        <v>1055.3463674699999</v>
      </c>
      <c r="X12" s="36">
        <f>SUMIFS(СВЦЭМ!$C$33:$C$776,СВЦЭМ!$A$33:$A$776,$A12,СВЦЭМ!$B$33:$B$776,X$11)+'СЕТ СН'!$F$9+СВЦЭМ!$D$10+'СЕТ СН'!$F$6-'СЕТ СН'!$F$19</f>
        <v>1067.8322266099999</v>
      </c>
      <c r="Y12" s="36">
        <f>SUMIFS(СВЦЭМ!$C$33:$C$776,СВЦЭМ!$A$33:$A$776,$A12,СВЦЭМ!$B$33:$B$776,Y$11)+'СЕТ СН'!$F$9+СВЦЭМ!$D$10+'СЕТ СН'!$F$6-'СЕТ СН'!$F$19</f>
        <v>1081.1045370500001</v>
      </c>
      <c r="AA12" s="37"/>
    </row>
    <row r="13" spans="1:27" ht="15.75" x14ac:dyDescent="0.2">
      <c r="A13" s="35">
        <f>A12+1</f>
        <v>43498</v>
      </c>
      <c r="B13" s="36">
        <f>SUMIFS(СВЦЭМ!$C$33:$C$776,СВЦЭМ!$A$33:$A$776,$A13,СВЦЭМ!$B$33:$B$776,B$11)+'СЕТ СН'!$F$9+СВЦЭМ!$D$10+'СЕТ СН'!$F$6-'СЕТ СН'!$F$19</f>
        <v>1164.9501914199998</v>
      </c>
      <c r="C13" s="36">
        <f>SUMIFS(СВЦЭМ!$C$33:$C$776,СВЦЭМ!$A$33:$A$776,$A13,СВЦЭМ!$B$33:$B$776,C$11)+'СЕТ СН'!$F$9+СВЦЭМ!$D$10+'СЕТ СН'!$F$6-'СЕТ СН'!$F$19</f>
        <v>1169.3100104599998</v>
      </c>
      <c r="D13" s="36">
        <f>SUMIFS(СВЦЭМ!$C$33:$C$776,СВЦЭМ!$A$33:$A$776,$A13,СВЦЭМ!$B$33:$B$776,D$11)+'СЕТ СН'!$F$9+СВЦЭМ!$D$10+'СЕТ СН'!$F$6-'СЕТ СН'!$F$19</f>
        <v>1163.5954602299998</v>
      </c>
      <c r="E13" s="36">
        <f>SUMIFS(СВЦЭМ!$C$33:$C$776,СВЦЭМ!$A$33:$A$776,$A13,СВЦЭМ!$B$33:$B$776,E$11)+'СЕТ СН'!$F$9+СВЦЭМ!$D$10+'СЕТ СН'!$F$6-'СЕТ СН'!$F$19</f>
        <v>1183.7965928399999</v>
      </c>
      <c r="F13" s="36">
        <f>SUMIFS(СВЦЭМ!$C$33:$C$776,СВЦЭМ!$A$33:$A$776,$A13,СВЦЭМ!$B$33:$B$776,F$11)+'СЕТ СН'!$F$9+СВЦЭМ!$D$10+'СЕТ СН'!$F$6-'СЕТ СН'!$F$19</f>
        <v>1180.6926845599999</v>
      </c>
      <c r="G13" s="36">
        <f>SUMIFS(СВЦЭМ!$C$33:$C$776,СВЦЭМ!$A$33:$A$776,$A13,СВЦЭМ!$B$33:$B$776,G$11)+'СЕТ СН'!$F$9+СВЦЭМ!$D$10+'СЕТ СН'!$F$6-'СЕТ СН'!$F$19</f>
        <v>1167.3569618899999</v>
      </c>
      <c r="H13" s="36">
        <f>SUMIFS(СВЦЭМ!$C$33:$C$776,СВЦЭМ!$A$33:$A$776,$A13,СВЦЭМ!$B$33:$B$776,H$11)+'СЕТ СН'!$F$9+СВЦЭМ!$D$10+'СЕТ СН'!$F$6-'СЕТ СН'!$F$19</f>
        <v>1146.2901909699997</v>
      </c>
      <c r="I13" s="36">
        <f>SUMIFS(СВЦЭМ!$C$33:$C$776,СВЦЭМ!$A$33:$A$776,$A13,СВЦЭМ!$B$33:$B$776,I$11)+'СЕТ СН'!$F$9+СВЦЭМ!$D$10+'СЕТ СН'!$F$6-'СЕТ СН'!$F$19</f>
        <v>1137.9189110999998</v>
      </c>
      <c r="J13" s="36">
        <f>SUMIFS(СВЦЭМ!$C$33:$C$776,СВЦЭМ!$A$33:$A$776,$A13,СВЦЭМ!$B$33:$B$776,J$11)+'СЕТ СН'!$F$9+СВЦЭМ!$D$10+'СЕТ СН'!$F$6-'СЕТ СН'!$F$19</f>
        <v>1096.6490585999998</v>
      </c>
      <c r="K13" s="36">
        <f>SUMIFS(СВЦЭМ!$C$33:$C$776,СВЦЭМ!$A$33:$A$776,$A13,СВЦЭМ!$B$33:$B$776,K$11)+'СЕТ СН'!$F$9+СВЦЭМ!$D$10+'СЕТ СН'!$F$6-'СЕТ СН'!$F$19</f>
        <v>1066.4013542600001</v>
      </c>
      <c r="L13" s="36">
        <f>SUMIFS(СВЦЭМ!$C$33:$C$776,СВЦЭМ!$A$33:$A$776,$A13,СВЦЭМ!$B$33:$B$776,L$11)+'СЕТ СН'!$F$9+СВЦЭМ!$D$10+'СЕТ СН'!$F$6-'СЕТ СН'!$F$19</f>
        <v>1055.7225842999999</v>
      </c>
      <c r="M13" s="36">
        <f>SUMIFS(СВЦЭМ!$C$33:$C$776,СВЦЭМ!$A$33:$A$776,$A13,СВЦЭМ!$B$33:$B$776,M$11)+'СЕТ СН'!$F$9+СВЦЭМ!$D$10+'СЕТ СН'!$F$6-'СЕТ СН'!$F$19</f>
        <v>1069.9803884799999</v>
      </c>
      <c r="N13" s="36">
        <f>SUMIFS(СВЦЭМ!$C$33:$C$776,СВЦЭМ!$A$33:$A$776,$A13,СВЦЭМ!$B$33:$B$776,N$11)+'СЕТ СН'!$F$9+СВЦЭМ!$D$10+'СЕТ СН'!$F$6-'СЕТ СН'!$F$19</f>
        <v>1070.3904276400001</v>
      </c>
      <c r="O13" s="36">
        <f>SUMIFS(СВЦЭМ!$C$33:$C$776,СВЦЭМ!$A$33:$A$776,$A13,СВЦЭМ!$B$33:$B$776,O$11)+'СЕТ СН'!$F$9+СВЦЭМ!$D$10+'СЕТ СН'!$F$6-'СЕТ СН'!$F$19</f>
        <v>1048.4128653299999</v>
      </c>
      <c r="P13" s="36">
        <f>SUMIFS(СВЦЭМ!$C$33:$C$776,СВЦЭМ!$A$33:$A$776,$A13,СВЦЭМ!$B$33:$B$776,P$11)+'СЕТ СН'!$F$9+СВЦЭМ!$D$10+'СЕТ СН'!$F$6-'СЕТ СН'!$F$19</f>
        <v>1060.7622544799999</v>
      </c>
      <c r="Q13" s="36">
        <f>SUMIFS(СВЦЭМ!$C$33:$C$776,СВЦЭМ!$A$33:$A$776,$A13,СВЦЭМ!$B$33:$B$776,Q$11)+'СЕТ СН'!$F$9+СВЦЭМ!$D$10+'СЕТ СН'!$F$6-'СЕТ СН'!$F$19</f>
        <v>1072.06819273</v>
      </c>
      <c r="R13" s="36">
        <f>SUMIFS(СВЦЭМ!$C$33:$C$776,СВЦЭМ!$A$33:$A$776,$A13,СВЦЭМ!$B$33:$B$776,R$11)+'СЕТ СН'!$F$9+СВЦЭМ!$D$10+'СЕТ СН'!$F$6-'СЕТ СН'!$F$19</f>
        <v>1077.65581847</v>
      </c>
      <c r="S13" s="36">
        <f>SUMIFS(СВЦЭМ!$C$33:$C$776,СВЦЭМ!$A$33:$A$776,$A13,СВЦЭМ!$B$33:$B$776,S$11)+'СЕТ СН'!$F$9+СВЦЭМ!$D$10+'СЕТ СН'!$F$6-'СЕТ СН'!$F$19</f>
        <v>1065.7679312800001</v>
      </c>
      <c r="T13" s="36">
        <f>SUMIFS(СВЦЭМ!$C$33:$C$776,СВЦЭМ!$A$33:$A$776,$A13,СВЦЭМ!$B$33:$B$776,T$11)+'СЕТ СН'!$F$9+СВЦЭМ!$D$10+'СЕТ СН'!$F$6-'СЕТ СН'!$F$19</f>
        <v>1030.91188758</v>
      </c>
      <c r="U13" s="36">
        <f>SUMIFS(СВЦЭМ!$C$33:$C$776,СВЦЭМ!$A$33:$A$776,$A13,СВЦЭМ!$B$33:$B$776,U$11)+'СЕТ СН'!$F$9+СВЦЭМ!$D$10+'СЕТ СН'!$F$6-'СЕТ СН'!$F$19</f>
        <v>1020.6181156</v>
      </c>
      <c r="V13" s="36">
        <f>SUMIFS(СВЦЭМ!$C$33:$C$776,СВЦЭМ!$A$33:$A$776,$A13,СВЦЭМ!$B$33:$B$776,V$11)+'СЕТ СН'!$F$9+СВЦЭМ!$D$10+'СЕТ СН'!$F$6-'СЕТ СН'!$F$19</f>
        <v>1038.07999602</v>
      </c>
      <c r="W13" s="36">
        <f>SUMIFS(СВЦЭМ!$C$33:$C$776,СВЦЭМ!$A$33:$A$776,$A13,СВЦЭМ!$B$33:$B$776,W$11)+'СЕТ СН'!$F$9+СВЦЭМ!$D$10+'СЕТ СН'!$F$6-'СЕТ СН'!$F$19</f>
        <v>1050.0074704399999</v>
      </c>
      <c r="X13" s="36">
        <f>SUMIFS(СВЦЭМ!$C$33:$C$776,СВЦЭМ!$A$33:$A$776,$A13,СВЦЭМ!$B$33:$B$776,X$11)+'СЕТ СН'!$F$9+СВЦЭМ!$D$10+'СЕТ СН'!$F$6-'СЕТ СН'!$F$19</f>
        <v>1063.69750413</v>
      </c>
      <c r="Y13" s="36">
        <f>SUMIFS(СВЦЭМ!$C$33:$C$776,СВЦЭМ!$A$33:$A$776,$A13,СВЦЭМ!$B$33:$B$776,Y$11)+'СЕТ СН'!$F$9+СВЦЭМ!$D$10+'СЕТ СН'!$F$6-'СЕТ СН'!$F$19</f>
        <v>1082.1927207399999</v>
      </c>
    </row>
    <row r="14" spans="1:27" ht="15.75" x14ac:dyDescent="0.2">
      <c r="A14" s="35">
        <f t="shared" ref="A14:A39" si="0">A13+1</f>
        <v>43499</v>
      </c>
      <c r="B14" s="36">
        <f>SUMIFS(СВЦЭМ!$C$33:$C$776,СВЦЭМ!$A$33:$A$776,$A14,СВЦЭМ!$B$33:$B$776,B$11)+'СЕТ СН'!$F$9+СВЦЭМ!$D$10+'СЕТ СН'!$F$6-'СЕТ СН'!$F$19</f>
        <v>1132.5387260799998</v>
      </c>
      <c r="C14" s="36">
        <f>SUMIFS(СВЦЭМ!$C$33:$C$776,СВЦЭМ!$A$33:$A$776,$A14,СВЦЭМ!$B$33:$B$776,C$11)+'СЕТ СН'!$F$9+СВЦЭМ!$D$10+'СЕТ СН'!$F$6-'СЕТ СН'!$F$19</f>
        <v>1169.1555451499999</v>
      </c>
      <c r="D14" s="36">
        <f>SUMIFS(СВЦЭМ!$C$33:$C$776,СВЦЭМ!$A$33:$A$776,$A14,СВЦЭМ!$B$33:$B$776,D$11)+'СЕТ СН'!$F$9+СВЦЭМ!$D$10+'СЕТ СН'!$F$6-'СЕТ СН'!$F$19</f>
        <v>1173.7037610299999</v>
      </c>
      <c r="E14" s="36">
        <f>SUMIFS(СВЦЭМ!$C$33:$C$776,СВЦЭМ!$A$33:$A$776,$A14,СВЦЭМ!$B$33:$B$776,E$11)+'СЕТ СН'!$F$9+СВЦЭМ!$D$10+'СЕТ СН'!$F$6-'СЕТ СН'!$F$19</f>
        <v>1187.0678259499998</v>
      </c>
      <c r="F14" s="36">
        <f>SUMIFS(СВЦЭМ!$C$33:$C$776,СВЦЭМ!$A$33:$A$776,$A14,СВЦЭМ!$B$33:$B$776,F$11)+'СЕТ СН'!$F$9+СВЦЭМ!$D$10+'СЕТ СН'!$F$6-'СЕТ СН'!$F$19</f>
        <v>1183.2451561899998</v>
      </c>
      <c r="G14" s="36">
        <f>SUMIFS(СВЦЭМ!$C$33:$C$776,СВЦЭМ!$A$33:$A$776,$A14,СВЦЭМ!$B$33:$B$776,G$11)+'СЕТ СН'!$F$9+СВЦЭМ!$D$10+'СЕТ СН'!$F$6-'СЕТ СН'!$F$19</f>
        <v>1175.2147445099997</v>
      </c>
      <c r="H14" s="36">
        <f>SUMIFS(СВЦЭМ!$C$33:$C$776,СВЦЭМ!$A$33:$A$776,$A14,СВЦЭМ!$B$33:$B$776,H$11)+'СЕТ СН'!$F$9+СВЦЭМ!$D$10+'СЕТ СН'!$F$6-'СЕТ СН'!$F$19</f>
        <v>1155.9161395399999</v>
      </c>
      <c r="I14" s="36">
        <f>SUMIFS(СВЦЭМ!$C$33:$C$776,СВЦЭМ!$A$33:$A$776,$A14,СВЦЭМ!$B$33:$B$776,I$11)+'СЕТ СН'!$F$9+СВЦЭМ!$D$10+'СЕТ СН'!$F$6-'СЕТ СН'!$F$19</f>
        <v>1149.7033130299999</v>
      </c>
      <c r="J14" s="36">
        <f>SUMIFS(СВЦЭМ!$C$33:$C$776,СВЦЭМ!$A$33:$A$776,$A14,СВЦЭМ!$B$33:$B$776,J$11)+'СЕТ СН'!$F$9+СВЦЭМ!$D$10+'СЕТ СН'!$F$6-'СЕТ СН'!$F$19</f>
        <v>1126.0396088399998</v>
      </c>
      <c r="K14" s="36">
        <f>SUMIFS(СВЦЭМ!$C$33:$C$776,СВЦЭМ!$A$33:$A$776,$A14,СВЦЭМ!$B$33:$B$776,K$11)+'СЕТ СН'!$F$9+СВЦЭМ!$D$10+'СЕТ СН'!$F$6-'СЕТ СН'!$F$19</f>
        <v>1088.01732786</v>
      </c>
      <c r="L14" s="36">
        <f>SUMIFS(СВЦЭМ!$C$33:$C$776,СВЦЭМ!$A$33:$A$776,$A14,СВЦЭМ!$B$33:$B$776,L$11)+'СЕТ СН'!$F$9+СВЦЭМ!$D$10+'СЕТ СН'!$F$6-'СЕТ СН'!$F$19</f>
        <v>1061.91378427</v>
      </c>
      <c r="M14" s="36">
        <f>SUMIFS(СВЦЭМ!$C$33:$C$776,СВЦЭМ!$A$33:$A$776,$A14,СВЦЭМ!$B$33:$B$776,M$11)+'СЕТ СН'!$F$9+СВЦЭМ!$D$10+'СЕТ СН'!$F$6-'СЕТ СН'!$F$19</f>
        <v>1064.82245259</v>
      </c>
      <c r="N14" s="36">
        <f>SUMIFS(СВЦЭМ!$C$33:$C$776,СВЦЭМ!$A$33:$A$776,$A14,СВЦЭМ!$B$33:$B$776,N$11)+'СЕТ СН'!$F$9+СВЦЭМ!$D$10+'СЕТ СН'!$F$6-'СЕТ СН'!$F$19</f>
        <v>1071.6266031600001</v>
      </c>
      <c r="O14" s="36">
        <f>SUMIFS(СВЦЭМ!$C$33:$C$776,СВЦЭМ!$A$33:$A$776,$A14,СВЦЭМ!$B$33:$B$776,O$11)+'СЕТ СН'!$F$9+СВЦЭМ!$D$10+'СЕТ СН'!$F$6-'СЕТ СН'!$F$19</f>
        <v>1064.3546553900001</v>
      </c>
      <c r="P14" s="36">
        <f>SUMIFS(СВЦЭМ!$C$33:$C$776,СВЦЭМ!$A$33:$A$776,$A14,СВЦЭМ!$B$33:$B$776,P$11)+'СЕТ СН'!$F$9+СВЦЭМ!$D$10+'СЕТ СН'!$F$6-'СЕТ СН'!$F$19</f>
        <v>1070.8938401299999</v>
      </c>
      <c r="Q14" s="36">
        <f>SUMIFS(СВЦЭМ!$C$33:$C$776,СВЦЭМ!$A$33:$A$776,$A14,СВЦЭМ!$B$33:$B$776,Q$11)+'СЕТ СН'!$F$9+СВЦЭМ!$D$10+'СЕТ СН'!$F$6-'СЕТ СН'!$F$19</f>
        <v>1085.5793623100001</v>
      </c>
      <c r="R14" s="36">
        <f>SUMIFS(СВЦЭМ!$C$33:$C$776,СВЦЭМ!$A$33:$A$776,$A14,СВЦЭМ!$B$33:$B$776,R$11)+'СЕТ СН'!$F$9+СВЦЭМ!$D$10+'СЕТ СН'!$F$6-'СЕТ СН'!$F$19</f>
        <v>1070.1835736400001</v>
      </c>
      <c r="S14" s="36">
        <f>SUMIFS(СВЦЭМ!$C$33:$C$776,СВЦЭМ!$A$33:$A$776,$A14,СВЦЭМ!$B$33:$B$776,S$11)+'СЕТ СН'!$F$9+СВЦЭМ!$D$10+'СЕТ СН'!$F$6-'СЕТ СН'!$F$19</f>
        <v>1051.38263998</v>
      </c>
      <c r="T14" s="36">
        <f>SUMIFS(СВЦЭМ!$C$33:$C$776,СВЦЭМ!$A$33:$A$776,$A14,СВЦЭМ!$B$33:$B$776,T$11)+'СЕТ СН'!$F$9+СВЦЭМ!$D$10+'СЕТ СН'!$F$6-'СЕТ СН'!$F$19</f>
        <v>1018.0383328600001</v>
      </c>
      <c r="U14" s="36">
        <f>SUMIFS(СВЦЭМ!$C$33:$C$776,СВЦЭМ!$A$33:$A$776,$A14,СВЦЭМ!$B$33:$B$776,U$11)+'СЕТ СН'!$F$9+СВЦЭМ!$D$10+'СЕТ СН'!$F$6-'СЕТ СН'!$F$19</f>
        <v>1009.4105196100001</v>
      </c>
      <c r="V14" s="36">
        <f>SUMIFS(СВЦЭМ!$C$33:$C$776,СВЦЭМ!$A$33:$A$776,$A14,СВЦЭМ!$B$33:$B$776,V$11)+'СЕТ СН'!$F$9+СВЦЭМ!$D$10+'СЕТ СН'!$F$6-'СЕТ СН'!$F$19</f>
        <v>1010.78299296</v>
      </c>
      <c r="W14" s="36">
        <f>SUMIFS(СВЦЭМ!$C$33:$C$776,СВЦЭМ!$A$33:$A$776,$A14,СВЦЭМ!$B$33:$B$776,W$11)+'СЕТ СН'!$F$9+СВЦЭМ!$D$10+'СЕТ СН'!$F$6-'СЕТ СН'!$F$19</f>
        <v>1035.21341835</v>
      </c>
      <c r="X14" s="36">
        <f>SUMIFS(СВЦЭМ!$C$33:$C$776,СВЦЭМ!$A$33:$A$776,$A14,СВЦЭМ!$B$33:$B$776,X$11)+'СЕТ СН'!$F$9+СВЦЭМ!$D$10+'СЕТ СН'!$F$6-'СЕТ СН'!$F$19</f>
        <v>1054.6566878900001</v>
      </c>
      <c r="Y14" s="36">
        <f>SUMIFS(СВЦЭМ!$C$33:$C$776,СВЦЭМ!$A$33:$A$776,$A14,СВЦЭМ!$B$33:$B$776,Y$11)+'СЕТ СН'!$F$9+СВЦЭМ!$D$10+'СЕТ СН'!$F$6-'СЕТ СН'!$F$19</f>
        <v>1092.07091823</v>
      </c>
    </row>
    <row r="15" spans="1:27" ht="15.75" x14ac:dyDescent="0.2">
      <c r="A15" s="35">
        <f t="shared" si="0"/>
        <v>43500</v>
      </c>
      <c r="B15" s="36">
        <f>SUMIFS(СВЦЭМ!$C$33:$C$776,СВЦЭМ!$A$33:$A$776,$A15,СВЦЭМ!$B$33:$B$776,B$11)+'СЕТ СН'!$F$9+СВЦЭМ!$D$10+'СЕТ СН'!$F$6-'СЕТ СН'!$F$19</f>
        <v>1159.3899786199997</v>
      </c>
      <c r="C15" s="36">
        <f>SUMIFS(СВЦЭМ!$C$33:$C$776,СВЦЭМ!$A$33:$A$776,$A15,СВЦЭМ!$B$33:$B$776,C$11)+'СЕТ СН'!$F$9+СВЦЭМ!$D$10+'СЕТ СН'!$F$6-'СЕТ СН'!$F$19</f>
        <v>1182.4816930599998</v>
      </c>
      <c r="D15" s="36">
        <f>SUMIFS(СВЦЭМ!$C$33:$C$776,СВЦЭМ!$A$33:$A$776,$A15,СВЦЭМ!$B$33:$B$776,D$11)+'СЕТ СН'!$F$9+СВЦЭМ!$D$10+'СЕТ СН'!$F$6-'СЕТ СН'!$F$19</f>
        <v>1222.2052110999998</v>
      </c>
      <c r="E15" s="36">
        <f>SUMIFS(СВЦЭМ!$C$33:$C$776,СВЦЭМ!$A$33:$A$776,$A15,СВЦЭМ!$B$33:$B$776,E$11)+'СЕТ СН'!$F$9+СВЦЭМ!$D$10+'СЕТ СН'!$F$6-'СЕТ СН'!$F$19</f>
        <v>1238.6434179799999</v>
      </c>
      <c r="F15" s="36">
        <f>SUMIFS(СВЦЭМ!$C$33:$C$776,СВЦЭМ!$A$33:$A$776,$A15,СВЦЭМ!$B$33:$B$776,F$11)+'СЕТ СН'!$F$9+СВЦЭМ!$D$10+'СЕТ СН'!$F$6-'СЕТ СН'!$F$19</f>
        <v>1237.5578048699999</v>
      </c>
      <c r="G15" s="36">
        <f>SUMIFS(СВЦЭМ!$C$33:$C$776,СВЦЭМ!$A$33:$A$776,$A15,СВЦЭМ!$B$33:$B$776,G$11)+'СЕТ СН'!$F$9+СВЦЭМ!$D$10+'СЕТ СН'!$F$6-'СЕТ СН'!$F$19</f>
        <v>1223.0420969799998</v>
      </c>
      <c r="H15" s="36">
        <f>SUMIFS(СВЦЭМ!$C$33:$C$776,СВЦЭМ!$A$33:$A$776,$A15,СВЦЭМ!$B$33:$B$776,H$11)+'СЕТ СН'!$F$9+СВЦЭМ!$D$10+'СЕТ СН'!$F$6-'СЕТ СН'!$F$19</f>
        <v>1180.7953344499999</v>
      </c>
      <c r="I15" s="36">
        <f>SUMIFS(СВЦЭМ!$C$33:$C$776,СВЦЭМ!$A$33:$A$776,$A15,СВЦЭМ!$B$33:$B$776,I$11)+'СЕТ СН'!$F$9+СВЦЭМ!$D$10+'СЕТ СН'!$F$6-'СЕТ СН'!$F$19</f>
        <v>1153.5976033699999</v>
      </c>
      <c r="J15" s="36">
        <f>SUMIFS(СВЦЭМ!$C$33:$C$776,СВЦЭМ!$A$33:$A$776,$A15,СВЦЭМ!$B$33:$B$776,J$11)+'СЕТ СН'!$F$9+СВЦЭМ!$D$10+'СЕТ СН'!$F$6-'СЕТ СН'!$F$19</f>
        <v>1126.3800426099999</v>
      </c>
      <c r="K15" s="36">
        <f>SUMIFS(СВЦЭМ!$C$33:$C$776,СВЦЭМ!$A$33:$A$776,$A15,СВЦЭМ!$B$33:$B$776,K$11)+'СЕТ СН'!$F$9+СВЦЭМ!$D$10+'СЕТ СН'!$F$6-'СЕТ СН'!$F$19</f>
        <v>1124.1540632499998</v>
      </c>
      <c r="L15" s="36">
        <f>SUMIFS(СВЦЭМ!$C$33:$C$776,СВЦЭМ!$A$33:$A$776,$A15,СВЦЭМ!$B$33:$B$776,L$11)+'СЕТ СН'!$F$9+СВЦЭМ!$D$10+'СЕТ СН'!$F$6-'СЕТ СН'!$F$19</f>
        <v>1117.6920402399999</v>
      </c>
      <c r="M15" s="36">
        <f>SUMIFS(СВЦЭМ!$C$33:$C$776,СВЦЭМ!$A$33:$A$776,$A15,СВЦЭМ!$B$33:$B$776,M$11)+'СЕТ СН'!$F$9+СВЦЭМ!$D$10+'СЕТ СН'!$F$6-'СЕТ СН'!$F$19</f>
        <v>1125.8696275299997</v>
      </c>
      <c r="N15" s="36">
        <f>SUMIFS(СВЦЭМ!$C$33:$C$776,СВЦЭМ!$A$33:$A$776,$A15,СВЦЭМ!$B$33:$B$776,N$11)+'СЕТ СН'!$F$9+СВЦЭМ!$D$10+'СЕТ СН'!$F$6-'СЕТ СН'!$F$19</f>
        <v>1055.1385904700001</v>
      </c>
      <c r="O15" s="36">
        <f>SUMIFS(СВЦЭМ!$C$33:$C$776,СВЦЭМ!$A$33:$A$776,$A15,СВЦЭМ!$B$33:$B$776,O$11)+'СЕТ СН'!$F$9+СВЦЭМ!$D$10+'СЕТ СН'!$F$6-'СЕТ СН'!$F$19</f>
        <v>1022.3415299200001</v>
      </c>
      <c r="P15" s="36">
        <f>SUMIFS(СВЦЭМ!$C$33:$C$776,СВЦЭМ!$A$33:$A$776,$A15,СВЦЭМ!$B$33:$B$776,P$11)+'СЕТ СН'!$F$9+СВЦЭМ!$D$10+'СЕТ СН'!$F$6-'СЕТ СН'!$F$19</f>
        <v>1032.5590113200001</v>
      </c>
      <c r="Q15" s="36">
        <f>SUMIFS(СВЦЭМ!$C$33:$C$776,СВЦЭМ!$A$33:$A$776,$A15,СВЦЭМ!$B$33:$B$776,Q$11)+'СЕТ СН'!$F$9+СВЦЭМ!$D$10+'СЕТ СН'!$F$6-'СЕТ СН'!$F$19</f>
        <v>1060.4752626499999</v>
      </c>
      <c r="R15" s="36">
        <f>SUMIFS(СВЦЭМ!$C$33:$C$776,СВЦЭМ!$A$33:$A$776,$A15,СВЦЭМ!$B$33:$B$776,R$11)+'СЕТ СН'!$F$9+СВЦЭМ!$D$10+'СЕТ СН'!$F$6-'СЕТ СН'!$F$19</f>
        <v>1062.55235472</v>
      </c>
      <c r="S15" s="36">
        <f>SUMIFS(СВЦЭМ!$C$33:$C$776,СВЦЭМ!$A$33:$A$776,$A15,СВЦЭМ!$B$33:$B$776,S$11)+'СЕТ СН'!$F$9+СВЦЭМ!$D$10+'СЕТ СН'!$F$6-'СЕТ СН'!$F$19</f>
        <v>1034.70865022</v>
      </c>
      <c r="T15" s="36">
        <f>SUMIFS(СВЦЭМ!$C$33:$C$776,СВЦЭМ!$A$33:$A$776,$A15,СВЦЭМ!$B$33:$B$776,T$11)+'СЕТ СН'!$F$9+СВЦЭМ!$D$10+'СЕТ СН'!$F$6-'СЕТ СН'!$F$19</f>
        <v>1005.38016872</v>
      </c>
      <c r="U15" s="36">
        <f>SUMIFS(СВЦЭМ!$C$33:$C$776,СВЦЭМ!$A$33:$A$776,$A15,СВЦЭМ!$B$33:$B$776,U$11)+'СЕТ СН'!$F$9+СВЦЭМ!$D$10+'СЕТ СН'!$F$6-'СЕТ СН'!$F$19</f>
        <v>1014.82294915</v>
      </c>
      <c r="V15" s="36">
        <f>SUMIFS(СВЦЭМ!$C$33:$C$776,СВЦЭМ!$A$33:$A$776,$A15,СВЦЭМ!$B$33:$B$776,V$11)+'СЕТ СН'!$F$9+СВЦЭМ!$D$10+'СЕТ СН'!$F$6-'СЕТ СН'!$F$19</f>
        <v>1024.10488854</v>
      </c>
      <c r="W15" s="36">
        <f>SUMIFS(СВЦЭМ!$C$33:$C$776,СВЦЭМ!$A$33:$A$776,$A15,СВЦЭМ!$B$33:$B$776,W$11)+'СЕТ СН'!$F$9+СВЦЭМ!$D$10+'СЕТ СН'!$F$6-'СЕТ СН'!$F$19</f>
        <v>1046.7220733199999</v>
      </c>
      <c r="X15" s="36">
        <f>SUMIFS(СВЦЭМ!$C$33:$C$776,СВЦЭМ!$A$33:$A$776,$A15,СВЦЭМ!$B$33:$B$776,X$11)+'СЕТ СН'!$F$9+СВЦЭМ!$D$10+'СЕТ СН'!$F$6-'СЕТ СН'!$F$19</f>
        <v>1064.2858339100001</v>
      </c>
      <c r="Y15" s="36">
        <f>SUMIFS(СВЦЭМ!$C$33:$C$776,СВЦЭМ!$A$33:$A$776,$A15,СВЦЭМ!$B$33:$B$776,Y$11)+'СЕТ СН'!$F$9+СВЦЭМ!$D$10+'СЕТ СН'!$F$6-'СЕТ СН'!$F$19</f>
        <v>1085.4243384599999</v>
      </c>
    </row>
    <row r="16" spans="1:27" ht="15.75" x14ac:dyDescent="0.2">
      <c r="A16" s="35">
        <f t="shared" si="0"/>
        <v>43501</v>
      </c>
      <c r="B16" s="36">
        <f>SUMIFS(СВЦЭМ!$C$33:$C$776,СВЦЭМ!$A$33:$A$776,$A16,СВЦЭМ!$B$33:$B$776,B$11)+'СЕТ СН'!$F$9+СВЦЭМ!$D$10+'СЕТ СН'!$F$6-'СЕТ СН'!$F$19</f>
        <v>1174.0004737899999</v>
      </c>
      <c r="C16" s="36">
        <f>SUMIFS(СВЦЭМ!$C$33:$C$776,СВЦЭМ!$A$33:$A$776,$A16,СВЦЭМ!$B$33:$B$776,C$11)+'СЕТ СН'!$F$9+СВЦЭМ!$D$10+'СЕТ СН'!$F$6-'СЕТ СН'!$F$19</f>
        <v>1199.0706638999998</v>
      </c>
      <c r="D16" s="36">
        <f>SUMIFS(СВЦЭМ!$C$33:$C$776,СВЦЭМ!$A$33:$A$776,$A16,СВЦЭМ!$B$33:$B$776,D$11)+'СЕТ СН'!$F$9+СВЦЭМ!$D$10+'СЕТ СН'!$F$6-'СЕТ СН'!$F$19</f>
        <v>1217.4731304999998</v>
      </c>
      <c r="E16" s="36">
        <f>SUMIFS(СВЦЭМ!$C$33:$C$776,СВЦЭМ!$A$33:$A$776,$A16,СВЦЭМ!$B$33:$B$776,E$11)+'СЕТ СН'!$F$9+СВЦЭМ!$D$10+'СЕТ СН'!$F$6-'СЕТ СН'!$F$19</f>
        <v>1215.1084137499997</v>
      </c>
      <c r="F16" s="36">
        <f>SUMIFS(СВЦЭМ!$C$33:$C$776,СВЦЭМ!$A$33:$A$776,$A16,СВЦЭМ!$B$33:$B$776,F$11)+'СЕТ СН'!$F$9+СВЦЭМ!$D$10+'СЕТ СН'!$F$6-'СЕТ СН'!$F$19</f>
        <v>1210.7735622399998</v>
      </c>
      <c r="G16" s="36">
        <f>SUMIFS(СВЦЭМ!$C$33:$C$776,СВЦЭМ!$A$33:$A$776,$A16,СВЦЭМ!$B$33:$B$776,G$11)+'СЕТ СН'!$F$9+СВЦЭМ!$D$10+'СЕТ СН'!$F$6-'СЕТ СН'!$F$19</f>
        <v>1187.7569800099998</v>
      </c>
      <c r="H16" s="36">
        <f>SUMIFS(СВЦЭМ!$C$33:$C$776,СВЦЭМ!$A$33:$A$776,$A16,СВЦЭМ!$B$33:$B$776,H$11)+'СЕТ СН'!$F$9+СВЦЭМ!$D$10+'СЕТ СН'!$F$6-'СЕТ СН'!$F$19</f>
        <v>1147.4436479599997</v>
      </c>
      <c r="I16" s="36">
        <f>SUMIFS(СВЦЭМ!$C$33:$C$776,СВЦЭМ!$A$33:$A$776,$A16,СВЦЭМ!$B$33:$B$776,I$11)+'СЕТ СН'!$F$9+СВЦЭМ!$D$10+'СЕТ СН'!$F$6-'СЕТ СН'!$F$19</f>
        <v>1138.9647974699999</v>
      </c>
      <c r="J16" s="36">
        <f>SUMIFS(СВЦЭМ!$C$33:$C$776,СВЦЭМ!$A$33:$A$776,$A16,СВЦЭМ!$B$33:$B$776,J$11)+'СЕТ СН'!$F$9+СВЦЭМ!$D$10+'СЕТ СН'!$F$6-'СЕТ СН'!$F$19</f>
        <v>1116.6176021199997</v>
      </c>
      <c r="K16" s="36">
        <f>SUMIFS(СВЦЭМ!$C$33:$C$776,СВЦЭМ!$A$33:$A$776,$A16,СВЦЭМ!$B$33:$B$776,K$11)+'СЕТ СН'!$F$9+СВЦЭМ!$D$10+'СЕТ СН'!$F$6-'СЕТ СН'!$F$19</f>
        <v>1117.3061407399998</v>
      </c>
      <c r="L16" s="36">
        <f>SUMIFS(СВЦЭМ!$C$33:$C$776,СВЦЭМ!$A$33:$A$776,$A16,СВЦЭМ!$B$33:$B$776,L$11)+'СЕТ СН'!$F$9+СВЦЭМ!$D$10+'СЕТ СН'!$F$6-'СЕТ СН'!$F$19</f>
        <v>1119.4469656899998</v>
      </c>
      <c r="M16" s="36">
        <f>SUMIFS(СВЦЭМ!$C$33:$C$776,СВЦЭМ!$A$33:$A$776,$A16,СВЦЭМ!$B$33:$B$776,M$11)+'СЕТ СН'!$F$9+СВЦЭМ!$D$10+'СЕТ СН'!$F$6-'СЕТ СН'!$F$19</f>
        <v>1125.9332843899999</v>
      </c>
      <c r="N16" s="36">
        <f>SUMIFS(СВЦЭМ!$C$33:$C$776,СВЦЭМ!$A$33:$A$776,$A16,СВЦЭМ!$B$33:$B$776,N$11)+'СЕТ СН'!$F$9+СВЦЭМ!$D$10+'СЕТ СН'!$F$6-'СЕТ СН'!$F$19</f>
        <v>1106.3703366499997</v>
      </c>
      <c r="O16" s="36">
        <f>SUMIFS(СВЦЭМ!$C$33:$C$776,СВЦЭМ!$A$33:$A$776,$A16,СВЦЭМ!$B$33:$B$776,O$11)+'СЕТ СН'!$F$9+СВЦЭМ!$D$10+'СЕТ СН'!$F$6-'СЕТ СН'!$F$19</f>
        <v>1081.5087965</v>
      </c>
      <c r="P16" s="36">
        <f>SUMIFS(СВЦЭМ!$C$33:$C$776,СВЦЭМ!$A$33:$A$776,$A16,СВЦЭМ!$B$33:$B$776,P$11)+'СЕТ СН'!$F$9+СВЦЭМ!$D$10+'СЕТ СН'!$F$6-'СЕТ СН'!$F$19</f>
        <v>1086.7151858100001</v>
      </c>
      <c r="Q16" s="36">
        <f>SUMIFS(СВЦЭМ!$C$33:$C$776,СВЦЭМ!$A$33:$A$776,$A16,СВЦЭМ!$B$33:$B$776,Q$11)+'СЕТ СН'!$F$9+СВЦЭМ!$D$10+'СЕТ СН'!$F$6-'СЕТ СН'!$F$19</f>
        <v>1097.2221458299998</v>
      </c>
      <c r="R16" s="36">
        <f>SUMIFS(СВЦЭМ!$C$33:$C$776,СВЦЭМ!$A$33:$A$776,$A16,СВЦЭМ!$B$33:$B$776,R$11)+'СЕТ СН'!$F$9+СВЦЭМ!$D$10+'СЕТ СН'!$F$6-'СЕТ СН'!$F$19</f>
        <v>1088.29695896</v>
      </c>
      <c r="S16" s="36">
        <f>SUMIFS(СВЦЭМ!$C$33:$C$776,СВЦЭМ!$A$33:$A$776,$A16,СВЦЭМ!$B$33:$B$776,S$11)+'СЕТ СН'!$F$9+СВЦЭМ!$D$10+'СЕТ СН'!$F$6-'СЕТ СН'!$F$19</f>
        <v>1079.9560955500001</v>
      </c>
      <c r="T16" s="36">
        <f>SUMIFS(СВЦЭМ!$C$33:$C$776,СВЦЭМ!$A$33:$A$776,$A16,СВЦЭМ!$B$33:$B$776,T$11)+'СЕТ СН'!$F$9+СВЦЭМ!$D$10+'СЕТ СН'!$F$6-'СЕТ СН'!$F$19</f>
        <v>1038.7844855599999</v>
      </c>
      <c r="U16" s="36">
        <f>SUMIFS(СВЦЭМ!$C$33:$C$776,СВЦЭМ!$A$33:$A$776,$A16,СВЦЭМ!$B$33:$B$776,U$11)+'СЕТ СН'!$F$9+СВЦЭМ!$D$10+'СЕТ СН'!$F$6-'СЕТ СН'!$F$19</f>
        <v>1055.6588145400001</v>
      </c>
      <c r="V16" s="36">
        <f>SUMIFS(СВЦЭМ!$C$33:$C$776,СВЦЭМ!$A$33:$A$776,$A16,СВЦЭМ!$B$33:$B$776,V$11)+'СЕТ СН'!$F$9+СВЦЭМ!$D$10+'СЕТ СН'!$F$6-'СЕТ СН'!$F$19</f>
        <v>1068.9463453599999</v>
      </c>
      <c r="W16" s="36">
        <f>SUMIFS(СВЦЭМ!$C$33:$C$776,СВЦЭМ!$A$33:$A$776,$A16,СВЦЭМ!$B$33:$B$776,W$11)+'СЕТ СН'!$F$9+СВЦЭМ!$D$10+'СЕТ СН'!$F$6-'СЕТ СН'!$F$19</f>
        <v>1084.7808210799999</v>
      </c>
      <c r="X16" s="36">
        <f>SUMIFS(СВЦЭМ!$C$33:$C$776,СВЦЭМ!$A$33:$A$776,$A16,СВЦЭМ!$B$33:$B$776,X$11)+'СЕТ СН'!$F$9+СВЦЭМ!$D$10+'СЕТ СН'!$F$6-'СЕТ СН'!$F$19</f>
        <v>1107.8506533799998</v>
      </c>
      <c r="Y16" s="36">
        <f>SUMIFS(СВЦЭМ!$C$33:$C$776,СВЦЭМ!$A$33:$A$776,$A16,СВЦЭМ!$B$33:$B$776,Y$11)+'СЕТ СН'!$F$9+СВЦЭМ!$D$10+'СЕТ СН'!$F$6-'СЕТ СН'!$F$19</f>
        <v>1121.2131215399997</v>
      </c>
    </row>
    <row r="17" spans="1:25" ht="15.75" x14ac:dyDescent="0.2">
      <c r="A17" s="35">
        <f t="shared" si="0"/>
        <v>43502</v>
      </c>
      <c r="B17" s="36">
        <f>SUMIFS(СВЦЭМ!$C$33:$C$776,СВЦЭМ!$A$33:$A$776,$A17,СВЦЭМ!$B$33:$B$776,B$11)+'СЕТ СН'!$F$9+СВЦЭМ!$D$10+'СЕТ СН'!$F$6-'СЕТ СН'!$F$19</f>
        <v>1161.3759960799998</v>
      </c>
      <c r="C17" s="36">
        <f>SUMIFS(СВЦЭМ!$C$33:$C$776,СВЦЭМ!$A$33:$A$776,$A17,СВЦЭМ!$B$33:$B$776,C$11)+'СЕТ СН'!$F$9+СВЦЭМ!$D$10+'СЕТ СН'!$F$6-'СЕТ СН'!$F$19</f>
        <v>1189.7230390699999</v>
      </c>
      <c r="D17" s="36">
        <f>SUMIFS(СВЦЭМ!$C$33:$C$776,СВЦЭМ!$A$33:$A$776,$A17,СВЦЭМ!$B$33:$B$776,D$11)+'СЕТ СН'!$F$9+СВЦЭМ!$D$10+'СЕТ СН'!$F$6-'СЕТ СН'!$F$19</f>
        <v>1198.1567575099998</v>
      </c>
      <c r="E17" s="36">
        <f>SUMIFS(СВЦЭМ!$C$33:$C$776,СВЦЭМ!$A$33:$A$776,$A17,СВЦЭМ!$B$33:$B$776,E$11)+'СЕТ СН'!$F$9+СВЦЭМ!$D$10+'СЕТ СН'!$F$6-'СЕТ СН'!$F$19</f>
        <v>1198.5136153499998</v>
      </c>
      <c r="F17" s="36">
        <f>SUMIFS(СВЦЭМ!$C$33:$C$776,СВЦЭМ!$A$33:$A$776,$A17,СВЦЭМ!$B$33:$B$776,F$11)+'СЕТ СН'!$F$9+СВЦЭМ!$D$10+'СЕТ СН'!$F$6-'СЕТ СН'!$F$19</f>
        <v>1194.0433695799998</v>
      </c>
      <c r="G17" s="36">
        <f>SUMIFS(СВЦЭМ!$C$33:$C$776,СВЦЭМ!$A$33:$A$776,$A17,СВЦЭМ!$B$33:$B$776,G$11)+'СЕТ СН'!$F$9+СВЦЭМ!$D$10+'СЕТ СН'!$F$6-'СЕТ СН'!$F$19</f>
        <v>1172.2307796299999</v>
      </c>
      <c r="H17" s="36">
        <f>SUMIFS(СВЦЭМ!$C$33:$C$776,СВЦЭМ!$A$33:$A$776,$A17,СВЦЭМ!$B$33:$B$776,H$11)+'СЕТ СН'!$F$9+СВЦЭМ!$D$10+'СЕТ СН'!$F$6-'СЕТ СН'!$F$19</f>
        <v>1139.0992147599998</v>
      </c>
      <c r="I17" s="36">
        <f>SUMIFS(СВЦЭМ!$C$33:$C$776,СВЦЭМ!$A$33:$A$776,$A17,СВЦЭМ!$B$33:$B$776,I$11)+'СЕТ СН'!$F$9+СВЦЭМ!$D$10+'СЕТ СН'!$F$6-'СЕТ СН'!$F$19</f>
        <v>1114.14248703</v>
      </c>
      <c r="J17" s="36">
        <f>SUMIFS(СВЦЭМ!$C$33:$C$776,СВЦЭМ!$A$33:$A$776,$A17,СВЦЭМ!$B$33:$B$776,J$11)+'СЕТ СН'!$F$9+СВЦЭМ!$D$10+'СЕТ СН'!$F$6-'СЕТ СН'!$F$19</f>
        <v>1121.1287858899998</v>
      </c>
      <c r="K17" s="36">
        <f>SUMIFS(СВЦЭМ!$C$33:$C$776,СВЦЭМ!$A$33:$A$776,$A17,СВЦЭМ!$B$33:$B$776,K$11)+'СЕТ СН'!$F$9+СВЦЭМ!$D$10+'СЕТ СН'!$F$6-'СЕТ СН'!$F$19</f>
        <v>1119.0289306699999</v>
      </c>
      <c r="L17" s="36">
        <f>SUMIFS(СВЦЭМ!$C$33:$C$776,СВЦЭМ!$A$33:$A$776,$A17,СВЦЭМ!$B$33:$B$776,L$11)+'СЕТ СН'!$F$9+СВЦЭМ!$D$10+'СЕТ СН'!$F$6-'СЕТ СН'!$F$19</f>
        <v>1132.2284374099997</v>
      </c>
      <c r="M17" s="36">
        <f>SUMIFS(СВЦЭМ!$C$33:$C$776,СВЦЭМ!$A$33:$A$776,$A17,СВЦЭМ!$B$33:$B$776,M$11)+'СЕТ СН'!$F$9+СВЦЭМ!$D$10+'СЕТ СН'!$F$6-'СЕТ СН'!$F$19</f>
        <v>1132.2784394799999</v>
      </c>
      <c r="N17" s="36">
        <f>SUMIFS(СВЦЭМ!$C$33:$C$776,СВЦЭМ!$A$33:$A$776,$A17,СВЦЭМ!$B$33:$B$776,N$11)+'СЕТ СН'!$F$9+СВЦЭМ!$D$10+'СЕТ СН'!$F$6-'СЕТ СН'!$F$19</f>
        <v>1119.8688918799999</v>
      </c>
      <c r="O17" s="36">
        <f>SUMIFS(СВЦЭМ!$C$33:$C$776,СВЦЭМ!$A$33:$A$776,$A17,СВЦЭМ!$B$33:$B$776,O$11)+'СЕТ СН'!$F$9+СВЦЭМ!$D$10+'СЕТ СН'!$F$6-'СЕТ СН'!$F$19</f>
        <v>1093.68317912</v>
      </c>
      <c r="P17" s="36">
        <f>SUMIFS(СВЦЭМ!$C$33:$C$776,СВЦЭМ!$A$33:$A$776,$A17,СВЦЭМ!$B$33:$B$776,P$11)+'СЕТ СН'!$F$9+СВЦЭМ!$D$10+'СЕТ СН'!$F$6-'СЕТ СН'!$F$19</f>
        <v>1089.8377168100001</v>
      </c>
      <c r="Q17" s="36">
        <f>SUMIFS(СВЦЭМ!$C$33:$C$776,СВЦЭМ!$A$33:$A$776,$A17,СВЦЭМ!$B$33:$B$776,Q$11)+'СЕТ СН'!$F$9+СВЦЭМ!$D$10+'СЕТ СН'!$F$6-'СЕТ СН'!$F$19</f>
        <v>1094.59193125</v>
      </c>
      <c r="R17" s="36">
        <f>SUMIFS(СВЦЭМ!$C$33:$C$776,СВЦЭМ!$A$33:$A$776,$A17,СВЦЭМ!$B$33:$B$776,R$11)+'СЕТ СН'!$F$9+СВЦЭМ!$D$10+'СЕТ СН'!$F$6-'СЕТ СН'!$F$19</f>
        <v>1088.14626103</v>
      </c>
      <c r="S17" s="36">
        <f>SUMIFS(СВЦЭМ!$C$33:$C$776,СВЦЭМ!$A$33:$A$776,$A17,СВЦЭМ!$B$33:$B$776,S$11)+'СЕТ СН'!$F$9+СВЦЭМ!$D$10+'СЕТ СН'!$F$6-'СЕТ СН'!$F$19</f>
        <v>1089.2732363299999</v>
      </c>
      <c r="T17" s="36">
        <f>SUMIFS(СВЦЭМ!$C$33:$C$776,СВЦЭМ!$A$33:$A$776,$A17,СВЦЭМ!$B$33:$B$776,T$11)+'СЕТ СН'!$F$9+СВЦЭМ!$D$10+'СЕТ СН'!$F$6-'СЕТ СН'!$F$19</f>
        <v>1067.72293182</v>
      </c>
      <c r="U17" s="36">
        <f>SUMIFS(СВЦЭМ!$C$33:$C$776,СВЦЭМ!$A$33:$A$776,$A17,СВЦЭМ!$B$33:$B$776,U$11)+'СЕТ СН'!$F$9+СВЦЭМ!$D$10+'СЕТ СН'!$F$6-'СЕТ СН'!$F$19</f>
        <v>1074.45526752</v>
      </c>
      <c r="V17" s="36">
        <f>SUMIFS(СВЦЭМ!$C$33:$C$776,СВЦЭМ!$A$33:$A$776,$A17,СВЦЭМ!$B$33:$B$776,V$11)+'СЕТ СН'!$F$9+СВЦЭМ!$D$10+'СЕТ СН'!$F$6-'СЕТ СН'!$F$19</f>
        <v>1096.2864649599999</v>
      </c>
      <c r="W17" s="36">
        <f>SUMIFS(СВЦЭМ!$C$33:$C$776,СВЦЭМ!$A$33:$A$776,$A17,СВЦЭМ!$B$33:$B$776,W$11)+'СЕТ СН'!$F$9+СВЦЭМ!$D$10+'СЕТ СН'!$F$6-'СЕТ СН'!$F$19</f>
        <v>1107.2185976499998</v>
      </c>
      <c r="X17" s="36">
        <f>SUMIFS(СВЦЭМ!$C$33:$C$776,СВЦЭМ!$A$33:$A$776,$A17,СВЦЭМ!$B$33:$B$776,X$11)+'СЕТ СН'!$F$9+СВЦЭМ!$D$10+'СЕТ СН'!$F$6-'СЕТ СН'!$F$19</f>
        <v>1129.9396518199999</v>
      </c>
      <c r="Y17" s="36">
        <f>SUMIFS(СВЦЭМ!$C$33:$C$776,СВЦЭМ!$A$33:$A$776,$A17,СВЦЭМ!$B$33:$B$776,Y$11)+'СЕТ СН'!$F$9+СВЦЭМ!$D$10+'СЕТ СН'!$F$6-'СЕТ СН'!$F$19</f>
        <v>1152.7011974999998</v>
      </c>
    </row>
    <row r="18" spans="1:25" ht="15.75" x14ac:dyDescent="0.2">
      <c r="A18" s="35">
        <f t="shared" si="0"/>
        <v>43503</v>
      </c>
      <c r="B18" s="36">
        <f>SUMIFS(СВЦЭМ!$C$33:$C$776,СВЦЭМ!$A$33:$A$776,$A18,СВЦЭМ!$B$33:$B$776,B$11)+'СЕТ СН'!$F$9+СВЦЭМ!$D$10+'СЕТ СН'!$F$6-'СЕТ СН'!$F$19</f>
        <v>1187.5598536799998</v>
      </c>
      <c r="C18" s="36">
        <f>SUMIFS(СВЦЭМ!$C$33:$C$776,СВЦЭМ!$A$33:$A$776,$A18,СВЦЭМ!$B$33:$B$776,C$11)+'СЕТ СН'!$F$9+СВЦЭМ!$D$10+'СЕТ СН'!$F$6-'СЕТ СН'!$F$19</f>
        <v>1200.5645397599999</v>
      </c>
      <c r="D18" s="36">
        <f>SUMIFS(СВЦЭМ!$C$33:$C$776,СВЦЭМ!$A$33:$A$776,$A18,СВЦЭМ!$B$33:$B$776,D$11)+'СЕТ СН'!$F$9+СВЦЭМ!$D$10+'СЕТ СН'!$F$6-'СЕТ СН'!$F$19</f>
        <v>1223.4425392299997</v>
      </c>
      <c r="E18" s="36">
        <f>SUMIFS(СВЦЭМ!$C$33:$C$776,СВЦЭМ!$A$33:$A$776,$A18,СВЦЭМ!$B$33:$B$776,E$11)+'СЕТ СН'!$F$9+СВЦЭМ!$D$10+'СЕТ СН'!$F$6-'СЕТ СН'!$F$19</f>
        <v>1247.2140693999997</v>
      </c>
      <c r="F18" s="36">
        <f>SUMIFS(СВЦЭМ!$C$33:$C$776,СВЦЭМ!$A$33:$A$776,$A18,СВЦЭМ!$B$33:$B$776,F$11)+'СЕТ СН'!$F$9+СВЦЭМ!$D$10+'СЕТ СН'!$F$6-'СЕТ СН'!$F$19</f>
        <v>1229.7232234799999</v>
      </c>
      <c r="G18" s="36">
        <f>SUMIFS(СВЦЭМ!$C$33:$C$776,СВЦЭМ!$A$33:$A$776,$A18,СВЦЭМ!$B$33:$B$776,G$11)+'СЕТ СН'!$F$9+СВЦЭМ!$D$10+'СЕТ СН'!$F$6-'СЕТ СН'!$F$19</f>
        <v>1215.7919796899998</v>
      </c>
      <c r="H18" s="36">
        <f>SUMIFS(СВЦЭМ!$C$33:$C$776,СВЦЭМ!$A$33:$A$776,$A18,СВЦЭМ!$B$33:$B$776,H$11)+'СЕТ СН'!$F$9+СВЦЭМ!$D$10+'СЕТ СН'!$F$6-'СЕТ СН'!$F$19</f>
        <v>1186.2778008899998</v>
      </c>
      <c r="I18" s="36">
        <f>SUMIFS(СВЦЭМ!$C$33:$C$776,СВЦЭМ!$A$33:$A$776,$A18,СВЦЭМ!$B$33:$B$776,I$11)+'СЕТ СН'!$F$9+СВЦЭМ!$D$10+'СЕТ СН'!$F$6-'СЕТ СН'!$F$19</f>
        <v>1166.4067968299998</v>
      </c>
      <c r="J18" s="36">
        <f>SUMIFS(СВЦЭМ!$C$33:$C$776,СВЦЭМ!$A$33:$A$776,$A18,СВЦЭМ!$B$33:$B$776,J$11)+'СЕТ СН'!$F$9+СВЦЭМ!$D$10+'СЕТ СН'!$F$6-'СЕТ СН'!$F$19</f>
        <v>1155.1976400899998</v>
      </c>
      <c r="K18" s="36">
        <f>SUMIFS(СВЦЭМ!$C$33:$C$776,СВЦЭМ!$A$33:$A$776,$A18,СВЦЭМ!$B$33:$B$776,K$11)+'СЕТ СН'!$F$9+СВЦЭМ!$D$10+'СЕТ СН'!$F$6-'СЕТ СН'!$F$19</f>
        <v>1145.3564185499997</v>
      </c>
      <c r="L18" s="36">
        <f>SUMIFS(СВЦЭМ!$C$33:$C$776,СВЦЭМ!$A$33:$A$776,$A18,СВЦЭМ!$B$33:$B$776,L$11)+'СЕТ СН'!$F$9+СВЦЭМ!$D$10+'СЕТ СН'!$F$6-'СЕТ СН'!$F$19</f>
        <v>1144.3182481499998</v>
      </c>
      <c r="M18" s="36">
        <f>SUMIFS(СВЦЭМ!$C$33:$C$776,СВЦЭМ!$A$33:$A$776,$A18,СВЦЭМ!$B$33:$B$776,M$11)+'СЕТ СН'!$F$9+СВЦЭМ!$D$10+'СЕТ СН'!$F$6-'СЕТ СН'!$F$19</f>
        <v>1151.5394886699999</v>
      </c>
      <c r="N18" s="36">
        <f>SUMIFS(СВЦЭМ!$C$33:$C$776,СВЦЭМ!$A$33:$A$776,$A18,СВЦЭМ!$B$33:$B$776,N$11)+'СЕТ СН'!$F$9+СВЦЭМ!$D$10+'СЕТ СН'!$F$6-'СЕТ СН'!$F$19</f>
        <v>1137.31128625</v>
      </c>
      <c r="O18" s="36">
        <f>SUMIFS(СВЦЭМ!$C$33:$C$776,СВЦЭМ!$A$33:$A$776,$A18,СВЦЭМ!$B$33:$B$776,O$11)+'СЕТ СН'!$F$9+СВЦЭМ!$D$10+'СЕТ СН'!$F$6-'СЕТ СН'!$F$19</f>
        <v>1104.2576117999999</v>
      </c>
      <c r="P18" s="36">
        <f>SUMIFS(СВЦЭМ!$C$33:$C$776,СВЦЭМ!$A$33:$A$776,$A18,СВЦЭМ!$B$33:$B$776,P$11)+'СЕТ СН'!$F$9+СВЦЭМ!$D$10+'СЕТ СН'!$F$6-'СЕТ СН'!$F$19</f>
        <v>1103.1082666599998</v>
      </c>
      <c r="Q18" s="36">
        <f>SUMIFS(СВЦЭМ!$C$33:$C$776,СВЦЭМ!$A$33:$A$776,$A18,СВЦЭМ!$B$33:$B$776,Q$11)+'СЕТ СН'!$F$9+СВЦЭМ!$D$10+'СЕТ СН'!$F$6-'СЕТ СН'!$F$19</f>
        <v>1106.6368139799999</v>
      </c>
      <c r="R18" s="36">
        <f>SUMIFS(СВЦЭМ!$C$33:$C$776,СВЦЭМ!$A$33:$A$776,$A18,СВЦЭМ!$B$33:$B$776,R$11)+'СЕТ СН'!$F$9+СВЦЭМ!$D$10+'СЕТ СН'!$F$6-'СЕТ СН'!$F$19</f>
        <v>1101.4936890299998</v>
      </c>
      <c r="S18" s="36">
        <f>SUMIFS(СВЦЭМ!$C$33:$C$776,СВЦЭМ!$A$33:$A$776,$A18,СВЦЭМ!$B$33:$B$776,S$11)+'СЕТ СН'!$F$9+СВЦЭМ!$D$10+'СЕТ СН'!$F$6-'СЕТ СН'!$F$19</f>
        <v>1094.58395049</v>
      </c>
      <c r="T18" s="36">
        <f>SUMIFS(СВЦЭМ!$C$33:$C$776,СВЦЭМ!$A$33:$A$776,$A18,СВЦЭМ!$B$33:$B$776,T$11)+'СЕТ СН'!$F$9+СВЦЭМ!$D$10+'СЕТ СН'!$F$6-'СЕТ СН'!$F$19</f>
        <v>1051.76036881</v>
      </c>
      <c r="U18" s="36">
        <f>SUMIFS(СВЦЭМ!$C$33:$C$776,СВЦЭМ!$A$33:$A$776,$A18,СВЦЭМ!$B$33:$B$776,U$11)+'СЕТ СН'!$F$9+СВЦЭМ!$D$10+'СЕТ СН'!$F$6-'СЕТ СН'!$F$19</f>
        <v>1052.2903018</v>
      </c>
      <c r="V18" s="36">
        <f>SUMIFS(СВЦЭМ!$C$33:$C$776,СВЦЭМ!$A$33:$A$776,$A18,СВЦЭМ!$B$33:$B$776,V$11)+'СЕТ СН'!$F$9+СВЦЭМ!$D$10+'СЕТ СН'!$F$6-'СЕТ СН'!$F$19</f>
        <v>1069.2026355799999</v>
      </c>
      <c r="W18" s="36">
        <f>SUMIFS(СВЦЭМ!$C$33:$C$776,СВЦЭМ!$A$33:$A$776,$A18,СВЦЭМ!$B$33:$B$776,W$11)+'СЕТ СН'!$F$9+СВЦЭМ!$D$10+'СЕТ СН'!$F$6-'СЕТ СН'!$F$19</f>
        <v>1082.0938765999999</v>
      </c>
      <c r="X18" s="36">
        <f>SUMIFS(СВЦЭМ!$C$33:$C$776,СВЦЭМ!$A$33:$A$776,$A18,СВЦЭМ!$B$33:$B$776,X$11)+'СЕТ СН'!$F$9+СВЦЭМ!$D$10+'СЕТ СН'!$F$6-'СЕТ СН'!$F$19</f>
        <v>1104.6852715299999</v>
      </c>
      <c r="Y18" s="36">
        <f>SUMIFS(СВЦЭМ!$C$33:$C$776,СВЦЭМ!$A$33:$A$776,$A18,СВЦЭМ!$B$33:$B$776,Y$11)+'СЕТ СН'!$F$9+СВЦЭМ!$D$10+'СЕТ СН'!$F$6-'СЕТ СН'!$F$19</f>
        <v>1121.8603430699998</v>
      </c>
    </row>
    <row r="19" spans="1:25" ht="15.75" x14ac:dyDescent="0.2">
      <c r="A19" s="35">
        <f t="shared" si="0"/>
        <v>43504</v>
      </c>
      <c r="B19" s="36">
        <f>SUMIFS(СВЦЭМ!$C$33:$C$776,СВЦЭМ!$A$33:$A$776,$A19,СВЦЭМ!$B$33:$B$776,B$11)+'СЕТ СН'!$F$9+СВЦЭМ!$D$10+'СЕТ СН'!$F$6-'СЕТ СН'!$F$19</f>
        <v>1187.5354220099998</v>
      </c>
      <c r="C19" s="36">
        <f>SUMIFS(СВЦЭМ!$C$33:$C$776,СВЦЭМ!$A$33:$A$776,$A19,СВЦЭМ!$B$33:$B$776,C$11)+'СЕТ СН'!$F$9+СВЦЭМ!$D$10+'СЕТ СН'!$F$6-'СЕТ СН'!$F$19</f>
        <v>1210.5400005599997</v>
      </c>
      <c r="D19" s="36">
        <f>SUMIFS(СВЦЭМ!$C$33:$C$776,СВЦЭМ!$A$33:$A$776,$A19,СВЦЭМ!$B$33:$B$776,D$11)+'СЕТ СН'!$F$9+СВЦЭМ!$D$10+'СЕТ СН'!$F$6-'СЕТ СН'!$F$19</f>
        <v>1217.7154188799998</v>
      </c>
      <c r="E19" s="36">
        <f>SUMIFS(СВЦЭМ!$C$33:$C$776,СВЦЭМ!$A$33:$A$776,$A19,СВЦЭМ!$B$33:$B$776,E$11)+'СЕТ СН'!$F$9+СВЦЭМ!$D$10+'СЕТ СН'!$F$6-'СЕТ СН'!$F$19</f>
        <v>1245.2966280799999</v>
      </c>
      <c r="F19" s="36">
        <f>SUMIFS(СВЦЭМ!$C$33:$C$776,СВЦЭМ!$A$33:$A$776,$A19,СВЦЭМ!$B$33:$B$776,F$11)+'СЕТ СН'!$F$9+СВЦЭМ!$D$10+'СЕТ СН'!$F$6-'СЕТ СН'!$F$19</f>
        <v>1236.0319461899999</v>
      </c>
      <c r="G19" s="36">
        <f>SUMIFS(СВЦЭМ!$C$33:$C$776,СВЦЭМ!$A$33:$A$776,$A19,СВЦЭМ!$B$33:$B$776,G$11)+'СЕТ СН'!$F$9+СВЦЭМ!$D$10+'СЕТ СН'!$F$6-'СЕТ СН'!$F$19</f>
        <v>1209.4636757099997</v>
      </c>
      <c r="H19" s="36">
        <f>SUMIFS(СВЦЭМ!$C$33:$C$776,СВЦЭМ!$A$33:$A$776,$A19,СВЦЭМ!$B$33:$B$776,H$11)+'СЕТ СН'!$F$9+СВЦЭМ!$D$10+'СЕТ СН'!$F$6-'СЕТ СН'!$F$19</f>
        <v>1171.7783842799997</v>
      </c>
      <c r="I19" s="36">
        <f>SUMIFS(СВЦЭМ!$C$33:$C$776,СВЦЭМ!$A$33:$A$776,$A19,СВЦЭМ!$B$33:$B$776,I$11)+'СЕТ СН'!$F$9+СВЦЭМ!$D$10+'СЕТ СН'!$F$6-'СЕТ СН'!$F$19</f>
        <v>1158.6780952799998</v>
      </c>
      <c r="J19" s="36">
        <f>SUMIFS(СВЦЭМ!$C$33:$C$776,СВЦЭМ!$A$33:$A$776,$A19,СВЦЭМ!$B$33:$B$776,J$11)+'СЕТ СН'!$F$9+СВЦЭМ!$D$10+'СЕТ СН'!$F$6-'СЕТ СН'!$F$19</f>
        <v>1141.5801806399998</v>
      </c>
      <c r="K19" s="36">
        <f>SUMIFS(СВЦЭМ!$C$33:$C$776,СВЦЭМ!$A$33:$A$776,$A19,СВЦЭМ!$B$33:$B$776,K$11)+'СЕТ СН'!$F$9+СВЦЭМ!$D$10+'СЕТ СН'!$F$6-'СЕТ СН'!$F$19</f>
        <v>1112.2235501299999</v>
      </c>
      <c r="L19" s="36">
        <f>SUMIFS(СВЦЭМ!$C$33:$C$776,СВЦЭМ!$A$33:$A$776,$A19,СВЦЭМ!$B$33:$B$776,L$11)+'СЕТ СН'!$F$9+СВЦЭМ!$D$10+'СЕТ СН'!$F$6-'СЕТ СН'!$F$19</f>
        <v>1089.5594602799999</v>
      </c>
      <c r="M19" s="36">
        <f>SUMIFS(СВЦЭМ!$C$33:$C$776,СВЦЭМ!$A$33:$A$776,$A19,СВЦЭМ!$B$33:$B$776,M$11)+'СЕТ СН'!$F$9+СВЦЭМ!$D$10+'СЕТ СН'!$F$6-'СЕТ СН'!$F$19</f>
        <v>1104.2344995199999</v>
      </c>
      <c r="N19" s="36">
        <f>SUMIFS(СВЦЭМ!$C$33:$C$776,СВЦЭМ!$A$33:$A$776,$A19,СВЦЭМ!$B$33:$B$776,N$11)+'СЕТ СН'!$F$9+СВЦЭМ!$D$10+'СЕТ СН'!$F$6-'СЕТ СН'!$F$19</f>
        <v>1095.8661328899998</v>
      </c>
      <c r="O19" s="36">
        <f>SUMIFS(СВЦЭМ!$C$33:$C$776,СВЦЭМ!$A$33:$A$776,$A19,СВЦЭМ!$B$33:$B$776,O$11)+'СЕТ СН'!$F$9+СВЦЭМ!$D$10+'СЕТ СН'!$F$6-'СЕТ СН'!$F$19</f>
        <v>1093.6620231100001</v>
      </c>
      <c r="P19" s="36">
        <f>SUMIFS(СВЦЭМ!$C$33:$C$776,СВЦЭМ!$A$33:$A$776,$A19,СВЦЭМ!$B$33:$B$776,P$11)+'СЕТ СН'!$F$9+СВЦЭМ!$D$10+'СЕТ СН'!$F$6-'СЕТ СН'!$F$19</f>
        <v>1106.5267698599998</v>
      </c>
      <c r="Q19" s="36">
        <f>SUMIFS(СВЦЭМ!$C$33:$C$776,СВЦЭМ!$A$33:$A$776,$A19,СВЦЭМ!$B$33:$B$776,Q$11)+'СЕТ СН'!$F$9+СВЦЭМ!$D$10+'СЕТ СН'!$F$6-'СЕТ СН'!$F$19</f>
        <v>1112.5767245499999</v>
      </c>
      <c r="R19" s="36">
        <f>SUMIFS(СВЦЭМ!$C$33:$C$776,СВЦЭМ!$A$33:$A$776,$A19,СВЦЭМ!$B$33:$B$776,R$11)+'СЕТ СН'!$F$9+СВЦЭМ!$D$10+'СЕТ СН'!$F$6-'СЕТ СН'!$F$19</f>
        <v>1112.4877702299998</v>
      </c>
      <c r="S19" s="36">
        <f>SUMIFS(СВЦЭМ!$C$33:$C$776,СВЦЭМ!$A$33:$A$776,$A19,СВЦЭМ!$B$33:$B$776,S$11)+'СЕТ СН'!$F$9+СВЦЭМ!$D$10+'СЕТ СН'!$F$6-'СЕТ СН'!$F$19</f>
        <v>1097.8887232</v>
      </c>
      <c r="T19" s="36">
        <f>SUMIFS(СВЦЭМ!$C$33:$C$776,СВЦЭМ!$A$33:$A$776,$A19,СВЦЭМ!$B$33:$B$776,T$11)+'СЕТ СН'!$F$9+СВЦЭМ!$D$10+'СЕТ СН'!$F$6-'СЕТ СН'!$F$19</f>
        <v>1051.3002297400001</v>
      </c>
      <c r="U19" s="36">
        <f>SUMIFS(СВЦЭМ!$C$33:$C$776,СВЦЭМ!$A$33:$A$776,$A19,СВЦЭМ!$B$33:$B$776,U$11)+'СЕТ СН'!$F$9+СВЦЭМ!$D$10+'СЕТ СН'!$F$6-'СЕТ СН'!$F$19</f>
        <v>1049.41867086</v>
      </c>
      <c r="V19" s="36">
        <f>SUMIFS(СВЦЭМ!$C$33:$C$776,СВЦЭМ!$A$33:$A$776,$A19,СВЦЭМ!$B$33:$B$776,V$11)+'СЕТ СН'!$F$9+СВЦЭМ!$D$10+'СЕТ СН'!$F$6-'СЕТ СН'!$F$19</f>
        <v>1079.2050909100001</v>
      </c>
      <c r="W19" s="36">
        <f>SUMIFS(СВЦЭМ!$C$33:$C$776,СВЦЭМ!$A$33:$A$776,$A19,СВЦЭМ!$B$33:$B$776,W$11)+'СЕТ СН'!$F$9+СВЦЭМ!$D$10+'СЕТ СН'!$F$6-'СЕТ СН'!$F$19</f>
        <v>1106.5094405099996</v>
      </c>
      <c r="X19" s="36">
        <f>SUMIFS(СВЦЭМ!$C$33:$C$776,СВЦЭМ!$A$33:$A$776,$A19,СВЦЭМ!$B$33:$B$776,X$11)+'СЕТ СН'!$F$9+СВЦЭМ!$D$10+'СЕТ СН'!$F$6-'СЕТ СН'!$F$19</f>
        <v>1134.5497621899997</v>
      </c>
      <c r="Y19" s="36">
        <f>SUMIFS(СВЦЭМ!$C$33:$C$776,СВЦЭМ!$A$33:$A$776,$A19,СВЦЭМ!$B$33:$B$776,Y$11)+'СЕТ СН'!$F$9+СВЦЭМ!$D$10+'СЕТ СН'!$F$6-'СЕТ СН'!$F$19</f>
        <v>1150.0089619199998</v>
      </c>
    </row>
    <row r="20" spans="1:25" ht="15.75" x14ac:dyDescent="0.2">
      <c r="A20" s="35">
        <f t="shared" si="0"/>
        <v>43505</v>
      </c>
      <c r="B20" s="36">
        <f>SUMIFS(СВЦЭМ!$C$33:$C$776,СВЦЭМ!$A$33:$A$776,$A20,СВЦЭМ!$B$33:$B$776,B$11)+'СЕТ СН'!$F$9+СВЦЭМ!$D$10+'СЕТ СН'!$F$6-'СЕТ СН'!$F$19</f>
        <v>1162.5140636499998</v>
      </c>
      <c r="C20" s="36">
        <f>SUMIFS(СВЦЭМ!$C$33:$C$776,СВЦЭМ!$A$33:$A$776,$A20,СВЦЭМ!$B$33:$B$776,C$11)+'СЕТ СН'!$F$9+СВЦЭМ!$D$10+'СЕТ СН'!$F$6-'СЕТ СН'!$F$19</f>
        <v>1191.1059135099997</v>
      </c>
      <c r="D20" s="36">
        <f>SUMIFS(СВЦЭМ!$C$33:$C$776,СВЦЭМ!$A$33:$A$776,$A20,СВЦЭМ!$B$33:$B$776,D$11)+'СЕТ СН'!$F$9+СВЦЭМ!$D$10+'СЕТ СН'!$F$6-'СЕТ СН'!$F$19</f>
        <v>1207.9100385199997</v>
      </c>
      <c r="E20" s="36">
        <f>SUMIFS(СВЦЭМ!$C$33:$C$776,СВЦЭМ!$A$33:$A$776,$A20,СВЦЭМ!$B$33:$B$776,E$11)+'СЕТ СН'!$F$9+СВЦЭМ!$D$10+'СЕТ СН'!$F$6-'СЕТ СН'!$F$19</f>
        <v>1198.2376312099998</v>
      </c>
      <c r="F20" s="36">
        <f>SUMIFS(СВЦЭМ!$C$33:$C$776,СВЦЭМ!$A$33:$A$776,$A20,СВЦЭМ!$B$33:$B$776,F$11)+'СЕТ СН'!$F$9+СВЦЭМ!$D$10+'СЕТ СН'!$F$6-'СЕТ СН'!$F$19</f>
        <v>1197.5785712899999</v>
      </c>
      <c r="G20" s="36">
        <f>SUMIFS(СВЦЭМ!$C$33:$C$776,СВЦЭМ!$A$33:$A$776,$A20,СВЦЭМ!$B$33:$B$776,G$11)+'СЕТ СН'!$F$9+СВЦЭМ!$D$10+'СЕТ СН'!$F$6-'СЕТ СН'!$F$19</f>
        <v>1194.8780387999998</v>
      </c>
      <c r="H20" s="36">
        <f>SUMIFS(СВЦЭМ!$C$33:$C$776,СВЦЭМ!$A$33:$A$776,$A20,СВЦЭМ!$B$33:$B$776,H$11)+'СЕТ СН'!$F$9+СВЦЭМ!$D$10+'СЕТ СН'!$F$6-'СЕТ СН'!$F$19</f>
        <v>1172.8180526399999</v>
      </c>
      <c r="I20" s="36">
        <f>SUMIFS(СВЦЭМ!$C$33:$C$776,СВЦЭМ!$A$33:$A$776,$A20,СВЦЭМ!$B$33:$B$776,I$11)+'СЕТ СН'!$F$9+СВЦЭМ!$D$10+'СЕТ СН'!$F$6-'СЕТ СН'!$F$19</f>
        <v>1160.8752275599998</v>
      </c>
      <c r="J20" s="36">
        <f>SUMIFS(СВЦЭМ!$C$33:$C$776,СВЦЭМ!$A$33:$A$776,$A20,СВЦЭМ!$B$33:$B$776,J$11)+'СЕТ СН'!$F$9+СВЦЭМ!$D$10+'СЕТ СН'!$F$6-'СЕТ СН'!$F$19</f>
        <v>1118.84900292</v>
      </c>
      <c r="K20" s="36">
        <f>SUMIFS(СВЦЭМ!$C$33:$C$776,СВЦЭМ!$A$33:$A$776,$A20,СВЦЭМ!$B$33:$B$776,K$11)+'СЕТ СН'!$F$9+СВЦЭМ!$D$10+'СЕТ СН'!$F$6-'СЕТ СН'!$F$19</f>
        <v>1105.1861463599998</v>
      </c>
      <c r="L20" s="36">
        <f>SUMIFS(СВЦЭМ!$C$33:$C$776,СВЦЭМ!$A$33:$A$776,$A20,СВЦЭМ!$B$33:$B$776,L$11)+'СЕТ СН'!$F$9+СВЦЭМ!$D$10+'СЕТ СН'!$F$6-'СЕТ СН'!$F$19</f>
        <v>1101.5564005299998</v>
      </c>
      <c r="M20" s="36">
        <f>SUMIFS(СВЦЭМ!$C$33:$C$776,СВЦЭМ!$A$33:$A$776,$A20,СВЦЭМ!$B$33:$B$776,M$11)+'СЕТ СН'!$F$9+СВЦЭМ!$D$10+'СЕТ СН'!$F$6-'СЕТ СН'!$F$19</f>
        <v>1108.15429204</v>
      </c>
      <c r="N20" s="36">
        <f>SUMIFS(СВЦЭМ!$C$33:$C$776,СВЦЭМ!$A$33:$A$776,$A20,СВЦЭМ!$B$33:$B$776,N$11)+'СЕТ СН'!$F$9+СВЦЭМ!$D$10+'СЕТ СН'!$F$6-'СЕТ СН'!$F$19</f>
        <v>1110.2479370099998</v>
      </c>
      <c r="O20" s="36">
        <f>SUMIFS(СВЦЭМ!$C$33:$C$776,СВЦЭМ!$A$33:$A$776,$A20,СВЦЭМ!$B$33:$B$776,O$11)+'СЕТ СН'!$F$9+СВЦЭМ!$D$10+'СЕТ СН'!$F$6-'СЕТ СН'!$F$19</f>
        <v>1095.7327296799999</v>
      </c>
      <c r="P20" s="36">
        <f>SUMIFS(СВЦЭМ!$C$33:$C$776,СВЦЭМ!$A$33:$A$776,$A20,СВЦЭМ!$B$33:$B$776,P$11)+'СЕТ СН'!$F$9+СВЦЭМ!$D$10+'СЕТ СН'!$F$6-'СЕТ СН'!$F$19</f>
        <v>1089.7064698199999</v>
      </c>
      <c r="Q20" s="36">
        <f>SUMIFS(СВЦЭМ!$C$33:$C$776,СВЦЭМ!$A$33:$A$776,$A20,СВЦЭМ!$B$33:$B$776,Q$11)+'СЕТ СН'!$F$9+СВЦЭМ!$D$10+'СЕТ СН'!$F$6-'СЕТ СН'!$F$19</f>
        <v>1101.5302772399998</v>
      </c>
      <c r="R20" s="36">
        <f>SUMIFS(СВЦЭМ!$C$33:$C$776,СВЦЭМ!$A$33:$A$776,$A20,СВЦЭМ!$B$33:$B$776,R$11)+'СЕТ СН'!$F$9+СВЦЭМ!$D$10+'СЕТ СН'!$F$6-'СЕТ СН'!$F$19</f>
        <v>1079.2120258699999</v>
      </c>
      <c r="S20" s="36">
        <f>SUMIFS(СВЦЭМ!$C$33:$C$776,СВЦЭМ!$A$33:$A$776,$A20,СВЦЭМ!$B$33:$B$776,S$11)+'СЕТ СН'!$F$9+СВЦЭМ!$D$10+'СЕТ СН'!$F$6-'СЕТ СН'!$F$19</f>
        <v>1059.8180119900001</v>
      </c>
      <c r="T20" s="36">
        <f>SUMIFS(СВЦЭМ!$C$33:$C$776,СВЦЭМ!$A$33:$A$776,$A20,СВЦЭМ!$B$33:$B$776,T$11)+'СЕТ СН'!$F$9+СВЦЭМ!$D$10+'СЕТ СН'!$F$6-'СЕТ СН'!$F$19</f>
        <v>1024.87902076</v>
      </c>
      <c r="U20" s="36">
        <f>SUMIFS(СВЦЭМ!$C$33:$C$776,СВЦЭМ!$A$33:$A$776,$A20,СВЦЭМ!$B$33:$B$776,U$11)+'СЕТ СН'!$F$9+СВЦЭМ!$D$10+'СЕТ СН'!$F$6-'СЕТ СН'!$F$19</f>
        <v>1017.0505549200001</v>
      </c>
      <c r="V20" s="36">
        <f>SUMIFS(СВЦЭМ!$C$33:$C$776,СВЦЭМ!$A$33:$A$776,$A20,СВЦЭМ!$B$33:$B$776,V$11)+'СЕТ СН'!$F$9+СВЦЭМ!$D$10+'СЕТ СН'!$F$6-'СЕТ СН'!$F$19</f>
        <v>1033.2528719500001</v>
      </c>
      <c r="W20" s="36">
        <f>SUMIFS(СВЦЭМ!$C$33:$C$776,СВЦЭМ!$A$33:$A$776,$A20,СВЦЭМ!$B$33:$B$776,W$11)+'СЕТ СН'!$F$9+СВЦЭМ!$D$10+'СЕТ СН'!$F$6-'СЕТ СН'!$F$19</f>
        <v>1056.81069075</v>
      </c>
      <c r="X20" s="36">
        <f>SUMIFS(СВЦЭМ!$C$33:$C$776,СВЦЭМ!$A$33:$A$776,$A20,СВЦЭМ!$B$33:$B$776,X$11)+'СЕТ СН'!$F$9+СВЦЭМ!$D$10+'СЕТ СН'!$F$6-'СЕТ СН'!$F$19</f>
        <v>1071.3720468900001</v>
      </c>
      <c r="Y20" s="36">
        <f>SUMIFS(СВЦЭМ!$C$33:$C$776,СВЦЭМ!$A$33:$A$776,$A20,СВЦЭМ!$B$33:$B$776,Y$11)+'СЕТ СН'!$F$9+СВЦЭМ!$D$10+'СЕТ СН'!$F$6-'СЕТ СН'!$F$19</f>
        <v>1102.8694802199998</v>
      </c>
    </row>
    <row r="21" spans="1:25" ht="15.75" x14ac:dyDescent="0.2">
      <c r="A21" s="35">
        <f t="shared" si="0"/>
        <v>43506</v>
      </c>
      <c r="B21" s="36">
        <f>SUMIFS(СВЦЭМ!$C$33:$C$776,СВЦЭМ!$A$33:$A$776,$A21,СВЦЭМ!$B$33:$B$776,B$11)+'СЕТ СН'!$F$9+СВЦЭМ!$D$10+'СЕТ СН'!$F$6-'СЕТ СН'!$F$19</f>
        <v>1124.2418558499999</v>
      </c>
      <c r="C21" s="36">
        <f>SUMIFS(СВЦЭМ!$C$33:$C$776,СВЦЭМ!$A$33:$A$776,$A21,СВЦЭМ!$B$33:$B$776,C$11)+'СЕТ СН'!$F$9+СВЦЭМ!$D$10+'СЕТ СН'!$F$6-'СЕТ СН'!$F$19</f>
        <v>1136.19416897</v>
      </c>
      <c r="D21" s="36">
        <f>SUMIFS(СВЦЭМ!$C$33:$C$776,СВЦЭМ!$A$33:$A$776,$A21,СВЦЭМ!$B$33:$B$776,D$11)+'СЕТ СН'!$F$9+СВЦЭМ!$D$10+'СЕТ СН'!$F$6-'СЕТ СН'!$F$19</f>
        <v>1171.0373063999998</v>
      </c>
      <c r="E21" s="36">
        <f>SUMIFS(СВЦЭМ!$C$33:$C$776,СВЦЭМ!$A$33:$A$776,$A21,СВЦЭМ!$B$33:$B$776,E$11)+'СЕТ СН'!$F$9+СВЦЭМ!$D$10+'СЕТ СН'!$F$6-'СЕТ СН'!$F$19</f>
        <v>1183.5817545299999</v>
      </c>
      <c r="F21" s="36">
        <f>SUMIFS(СВЦЭМ!$C$33:$C$776,СВЦЭМ!$A$33:$A$776,$A21,СВЦЭМ!$B$33:$B$776,F$11)+'СЕТ СН'!$F$9+СВЦЭМ!$D$10+'СЕТ СН'!$F$6-'СЕТ СН'!$F$19</f>
        <v>1170.3315615099998</v>
      </c>
      <c r="G21" s="36">
        <f>SUMIFS(СВЦЭМ!$C$33:$C$776,СВЦЭМ!$A$33:$A$776,$A21,СВЦЭМ!$B$33:$B$776,G$11)+'СЕТ СН'!$F$9+СВЦЭМ!$D$10+'СЕТ СН'!$F$6-'СЕТ СН'!$F$19</f>
        <v>1165.0295510299998</v>
      </c>
      <c r="H21" s="36">
        <f>SUMIFS(СВЦЭМ!$C$33:$C$776,СВЦЭМ!$A$33:$A$776,$A21,СВЦЭМ!$B$33:$B$776,H$11)+'СЕТ СН'!$F$9+СВЦЭМ!$D$10+'СЕТ СН'!$F$6-'СЕТ СН'!$F$19</f>
        <v>1153.0205937699998</v>
      </c>
      <c r="I21" s="36">
        <f>SUMIFS(СВЦЭМ!$C$33:$C$776,СВЦЭМ!$A$33:$A$776,$A21,СВЦЭМ!$B$33:$B$776,I$11)+'СЕТ СН'!$F$9+СВЦЭМ!$D$10+'СЕТ СН'!$F$6-'СЕТ СН'!$F$19</f>
        <v>1127.3668991699999</v>
      </c>
      <c r="J21" s="36">
        <f>SUMIFS(СВЦЭМ!$C$33:$C$776,СВЦЭМ!$A$33:$A$776,$A21,СВЦЭМ!$B$33:$B$776,J$11)+'СЕТ СН'!$F$9+СВЦЭМ!$D$10+'СЕТ СН'!$F$6-'СЕТ СН'!$F$19</f>
        <v>1105.93690507</v>
      </c>
      <c r="K21" s="36">
        <f>SUMIFS(СВЦЭМ!$C$33:$C$776,СВЦЭМ!$A$33:$A$776,$A21,СВЦЭМ!$B$33:$B$776,K$11)+'СЕТ СН'!$F$9+СВЦЭМ!$D$10+'СЕТ СН'!$F$6-'СЕТ СН'!$F$19</f>
        <v>1066.2977664</v>
      </c>
      <c r="L21" s="36">
        <f>SUMIFS(СВЦЭМ!$C$33:$C$776,СВЦЭМ!$A$33:$A$776,$A21,СВЦЭМ!$B$33:$B$776,L$11)+'СЕТ СН'!$F$9+СВЦЭМ!$D$10+'СЕТ СН'!$F$6-'СЕТ СН'!$F$19</f>
        <v>1045.6610338799999</v>
      </c>
      <c r="M21" s="36">
        <f>SUMIFS(СВЦЭМ!$C$33:$C$776,СВЦЭМ!$A$33:$A$776,$A21,СВЦЭМ!$B$33:$B$776,M$11)+'СЕТ СН'!$F$9+СВЦЭМ!$D$10+'СЕТ СН'!$F$6-'СЕТ СН'!$F$19</f>
        <v>1046.8192612600001</v>
      </c>
      <c r="N21" s="36">
        <f>SUMIFS(СВЦЭМ!$C$33:$C$776,СВЦЭМ!$A$33:$A$776,$A21,СВЦЭМ!$B$33:$B$776,N$11)+'СЕТ СН'!$F$9+СВЦЭМ!$D$10+'СЕТ СН'!$F$6-'СЕТ СН'!$F$19</f>
        <v>1051.1565043799999</v>
      </c>
      <c r="O21" s="36">
        <f>SUMIFS(СВЦЭМ!$C$33:$C$776,СВЦЭМ!$A$33:$A$776,$A21,СВЦЭМ!$B$33:$B$776,O$11)+'СЕТ СН'!$F$9+СВЦЭМ!$D$10+'СЕТ СН'!$F$6-'СЕТ СН'!$F$19</f>
        <v>1038.2973708699999</v>
      </c>
      <c r="P21" s="36">
        <f>SUMIFS(СВЦЭМ!$C$33:$C$776,СВЦЭМ!$A$33:$A$776,$A21,СВЦЭМ!$B$33:$B$776,P$11)+'СЕТ СН'!$F$9+СВЦЭМ!$D$10+'СЕТ СН'!$F$6-'СЕТ СН'!$F$19</f>
        <v>1037.1375539999999</v>
      </c>
      <c r="Q21" s="36">
        <f>SUMIFS(СВЦЭМ!$C$33:$C$776,СВЦЭМ!$A$33:$A$776,$A21,СВЦЭМ!$B$33:$B$776,Q$11)+'СЕТ СН'!$F$9+СВЦЭМ!$D$10+'СЕТ СН'!$F$6-'СЕТ СН'!$F$19</f>
        <v>1052.47882304</v>
      </c>
      <c r="R21" s="36">
        <f>SUMIFS(СВЦЭМ!$C$33:$C$776,СВЦЭМ!$A$33:$A$776,$A21,СВЦЭМ!$B$33:$B$776,R$11)+'СЕТ СН'!$F$9+СВЦЭМ!$D$10+'СЕТ СН'!$F$6-'СЕТ СН'!$F$19</f>
        <v>1064.6186907199999</v>
      </c>
      <c r="S21" s="36">
        <f>SUMIFS(СВЦЭМ!$C$33:$C$776,СВЦЭМ!$A$33:$A$776,$A21,СВЦЭМ!$B$33:$B$776,S$11)+'СЕТ СН'!$F$9+СВЦЭМ!$D$10+'СЕТ СН'!$F$6-'СЕТ СН'!$F$19</f>
        <v>1049.02021949</v>
      </c>
      <c r="T21" s="36">
        <f>SUMIFS(СВЦЭМ!$C$33:$C$776,СВЦЭМ!$A$33:$A$776,$A21,СВЦЭМ!$B$33:$B$776,T$11)+'СЕТ СН'!$F$9+СВЦЭМ!$D$10+'СЕТ СН'!$F$6-'СЕТ СН'!$F$19</f>
        <v>1025.9259982399999</v>
      </c>
      <c r="U21" s="36">
        <f>SUMIFS(СВЦЭМ!$C$33:$C$776,СВЦЭМ!$A$33:$A$776,$A21,СВЦЭМ!$B$33:$B$776,U$11)+'СЕТ СН'!$F$9+СВЦЭМ!$D$10+'СЕТ СН'!$F$6-'СЕТ СН'!$F$19</f>
        <v>1018.83006593</v>
      </c>
      <c r="V21" s="36">
        <f>SUMIFS(СВЦЭМ!$C$33:$C$776,СВЦЭМ!$A$33:$A$776,$A21,СВЦЭМ!$B$33:$B$776,V$11)+'СЕТ СН'!$F$9+СВЦЭМ!$D$10+'СЕТ СН'!$F$6-'СЕТ СН'!$F$19</f>
        <v>1005.9534925400001</v>
      </c>
      <c r="W21" s="36">
        <f>SUMIFS(СВЦЭМ!$C$33:$C$776,СВЦЭМ!$A$33:$A$776,$A21,СВЦЭМ!$B$33:$B$776,W$11)+'СЕТ СН'!$F$9+СВЦЭМ!$D$10+'СЕТ СН'!$F$6-'СЕТ СН'!$F$19</f>
        <v>1019.81347683</v>
      </c>
      <c r="X21" s="36">
        <f>SUMIFS(СВЦЭМ!$C$33:$C$776,СВЦЭМ!$A$33:$A$776,$A21,СВЦЭМ!$B$33:$B$776,X$11)+'СЕТ СН'!$F$9+СВЦЭМ!$D$10+'СЕТ СН'!$F$6-'СЕТ СН'!$F$19</f>
        <v>1034.3784677799999</v>
      </c>
      <c r="Y21" s="36">
        <f>SUMIFS(СВЦЭМ!$C$33:$C$776,СВЦЭМ!$A$33:$A$776,$A21,СВЦЭМ!$B$33:$B$776,Y$11)+'СЕТ СН'!$F$9+СВЦЭМ!$D$10+'СЕТ СН'!$F$6-'СЕТ СН'!$F$19</f>
        <v>1082.17704076</v>
      </c>
    </row>
    <row r="22" spans="1:25" ht="15.75" x14ac:dyDescent="0.2">
      <c r="A22" s="35">
        <f t="shared" si="0"/>
        <v>43507</v>
      </c>
      <c r="B22" s="36">
        <f>SUMIFS(СВЦЭМ!$C$33:$C$776,СВЦЭМ!$A$33:$A$776,$A22,СВЦЭМ!$B$33:$B$776,B$11)+'СЕТ СН'!$F$9+СВЦЭМ!$D$10+'СЕТ СН'!$F$6-'СЕТ СН'!$F$19</f>
        <v>1125.5175984399998</v>
      </c>
      <c r="C22" s="36">
        <f>SUMIFS(СВЦЭМ!$C$33:$C$776,СВЦЭМ!$A$33:$A$776,$A22,СВЦЭМ!$B$33:$B$776,C$11)+'СЕТ СН'!$F$9+СВЦЭМ!$D$10+'СЕТ СН'!$F$6-'СЕТ СН'!$F$19</f>
        <v>1144.0828268599998</v>
      </c>
      <c r="D22" s="36">
        <f>SUMIFS(СВЦЭМ!$C$33:$C$776,СВЦЭМ!$A$33:$A$776,$A22,СВЦЭМ!$B$33:$B$776,D$11)+'СЕТ СН'!$F$9+СВЦЭМ!$D$10+'СЕТ СН'!$F$6-'СЕТ СН'!$F$19</f>
        <v>1171.5198222599997</v>
      </c>
      <c r="E22" s="36">
        <f>SUMIFS(СВЦЭМ!$C$33:$C$776,СВЦЭМ!$A$33:$A$776,$A22,СВЦЭМ!$B$33:$B$776,E$11)+'СЕТ СН'!$F$9+СВЦЭМ!$D$10+'СЕТ СН'!$F$6-'СЕТ СН'!$F$19</f>
        <v>1182.0149528099998</v>
      </c>
      <c r="F22" s="36">
        <f>SUMIFS(СВЦЭМ!$C$33:$C$776,СВЦЭМ!$A$33:$A$776,$A22,СВЦЭМ!$B$33:$B$776,F$11)+'СЕТ СН'!$F$9+СВЦЭМ!$D$10+'СЕТ СН'!$F$6-'СЕТ СН'!$F$19</f>
        <v>1179.5914869799999</v>
      </c>
      <c r="G22" s="36">
        <f>SUMIFS(СВЦЭМ!$C$33:$C$776,СВЦЭМ!$A$33:$A$776,$A22,СВЦЭМ!$B$33:$B$776,G$11)+'СЕТ СН'!$F$9+СВЦЭМ!$D$10+'СЕТ СН'!$F$6-'СЕТ СН'!$F$19</f>
        <v>1168.9365460999998</v>
      </c>
      <c r="H22" s="36">
        <f>SUMIFS(СВЦЭМ!$C$33:$C$776,СВЦЭМ!$A$33:$A$776,$A22,СВЦЭМ!$B$33:$B$776,H$11)+'СЕТ СН'!$F$9+СВЦЭМ!$D$10+'СЕТ СН'!$F$6-'СЕТ СН'!$F$19</f>
        <v>1120.56739292</v>
      </c>
      <c r="I22" s="36">
        <f>SUMIFS(СВЦЭМ!$C$33:$C$776,СВЦЭМ!$A$33:$A$776,$A22,СВЦЭМ!$B$33:$B$776,I$11)+'СЕТ СН'!$F$9+СВЦЭМ!$D$10+'СЕТ СН'!$F$6-'СЕТ СН'!$F$19</f>
        <v>1090.1404637200001</v>
      </c>
      <c r="J22" s="36">
        <f>SUMIFS(СВЦЭМ!$C$33:$C$776,СВЦЭМ!$A$33:$A$776,$A22,СВЦЭМ!$B$33:$B$776,J$11)+'СЕТ СН'!$F$9+СВЦЭМ!$D$10+'СЕТ СН'!$F$6-'СЕТ СН'!$F$19</f>
        <v>1079.77910471</v>
      </c>
      <c r="K22" s="36">
        <f>SUMIFS(СВЦЭМ!$C$33:$C$776,СВЦЭМ!$A$33:$A$776,$A22,СВЦЭМ!$B$33:$B$776,K$11)+'СЕТ СН'!$F$9+СВЦЭМ!$D$10+'СЕТ СН'!$F$6-'СЕТ СН'!$F$19</f>
        <v>1081.5557620100001</v>
      </c>
      <c r="L22" s="36">
        <f>SUMIFS(СВЦЭМ!$C$33:$C$776,СВЦЭМ!$A$33:$A$776,$A22,СВЦЭМ!$B$33:$B$776,L$11)+'СЕТ СН'!$F$9+СВЦЭМ!$D$10+'СЕТ СН'!$F$6-'СЕТ СН'!$F$19</f>
        <v>1073.6096030799999</v>
      </c>
      <c r="M22" s="36">
        <f>SUMIFS(СВЦЭМ!$C$33:$C$776,СВЦЭМ!$A$33:$A$776,$A22,СВЦЭМ!$B$33:$B$776,M$11)+'СЕТ СН'!$F$9+СВЦЭМ!$D$10+'СЕТ СН'!$F$6-'СЕТ СН'!$F$19</f>
        <v>1081.08314531</v>
      </c>
      <c r="N22" s="36">
        <f>SUMIFS(СВЦЭМ!$C$33:$C$776,СВЦЭМ!$A$33:$A$776,$A22,СВЦЭМ!$B$33:$B$776,N$11)+'СЕТ СН'!$F$9+СВЦЭМ!$D$10+'СЕТ СН'!$F$6-'СЕТ СН'!$F$19</f>
        <v>1085.89738846</v>
      </c>
      <c r="O22" s="36">
        <f>SUMIFS(СВЦЭМ!$C$33:$C$776,СВЦЭМ!$A$33:$A$776,$A22,СВЦЭМ!$B$33:$B$776,O$11)+'СЕТ СН'!$F$9+СВЦЭМ!$D$10+'СЕТ СН'!$F$6-'СЕТ СН'!$F$19</f>
        <v>1052.2548970400001</v>
      </c>
      <c r="P22" s="36">
        <f>SUMIFS(СВЦЭМ!$C$33:$C$776,СВЦЭМ!$A$33:$A$776,$A22,СВЦЭМ!$B$33:$B$776,P$11)+'СЕТ СН'!$F$9+СВЦЭМ!$D$10+'СЕТ СН'!$F$6-'СЕТ СН'!$F$19</f>
        <v>1067.7442954999999</v>
      </c>
      <c r="Q22" s="36">
        <f>SUMIFS(СВЦЭМ!$C$33:$C$776,СВЦЭМ!$A$33:$A$776,$A22,СВЦЭМ!$B$33:$B$776,Q$11)+'СЕТ СН'!$F$9+СВЦЭМ!$D$10+'СЕТ СН'!$F$6-'СЕТ СН'!$F$19</f>
        <v>1069.59463736</v>
      </c>
      <c r="R22" s="36">
        <f>SUMIFS(СВЦЭМ!$C$33:$C$776,СВЦЭМ!$A$33:$A$776,$A22,СВЦЭМ!$B$33:$B$776,R$11)+'СЕТ СН'!$F$9+СВЦЭМ!$D$10+'СЕТ СН'!$F$6-'СЕТ СН'!$F$19</f>
        <v>1068.80202048</v>
      </c>
      <c r="S22" s="36">
        <f>SUMIFS(СВЦЭМ!$C$33:$C$776,СВЦЭМ!$A$33:$A$776,$A22,СВЦЭМ!$B$33:$B$776,S$11)+'СЕТ СН'!$F$9+СВЦЭМ!$D$10+'СЕТ СН'!$F$6-'СЕТ СН'!$F$19</f>
        <v>1058.7990342400001</v>
      </c>
      <c r="T22" s="36">
        <f>SUMIFS(СВЦЭМ!$C$33:$C$776,СВЦЭМ!$A$33:$A$776,$A22,СВЦЭМ!$B$33:$B$776,T$11)+'СЕТ СН'!$F$9+СВЦЭМ!$D$10+'СЕТ СН'!$F$6-'СЕТ СН'!$F$19</f>
        <v>1010.4566011000001</v>
      </c>
      <c r="U22" s="36">
        <f>SUMIFS(СВЦЭМ!$C$33:$C$776,СВЦЭМ!$A$33:$A$776,$A22,СВЦЭМ!$B$33:$B$776,U$11)+'СЕТ СН'!$F$9+СВЦЭМ!$D$10+'СЕТ СН'!$F$6-'СЕТ СН'!$F$19</f>
        <v>993.89158211000006</v>
      </c>
      <c r="V22" s="36">
        <f>SUMIFS(СВЦЭМ!$C$33:$C$776,СВЦЭМ!$A$33:$A$776,$A22,СВЦЭМ!$B$33:$B$776,V$11)+'СЕТ СН'!$F$9+СВЦЭМ!$D$10+'СЕТ СН'!$F$6-'СЕТ СН'!$F$19</f>
        <v>1013.2440361800001</v>
      </c>
      <c r="W22" s="36">
        <f>SUMIFS(СВЦЭМ!$C$33:$C$776,СВЦЭМ!$A$33:$A$776,$A22,СВЦЭМ!$B$33:$B$776,W$11)+'СЕТ СН'!$F$9+СВЦЭМ!$D$10+'СЕТ СН'!$F$6-'СЕТ СН'!$F$19</f>
        <v>1016.34375751</v>
      </c>
      <c r="X22" s="36">
        <f>SUMIFS(СВЦЭМ!$C$33:$C$776,СВЦЭМ!$A$33:$A$776,$A22,СВЦЭМ!$B$33:$B$776,X$11)+'СЕТ СН'!$F$9+СВЦЭМ!$D$10+'СЕТ СН'!$F$6-'СЕТ СН'!$F$19</f>
        <v>1044.41254071</v>
      </c>
      <c r="Y22" s="36">
        <f>SUMIFS(СВЦЭМ!$C$33:$C$776,СВЦЭМ!$A$33:$A$776,$A22,СВЦЭМ!$B$33:$B$776,Y$11)+'СЕТ СН'!$F$9+СВЦЭМ!$D$10+'СЕТ СН'!$F$6-'СЕТ СН'!$F$19</f>
        <v>1083.1625605300001</v>
      </c>
    </row>
    <row r="23" spans="1:25" ht="15.75" x14ac:dyDescent="0.2">
      <c r="A23" s="35">
        <f t="shared" si="0"/>
        <v>43508</v>
      </c>
      <c r="B23" s="36">
        <f>SUMIFS(СВЦЭМ!$C$33:$C$776,СВЦЭМ!$A$33:$A$776,$A23,СВЦЭМ!$B$33:$B$776,B$11)+'СЕТ СН'!$F$9+СВЦЭМ!$D$10+'СЕТ СН'!$F$6-'СЕТ СН'!$F$19</f>
        <v>1117.5195441599997</v>
      </c>
      <c r="C23" s="36">
        <f>SUMIFS(СВЦЭМ!$C$33:$C$776,СВЦЭМ!$A$33:$A$776,$A23,СВЦЭМ!$B$33:$B$776,C$11)+'СЕТ СН'!$F$9+СВЦЭМ!$D$10+'СЕТ СН'!$F$6-'СЕТ СН'!$F$19</f>
        <v>1138.70747865</v>
      </c>
      <c r="D23" s="36">
        <f>SUMIFS(СВЦЭМ!$C$33:$C$776,СВЦЭМ!$A$33:$A$776,$A23,СВЦЭМ!$B$33:$B$776,D$11)+'СЕТ СН'!$F$9+СВЦЭМ!$D$10+'СЕТ СН'!$F$6-'СЕТ СН'!$F$19</f>
        <v>1158.3459357699999</v>
      </c>
      <c r="E23" s="36">
        <f>SUMIFS(СВЦЭМ!$C$33:$C$776,СВЦЭМ!$A$33:$A$776,$A23,СВЦЭМ!$B$33:$B$776,E$11)+'СЕТ СН'!$F$9+СВЦЭМ!$D$10+'СЕТ СН'!$F$6-'СЕТ СН'!$F$19</f>
        <v>1170.2682540999999</v>
      </c>
      <c r="F23" s="36">
        <f>SUMIFS(СВЦЭМ!$C$33:$C$776,СВЦЭМ!$A$33:$A$776,$A23,СВЦЭМ!$B$33:$B$776,F$11)+'СЕТ СН'!$F$9+СВЦЭМ!$D$10+'СЕТ СН'!$F$6-'СЕТ СН'!$F$19</f>
        <v>1169.3019636499998</v>
      </c>
      <c r="G23" s="36">
        <f>SUMIFS(СВЦЭМ!$C$33:$C$776,СВЦЭМ!$A$33:$A$776,$A23,СВЦЭМ!$B$33:$B$776,G$11)+'СЕТ СН'!$F$9+СВЦЭМ!$D$10+'СЕТ СН'!$F$6-'СЕТ СН'!$F$19</f>
        <v>1158.3778712499998</v>
      </c>
      <c r="H23" s="36">
        <f>SUMIFS(СВЦЭМ!$C$33:$C$776,СВЦЭМ!$A$33:$A$776,$A23,СВЦЭМ!$B$33:$B$776,H$11)+'СЕТ СН'!$F$9+СВЦЭМ!$D$10+'СЕТ СН'!$F$6-'СЕТ СН'!$F$19</f>
        <v>1109.8281357899998</v>
      </c>
      <c r="I23" s="36">
        <f>SUMIFS(СВЦЭМ!$C$33:$C$776,СВЦЭМ!$A$33:$A$776,$A23,СВЦЭМ!$B$33:$B$776,I$11)+'СЕТ СН'!$F$9+СВЦЭМ!$D$10+'СЕТ СН'!$F$6-'СЕТ СН'!$F$19</f>
        <v>1082.3245173099999</v>
      </c>
      <c r="J23" s="36">
        <f>SUMIFS(СВЦЭМ!$C$33:$C$776,СВЦЭМ!$A$33:$A$776,$A23,СВЦЭМ!$B$33:$B$776,J$11)+'СЕТ СН'!$F$9+СВЦЭМ!$D$10+'СЕТ СН'!$F$6-'СЕТ СН'!$F$19</f>
        <v>1053.56174096</v>
      </c>
      <c r="K23" s="36">
        <f>SUMIFS(СВЦЭМ!$C$33:$C$776,СВЦЭМ!$A$33:$A$776,$A23,СВЦЭМ!$B$33:$B$776,K$11)+'СЕТ СН'!$F$9+СВЦЭМ!$D$10+'СЕТ СН'!$F$6-'СЕТ СН'!$F$19</f>
        <v>1059.9571375400001</v>
      </c>
      <c r="L23" s="36">
        <f>SUMIFS(СВЦЭМ!$C$33:$C$776,СВЦЭМ!$A$33:$A$776,$A23,СВЦЭМ!$B$33:$B$776,L$11)+'СЕТ СН'!$F$9+СВЦЭМ!$D$10+'СЕТ СН'!$F$6-'СЕТ СН'!$F$19</f>
        <v>1058.7633148699999</v>
      </c>
      <c r="M23" s="36">
        <f>SUMIFS(СВЦЭМ!$C$33:$C$776,СВЦЭМ!$A$33:$A$776,$A23,СВЦЭМ!$B$33:$B$776,M$11)+'СЕТ СН'!$F$9+СВЦЭМ!$D$10+'СЕТ СН'!$F$6-'СЕТ СН'!$F$19</f>
        <v>1071.1651653199999</v>
      </c>
      <c r="N23" s="36">
        <f>SUMIFS(СВЦЭМ!$C$33:$C$776,СВЦЭМ!$A$33:$A$776,$A23,СВЦЭМ!$B$33:$B$776,N$11)+'СЕТ СН'!$F$9+СВЦЭМ!$D$10+'СЕТ СН'!$F$6-'СЕТ СН'!$F$19</f>
        <v>1060.28407786</v>
      </c>
      <c r="O23" s="36">
        <f>SUMIFS(СВЦЭМ!$C$33:$C$776,СВЦЭМ!$A$33:$A$776,$A23,СВЦЭМ!$B$33:$B$776,O$11)+'СЕТ СН'!$F$9+СВЦЭМ!$D$10+'СЕТ СН'!$F$6-'СЕТ СН'!$F$19</f>
        <v>1029.70371099</v>
      </c>
      <c r="P23" s="36">
        <f>SUMIFS(СВЦЭМ!$C$33:$C$776,СВЦЭМ!$A$33:$A$776,$A23,СВЦЭМ!$B$33:$B$776,P$11)+'СЕТ СН'!$F$9+СВЦЭМ!$D$10+'СЕТ СН'!$F$6-'СЕТ СН'!$F$19</f>
        <v>1042.69185225</v>
      </c>
      <c r="Q23" s="36">
        <f>SUMIFS(СВЦЭМ!$C$33:$C$776,СВЦЭМ!$A$33:$A$776,$A23,СВЦЭМ!$B$33:$B$776,Q$11)+'СЕТ СН'!$F$9+СВЦЭМ!$D$10+'СЕТ СН'!$F$6-'СЕТ СН'!$F$19</f>
        <v>1055.65110022</v>
      </c>
      <c r="R23" s="36">
        <f>SUMIFS(СВЦЭМ!$C$33:$C$776,СВЦЭМ!$A$33:$A$776,$A23,СВЦЭМ!$B$33:$B$776,R$11)+'СЕТ СН'!$F$9+СВЦЭМ!$D$10+'СЕТ СН'!$F$6-'СЕТ СН'!$F$19</f>
        <v>1051.89882911</v>
      </c>
      <c r="S23" s="36">
        <f>SUMIFS(СВЦЭМ!$C$33:$C$776,СВЦЭМ!$A$33:$A$776,$A23,СВЦЭМ!$B$33:$B$776,S$11)+'СЕТ СН'!$F$9+СВЦЭМ!$D$10+'СЕТ СН'!$F$6-'СЕТ СН'!$F$19</f>
        <v>1035.2824243299999</v>
      </c>
      <c r="T23" s="36">
        <f>SUMIFS(СВЦЭМ!$C$33:$C$776,СВЦЭМ!$A$33:$A$776,$A23,СВЦЭМ!$B$33:$B$776,T$11)+'СЕТ СН'!$F$9+СВЦЭМ!$D$10+'СЕТ СН'!$F$6-'СЕТ СН'!$F$19</f>
        <v>995.19519417000004</v>
      </c>
      <c r="U23" s="36">
        <f>SUMIFS(СВЦЭМ!$C$33:$C$776,СВЦЭМ!$A$33:$A$776,$A23,СВЦЭМ!$B$33:$B$776,U$11)+'СЕТ СН'!$F$9+СВЦЭМ!$D$10+'СЕТ СН'!$F$6-'СЕТ СН'!$F$19</f>
        <v>994.38791552000009</v>
      </c>
      <c r="V23" s="36">
        <f>SUMIFS(СВЦЭМ!$C$33:$C$776,СВЦЭМ!$A$33:$A$776,$A23,СВЦЭМ!$B$33:$B$776,V$11)+'СЕТ СН'!$F$9+СВЦЭМ!$D$10+'СЕТ СН'!$F$6-'СЕТ СН'!$F$19</f>
        <v>1017.01989153</v>
      </c>
      <c r="W23" s="36">
        <f>SUMIFS(СВЦЭМ!$C$33:$C$776,СВЦЭМ!$A$33:$A$776,$A23,СВЦЭМ!$B$33:$B$776,W$11)+'СЕТ СН'!$F$9+СВЦЭМ!$D$10+'СЕТ СН'!$F$6-'СЕТ СН'!$F$19</f>
        <v>1031.29718443</v>
      </c>
      <c r="X23" s="36">
        <f>SUMIFS(СВЦЭМ!$C$33:$C$776,СВЦЭМ!$A$33:$A$776,$A23,СВЦЭМ!$B$33:$B$776,X$11)+'СЕТ СН'!$F$9+СВЦЭМ!$D$10+'СЕТ СН'!$F$6-'СЕТ СН'!$F$19</f>
        <v>1053.7428157899999</v>
      </c>
      <c r="Y23" s="36">
        <f>SUMIFS(СВЦЭМ!$C$33:$C$776,СВЦЭМ!$A$33:$A$776,$A23,СВЦЭМ!$B$33:$B$776,Y$11)+'СЕТ СН'!$F$9+СВЦЭМ!$D$10+'СЕТ СН'!$F$6-'СЕТ СН'!$F$19</f>
        <v>1101.6227722899998</v>
      </c>
    </row>
    <row r="24" spans="1:25" ht="15.75" x14ac:dyDescent="0.2">
      <c r="A24" s="35">
        <f t="shared" si="0"/>
        <v>43509</v>
      </c>
      <c r="B24" s="36">
        <f>SUMIFS(СВЦЭМ!$C$33:$C$776,СВЦЭМ!$A$33:$A$776,$A24,СВЦЭМ!$B$33:$B$776,B$11)+'СЕТ СН'!$F$9+СВЦЭМ!$D$10+'СЕТ СН'!$F$6-'СЕТ СН'!$F$19</f>
        <v>1112.8155925199997</v>
      </c>
      <c r="C24" s="36">
        <f>SUMIFS(СВЦЭМ!$C$33:$C$776,СВЦЭМ!$A$33:$A$776,$A24,СВЦЭМ!$B$33:$B$776,C$11)+'СЕТ СН'!$F$9+СВЦЭМ!$D$10+'СЕТ СН'!$F$6-'СЕТ СН'!$F$19</f>
        <v>1138.3889522599998</v>
      </c>
      <c r="D24" s="36">
        <f>SUMIFS(СВЦЭМ!$C$33:$C$776,СВЦЭМ!$A$33:$A$776,$A24,СВЦЭМ!$B$33:$B$776,D$11)+'СЕТ СН'!$F$9+СВЦЭМ!$D$10+'СЕТ СН'!$F$6-'СЕТ СН'!$F$19</f>
        <v>1172.2889894399998</v>
      </c>
      <c r="E24" s="36">
        <f>SUMIFS(СВЦЭМ!$C$33:$C$776,СВЦЭМ!$A$33:$A$776,$A24,СВЦЭМ!$B$33:$B$776,E$11)+'СЕТ СН'!$F$9+СВЦЭМ!$D$10+'СЕТ СН'!$F$6-'СЕТ СН'!$F$19</f>
        <v>1186.2732243799999</v>
      </c>
      <c r="F24" s="36">
        <f>SUMIFS(СВЦЭМ!$C$33:$C$776,СВЦЭМ!$A$33:$A$776,$A24,СВЦЭМ!$B$33:$B$776,F$11)+'СЕТ СН'!$F$9+СВЦЭМ!$D$10+'СЕТ СН'!$F$6-'СЕТ СН'!$F$19</f>
        <v>1179.4779262399998</v>
      </c>
      <c r="G24" s="36">
        <f>SUMIFS(СВЦЭМ!$C$33:$C$776,СВЦЭМ!$A$33:$A$776,$A24,СВЦЭМ!$B$33:$B$776,G$11)+'СЕТ СН'!$F$9+СВЦЭМ!$D$10+'СЕТ СН'!$F$6-'СЕТ СН'!$F$19</f>
        <v>1147.41229843</v>
      </c>
      <c r="H24" s="36">
        <f>SUMIFS(СВЦЭМ!$C$33:$C$776,СВЦЭМ!$A$33:$A$776,$A24,СВЦЭМ!$B$33:$B$776,H$11)+'СЕТ СН'!$F$9+СВЦЭМ!$D$10+'СЕТ СН'!$F$6-'СЕТ СН'!$F$19</f>
        <v>1117.5488589899999</v>
      </c>
      <c r="I24" s="36">
        <f>SUMIFS(СВЦЭМ!$C$33:$C$776,СВЦЭМ!$A$33:$A$776,$A24,СВЦЭМ!$B$33:$B$776,I$11)+'СЕТ СН'!$F$9+СВЦЭМ!$D$10+'СЕТ СН'!$F$6-'СЕТ СН'!$F$19</f>
        <v>1080.26668722</v>
      </c>
      <c r="J24" s="36">
        <f>SUMIFS(СВЦЭМ!$C$33:$C$776,СВЦЭМ!$A$33:$A$776,$A24,СВЦЭМ!$B$33:$B$776,J$11)+'СЕТ СН'!$F$9+СВЦЭМ!$D$10+'СЕТ СН'!$F$6-'СЕТ СН'!$F$19</f>
        <v>1058.1030906799999</v>
      </c>
      <c r="K24" s="36">
        <f>SUMIFS(СВЦЭМ!$C$33:$C$776,СВЦЭМ!$A$33:$A$776,$A24,СВЦЭМ!$B$33:$B$776,K$11)+'СЕТ СН'!$F$9+СВЦЭМ!$D$10+'СЕТ СН'!$F$6-'СЕТ СН'!$F$19</f>
        <v>1055.7916433099999</v>
      </c>
      <c r="L24" s="36">
        <f>SUMIFS(СВЦЭМ!$C$33:$C$776,СВЦЭМ!$A$33:$A$776,$A24,СВЦЭМ!$B$33:$B$776,L$11)+'СЕТ СН'!$F$9+СВЦЭМ!$D$10+'СЕТ СН'!$F$6-'СЕТ СН'!$F$19</f>
        <v>1052.8857357300001</v>
      </c>
      <c r="M24" s="36">
        <f>SUMIFS(СВЦЭМ!$C$33:$C$776,СВЦЭМ!$A$33:$A$776,$A24,СВЦЭМ!$B$33:$B$776,M$11)+'СЕТ СН'!$F$9+СВЦЭМ!$D$10+'СЕТ СН'!$F$6-'СЕТ СН'!$F$19</f>
        <v>1052.0536193800001</v>
      </c>
      <c r="N24" s="36">
        <f>SUMIFS(СВЦЭМ!$C$33:$C$776,СВЦЭМ!$A$33:$A$776,$A24,СВЦЭМ!$B$33:$B$776,N$11)+'СЕТ СН'!$F$9+СВЦЭМ!$D$10+'СЕТ СН'!$F$6-'СЕТ СН'!$F$19</f>
        <v>1064.4116749299999</v>
      </c>
      <c r="O24" s="36">
        <f>SUMIFS(СВЦЭМ!$C$33:$C$776,СВЦЭМ!$A$33:$A$776,$A24,СВЦЭМ!$B$33:$B$776,O$11)+'СЕТ СН'!$F$9+СВЦЭМ!$D$10+'СЕТ СН'!$F$6-'СЕТ СН'!$F$19</f>
        <v>1033.31521565</v>
      </c>
      <c r="P24" s="36">
        <f>SUMIFS(СВЦЭМ!$C$33:$C$776,СВЦЭМ!$A$33:$A$776,$A24,СВЦЭМ!$B$33:$B$776,P$11)+'СЕТ СН'!$F$9+СВЦЭМ!$D$10+'СЕТ СН'!$F$6-'СЕТ СН'!$F$19</f>
        <v>1043.92971711</v>
      </c>
      <c r="Q24" s="36">
        <f>SUMIFS(СВЦЭМ!$C$33:$C$776,СВЦЭМ!$A$33:$A$776,$A24,СВЦЭМ!$B$33:$B$776,Q$11)+'СЕТ СН'!$F$9+СВЦЭМ!$D$10+'СЕТ СН'!$F$6-'СЕТ СН'!$F$19</f>
        <v>1054.02756095</v>
      </c>
      <c r="R24" s="36">
        <f>SUMIFS(СВЦЭМ!$C$33:$C$776,СВЦЭМ!$A$33:$A$776,$A24,СВЦЭМ!$B$33:$B$776,R$11)+'СЕТ СН'!$F$9+СВЦЭМ!$D$10+'СЕТ СН'!$F$6-'СЕТ СН'!$F$19</f>
        <v>1052.6601315999999</v>
      </c>
      <c r="S24" s="36">
        <f>SUMIFS(СВЦЭМ!$C$33:$C$776,СВЦЭМ!$A$33:$A$776,$A24,СВЦЭМ!$B$33:$B$776,S$11)+'СЕТ СН'!$F$9+СВЦЭМ!$D$10+'СЕТ СН'!$F$6-'СЕТ СН'!$F$19</f>
        <v>1044.2135206999999</v>
      </c>
      <c r="T24" s="36">
        <f>SUMIFS(СВЦЭМ!$C$33:$C$776,СВЦЭМ!$A$33:$A$776,$A24,СВЦЭМ!$B$33:$B$776,T$11)+'СЕТ СН'!$F$9+СВЦЭМ!$D$10+'СЕТ СН'!$F$6-'СЕТ СН'!$F$19</f>
        <v>996.24992355000006</v>
      </c>
      <c r="U24" s="36">
        <f>SUMIFS(СВЦЭМ!$C$33:$C$776,СВЦЭМ!$A$33:$A$776,$A24,СВЦЭМ!$B$33:$B$776,U$11)+'СЕТ СН'!$F$9+СВЦЭМ!$D$10+'СЕТ СН'!$F$6-'СЕТ СН'!$F$19</f>
        <v>986.89425921000009</v>
      </c>
      <c r="V24" s="36">
        <f>SUMIFS(СВЦЭМ!$C$33:$C$776,СВЦЭМ!$A$33:$A$776,$A24,СВЦЭМ!$B$33:$B$776,V$11)+'СЕТ СН'!$F$9+СВЦЭМ!$D$10+'СЕТ СН'!$F$6-'СЕТ СН'!$F$19</f>
        <v>1004.0776184600001</v>
      </c>
      <c r="W24" s="36">
        <f>SUMIFS(СВЦЭМ!$C$33:$C$776,СВЦЭМ!$A$33:$A$776,$A24,СВЦЭМ!$B$33:$B$776,W$11)+'СЕТ СН'!$F$9+СВЦЭМ!$D$10+'СЕТ СН'!$F$6-'СЕТ СН'!$F$19</f>
        <v>1019.0102144900001</v>
      </c>
      <c r="X24" s="36">
        <f>SUMIFS(СВЦЭМ!$C$33:$C$776,СВЦЭМ!$A$33:$A$776,$A24,СВЦЭМ!$B$33:$B$776,X$11)+'СЕТ СН'!$F$9+СВЦЭМ!$D$10+'СЕТ СН'!$F$6-'СЕТ СН'!$F$19</f>
        <v>1036.1117536700001</v>
      </c>
      <c r="Y24" s="36">
        <f>SUMIFS(СВЦЭМ!$C$33:$C$776,СВЦЭМ!$A$33:$A$776,$A24,СВЦЭМ!$B$33:$B$776,Y$11)+'СЕТ СН'!$F$9+СВЦЭМ!$D$10+'СЕТ СН'!$F$6-'СЕТ СН'!$F$19</f>
        <v>1079.58716237</v>
      </c>
    </row>
    <row r="25" spans="1:25" ht="15.75" x14ac:dyDescent="0.2">
      <c r="A25" s="35">
        <f t="shared" si="0"/>
        <v>43510</v>
      </c>
      <c r="B25" s="36">
        <f>SUMIFS(СВЦЭМ!$C$33:$C$776,СВЦЭМ!$A$33:$A$776,$A25,СВЦЭМ!$B$33:$B$776,B$11)+'СЕТ СН'!$F$9+СВЦЭМ!$D$10+'СЕТ СН'!$F$6-'СЕТ СН'!$F$19</f>
        <v>1130.7199307799999</v>
      </c>
      <c r="C25" s="36">
        <f>SUMIFS(СВЦЭМ!$C$33:$C$776,СВЦЭМ!$A$33:$A$776,$A25,СВЦЭМ!$B$33:$B$776,C$11)+'СЕТ СН'!$F$9+СВЦЭМ!$D$10+'СЕТ СН'!$F$6-'СЕТ СН'!$F$19</f>
        <v>1145.72085623</v>
      </c>
      <c r="D25" s="36">
        <f>SUMIFS(СВЦЭМ!$C$33:$C$776,СВЦЭМ!$A$33:$A$776,$A25,СВЦЭМ!$B$33:$B$776,D$11)+'СЕТ СН'!$F$9+СВЦЭМ!$D$10+'СЕТ СН'!$F$6-'СЕТ СН'!$F$19</f>
        <v>1174.9048657499998</v>
      </c>
      <c r="E25" s="36">
        <f>SUMIFS(СВЦЭМ!$C$33:$C$776,СВЦЭМ!$A$33:$A$776,$A25,СВЦЭМ!$B$33:$B$776,E$11)+'СЕТ СН'!$F$9+СВЦЭМ!$D$10+'СЕТ СН'!$F$6-'СЕТ СН'!$F$19</f>
        <v>1197.3758969999999</v>
      </c>
      <c r="F25" s="36">
        <f>SUMIFS(СВЦЭМ!$C$33:$C$776,СВЦЭМ!$A$33:$A$776,$A25,СВЦЭМ!$B$33:$B$776,F$11)+'СЕТ СН'!$F$9+СВЦЭМ!$D$10+'СЕТ СН'!$F$6-'СЕТ СН'!$F$19</f>
        <v>1190.0674269399999</v>
      </c>
      <c r="G25" s="36">
        <f>SUMIFS(СВЦЭМ!$C$33:$C$776,СВЦЭМ!$A$33:$A$776,$A25,СВЦЭМ!$B$33:$B$776,G$11)+'СЕТ СН'!$F$9+СВЦЭМ!$D$10+'СЕТ СН'!$F$6-'СЕТ СН'!$F$19</f>
        <v>1170.4689230099998</v>
      </c>
      <c r="H25" s="36">
        <f>SUMIFS(СВЦЭМ!$C$33:$C$776,СВЦЭМ!$A$33:$A$776,$A25,СВЦЭМ!$B$33:$B$776,H$11)+'СЕТ СН'!$F$9+СВЦЭМ!$D$10+'СЕТ СН'!$F$6-'СЕТ СН'!$F$19</f>
        <v>1121.2356940799998</v>
      </c>
      <c r="I25" s="36">
        <f>SUMIFS(СВЦЭМ!$C$33:$C$776,СВЦЭМ!$A$33:$A$776,$A25,СВЦЭМ!$B$33:$B$776,I$11)+'СЕТ СН'!$F$9+СВЦЭМ!$D$10+'СЕТ СН'!$F$6-'СЕТ СН'!$F$19</f>
        <v>1069.5110844599999</v>
      </c>
      <c r="J25" s="36">
        <f>SUMIFS(СВЦЭМ!$C$33:$C$776,СВЦЭМ!$A$33:$A$776,$A25,СВЦЭМ!$B$33:$B$776,J$11)+'СЕТ СН'!$F$9+СВЦЭМ!$D$10+'СЕТ СН'!$F$6-'СЕТ СН'!$F$19</f>
        <v>1050.7164406899999</v>
      </c>
      <c r="K25" s="36">
        <f>SUMIFS(СВЦЭМ!$C$33:$C$776,СВЦЭМ!$A$33:$A$776,$A25,СВЦЭМ!$B$33:$B$776,K$11)+'СЕТ СН'!$F$9+СВЦЭМ!$D$10+'СЕТ СН'!$F$6-'СЕТ СН'!$F$19</f>
        <v>1047.9810419</v>
      </c>
      <c r="L25" s="36">
        <f>SUMIFS(СВЦЭМ!$C$33:$C$776,СВЦЭМ!$A$33:$A$776,$A25,СВЦЭМ!$B$33:$B$776,L$11)+'СЕТ СН'!$F$9+СВЦЭМ!$D$10+'СЕТ СН'!$F$6-'СЕТ СН'!$F$19</f>
        <v>1041.17298411</v>
      </c>
      <c r="M25" s="36">
        <f>SUMIFS(СВЦЭМ!$C$33:$C$776,СВЦЭМ!$A$33:$A$776,$A25,СВЦЭМ!$B$33:$B$776,M$11)+'СЕТ СН'!$F$9+СВЦЭМ!$D$10+'СЕТ СН'!$F$6-'СЕТ СН'!$F$19</f>
        <v>1052.0074039599999</v>
      </c>
      <c r="N25" s="36">
        <f>SUMIFS(СВЦЭМ!$C$33:$C$776,СВЦЭМ!$A$33:$A$776,$A25,СВЦЭМ!$B$33:$B$776,N$11)+'СЕТ СН'!$F$9+СВЦЭМ!$D$10+'СЕТ СН'!$F$6-'СЕТ СН'!$F$19</f>
        <v>1037.48483347</v>
      </c>
      <c r="O25" s="36">
        <f>SUMIFS(СВЦЭМ!$C$33:$C$776,СВЦЭМ!$A$33:$A$776,$A25,СВЦЭМ!$B$33:$B$776,O$11)+'СЕТ СН'!$F$9+СВЦЭМ!$D$10+'СЕТ СН'!$F$6-'СЕТ СН'!$F$19</f>
        <v>1015.50689376</v>
      </c>
      <c r="P25" s="36">
        <f>SUMIFS(СВЦЭМ!$C$33:$C$776,СВЦЭМ!$A$33:$A$776,$A25,СВЦЭМ!$B$33:$B$776,P$11)+'СЕТ СН'!$F$9+СВЦЭМ!$D$10+'СЕТ СН'!$F$6-'СЕТ СН'!$F$19</f>
        <v>1019.5129880100001</v>
      </c>
      <c r="Q25" s="36">
        <f>SUMIFS(СВЦЭМ!$C$33:$C$776,СВЦЭМ!$A$33:$A$776,$A25,СВЦЭМ!$B$33:$B$776,Q$11)+'СЕТ СН'!$F$9+СВЦЭМ!$D$10+'СЕТ СН'!$F$6-'СЕТ СН'!$F$19</f>
        <v>1031.2823722099999</v>
      </c>
      <c r="R25" s="36">
        <f>SUMIFS(СВЦЭМ!$C$33:$C$776,СВЦЭМ!$A$33:$A$776,$A25,СВЦЭМ!$B$33:$B$776,R$11)+'СЕТ СН'!$F$9+СВЦЭМ!$D$10+'СЕТ СН'!$F$6-'СЕТ СН'!$F$19</f>
        <v>1031.15534785</v>
      </c>
      <c r="S25" s="36">
        <f>SUMIFS(СВЦЭМ!$C$33:$C$776,СВЦЭМ!$A$33:$A$776,$A25,СВЦЭМ!$B$33:$B$776,S$11)+'СЕТ СН'!$F$9+СВЦЭМ!$D$10+'СЕТ СН'!$F$6-'СЕТ СН'!$F$19</f>
        <v>1025.11756466</v>
      </c>
      <c r="T25" s="36">
        <f>SUMIFS(СВЦЭМ!$C$33:$C$776,СВЦЭМ!$A$33:$A$776,$A25,СВЦЭМ!$B$33:$B$776,T$11)+'СЕТ СН'!$F$9+СВЦЭМ!$D$10+'СЕТ СН'!$F$6-'СЕТ СН'!$F$19</f>
        <v>980.21032361000005</v>
      </c>
      <c r="U25" s="36">
        <f>SUMIFS(СВЦЭМ!$C$33:$C$776,СВЦЭМ!$A$33:$A$776,$A25,СВЦЭМ!$B$33:$B$776,U$11)+'СЕТ СН'!$F$9+СВЦЭМ!$D$10+'СЕТ СН'!$F$6-'СЕТ СН'!$F$19</f>
        <v>989.46928697999999</v>
      </c>
      <c r="V25" s="36">
        <f>SUMIFS(СВЦЭМ!$C$33:$C$776,СВЦЭМ!$A$33:$A$776,$A25,СВЦЭМ!$B$33:$B$776,V$11)+'СЕТ СН'!$F$9+СВЦЭМ!$D$10+'СЕТ СН'!$F$6-'СЕТ СН'!$F$19</f>
        <v>1023.22506418</v>
      </c>
      <c r="W25" s="36">
        <f>SUMIFS(СВЦЭМ!$C$33:$C$776,СВЦЭМ!$A$33:$A$776,$A25,СВЦЭМ!$B$33:$B$776,W$11)+'СЕТ СН'!$F$9+СВЦЭМ!$D$10+'СЕТ СН'!$F$6-'СЕТ СН'!$F$19</f>
        <v>1040.65473359</v>
      </c>
      <c r="X25" s="36">
        <f>SUMIFS(СВЦЭМ!$C$33:$C$776,СВЦЭМ!$A$33:$A$776,$A25,СВЦЭМ!$B$33:$B$776,X$11)+'СЕТ СН'!$F$9+СВЦЭМ!$D$10+'СЕТ СН'!$F$6-'СЕТ СН'!$F$19</f>
        <v>1053.7412659199999</v>
      </c>
      <c r="Y25" s="36">
        <f>SUMIFS(СВЦЭМ!$C$33:$C$776,СВЦЭМ!$A$33:$A$776,$A25,СВЦЭМ!$B$33:$B$776,Y$11)+'СЕТ СН'!$F$9+СВЦЭМ!$D$10+'СЕТ СН'!$F$6-'СЕТ СН'!$F$19</f>
        <v>1086.0129528099999</v>
      </c>
    </row>
    <row r="26" spans="1:25" ht="15.75" x14ac:dyDescent="0.2">
      <c r="A26" s="35">
        <f t="shared" si="0"/>
        <v>43511</v>
      </c>
      <c r="B26" s="36">
        <f>SUMIFS(СВЦЭМ!$C$33:$C$776,СВЦЭМ!$A$33:$A$776,$A26,СВЦЭМ!$B$33:$B$776,B$11)+'СЕТ СН'!$F$9+СВЦЭМ!$D$10+'СЕТ СН'!$F$6-'СЕТ СН'!$F$19</f>
        <v>1087.5407202599999</v>
      </c>
      <c r="C26" s="36">
        <f>SUMIFS(СВЦЭМ!$C$33:$C$776,СВЦЭМ!$A$33:$A$776,$A26,СВЦЭМ!$B$33:$B$776,C$11)+'СЕТ СН'!$F$9+СВЦЭМ!$D$10+'СЕТ СН'!$F$6-'СЕТ СН'!$F$19</f>
        <v>1095.3950074099998</v>
      </c>
      <c r="D26" s="36">
        <f>SUMIFS(СВЦЭМ!$C$33:$C$776,СВЦЭМ!$A$33:$A$776,$A26,СВЦЭМ!$B$33:$B$776,D$11)+'СЕТ СН'!$F$9+СВЦЭМ!$D$10+'СЕТ СН'!$F$6-'СЕТ СН'!$F$19</f>
        <v>1113.2816725999999</v>
      </c>
      <c r="E26" s="36">
        <f>SUMIFS(СВЦЭМ!$C$33:$C$776,СВЦЭМ!$A$33:$A$776,$A26,СВЦЭМ!$B$33:$B$776,E$11)+'СЕТ СН'!$F$9+СВЦЭМ!$D$10+'СЕТ СН'!$F$6-'СЕТ СН'!$F$19</f>
        <v>1137.5422014999997</v>
      </c>
      <c r="F26" s="36">
        <f>SUMIFS(СВЦЭМ!$C$33:$C$776,СВЦЭМ!$A$33:$A$776,$A26,СВЦЭМ!$B$33:$B$776,F$11)+'СЕТ СН'!$F$9+СВЦЭМ!$D$10+'СЕТ СН'!$F$6-'СЕТ СН'!$F$19</f>
        <v>1138.3306665999999</v>
      </c>
      <c r="G26" s="36">
        <f>SUMIFS(СВЦЭМ!$C$33:$C$776,СВЦЭМ!$A$33:$A$776,$A26,СВЦЭМ!$B$33:$B$776,G$11)+'СЕТ СН'!$F$9+СВЦЭМ!$D$10+'СЕТ СН'!$F$6-'СЕТ СН'!$F$19</f>
        <v>1115.0284667799999</v>
      </c>
      <c r="H26" s="36">
        <f>SUMIFS(СВЦЭМ!$C$33:$C$776,СВЦЭМ!$A$33:$A$776,$A26,СВЦЭМ!$B$33:$B$776,H$11)+'СЕТ СН'!$F$9+СВЦЭМ!$D$10+'СЕТ СН'!$F$6-'СЕТ СН'!$F$19</f>
        <v>1083.26506849</v>
      </c>
      <c r="I26" s="36">
        <f>SUMIFS(СВЦЭМ!$C$33:$C$776,СВЦЭМ!$A$33:$A$776,$A26,СВЦЭМ!$B$33:$B$776,I$11)+'СЕТ СН'!$F$9+СВЦЭМ!$D$10+'СЕТ СН'!$F$6-'СЕТ СН'!$F$19</f>
        <v>1067.96966963</v>
      </c>
      <c r="J26" s="36">
        <f>SUMIFS(СВЦЭМ!$C$33:$C$776,СВЦЭМ!$A$33:$A$776,$A26,СВЦЭМ!$B$33:$B$776,J$11)+'СЕТ СН'!$F$9+СВЦЭМ!$D$10+'СЕТ СН'!$F$6-'СЕТ СН'!$F$19</f>
        <v>1059.51247435</v>
      </c>
      <c r="K26" s="36">
        <f>SUMIFS(СВЦЭМ!$C$33:$C$776,СВЦЭМ!$A$33:$A$776,$A26,СВЦЭМ!$B$33:$B$776,K$11)+'СЕТ СН'!$F$9+СВЦЭМ!$D$10+'СЕТ СН'!$F$6-'СЕТ СН'!$F$19</f>
        <v>1063.7708997299999</v>
      </c>
      <c r="L26" s="36">
        <f>SUMIFS(СВЦЭМ!$C$33:$C$776,СВЦЭМ!$A$33:$A$776,$A26,СВЦЭМ!$B$33:$B$776,L$11)+'СЕТ СН'!$F$9+СВЦЭМ!$D$10+'СЕТ СН'!$F$6-'СЕТ СН'!$F$19</f>
        <v>1056.5783129700001</v>
      </c>
      <c r="M26" s="36">
        <f>SUMIFS(СВЦЭМ!$C$33:$C$776,СВЦЭМ!$A$33:$A$776,$A26,СВЦЭМ!$B$33:$B$776,M$11)+'СЕТ СН'!$F$9+СВЦЭМ!$D$10+'СЕТ СН'!$F$6-'СЕТ СН'!$F$19</f>
        <v>1057.8222746199999</v>
      </c>
      <c r="N26" s="36">
        <f>SUMIFS(СВЦЭМ!$C$33:$C$776,СВЦЭМ!$A$33:$A$776,$A26,СВЦЭМ!$B$33:$B$776,N$11)+'СЕТ СН'!$F$9+СВЦЭМ!$D$10+'СЕТ СН'!$F$6-'СЕТ СН'!$F$19</f>
        <v>1043.7379373599999</v>
      </c>
      <c r="O26" s="36">
        <f>SUMIFS(СВЦЭМ!$C$33:$C$776,СВЦЭМ!$A$33:$A$776,$A26,СВЦЭМ!$B$33:$B$776,O$11)+'СЕТ СН'!$F$9+СВЦЭМ!$D$10+'СЕТ СН'!$F$6-'СЕТ СН'!$F$19</f>
        <v>1016.85721974</v>
      </c>
      <c r="P26" s="36">
        <f>SUMIFS(СВЦЭМ!$C$33:$C$776,СВЦЭМ!$A$33:$A$776,$A26,СВЦЭМ!$B$33:$B$776,P$11)+'СЕТ СН'!$F$9+СВЦЭМ!$D$10+'СЕТ СН'!$F$6-'СЕТ СН'!$F$19</f>
        <v>1016.3277574900001</v>
      </c>
      <c r="Q26" s="36">
        <f>SUMIFS(СВЦЭМ!$C$33:$C$776,СВЦЭМ!$A$33:$A$776,$A26,СВЦЭМ!$B$33:$B$776,Q$11)+'СЕТ СН'!$F$9+СВЦЭМ!$D$10+'СЕТ СН'!$F$6-'СЕТ СН'!$F$19</f>
        <v>1018.5190531000001</v>
      </c>
      <c r="R26" s="36">
        <f>SUMIFS(СВЦЭМ!$C$33:$C$776,СВЦЭМ!$A$33:$A$776,$A26,СВЦЭМ!$B$33:$B$776,R$11)+'СЕТ СН'!$F$9+СВЦЭМ!$D$10+'СЕТ СН'!$F$6-'СЕТ СН'!$F$19</f>
        <v>1018.39125474</v>
      </c>
      <c r="S26" s="36">
        <f>SUMIFS(СВЦЭМ!$C$33:$C$776,СВЦЭМ!$A$33:$A$776,$A26,СВЦЭМ!$B$33:$B$776,S$11)+'СЕТ СН'!$F$9+СВЦЭМ!$D$10+'СЕТ СН'!$F$6-'СЕТ СН'!$F$19</f>
        <v>1021.67056068</v>
      </c>
      <c r="T26" s="36">
        <f>SUMIFS(СВЦЭМ!$C$33:$C$776,СВЦЭМ!$A$33:$A$776,$A26,СВЦЭМ!$B$33:$B$776,T$11)+'СЕТ СН'!$F$9+СВЦЭМ!$D$10+'СЕТ СН'!$F$6-'СЕТ СН'!$F$19</f>
        <v>996.79448333000005</v>
      </c>
      <c r="U26" s="36">
        <f>SUMIFS(СВЦЭМ!$C$33:$C$776,СВЦЭМ!$A$33:$A$776,$A26,СВЦЭМ!$B$33:$B$776,U$11)+'СЕТ СН'!$F$9+СВЦЭМ!$D$10+'СЕТ СН'!$F$6-'СЕТ СН'!$F$19</f>
        <v>1000.83196389</v>
      </c>
      <c r="V26" s="36">
        <f>SUMIFS(СВЦЭМ!$C$33:$C$776,СВЦЭМ!$A$33:$A$776,$A26,СВЦЭМ!$B$33:$B$776,V$11)+'СЕТ СН'!$F$9+СВЦЭМ!$D$10+'СЕТ СН'!$F$6-'СЕТ СН'!$F$19</f>
        <v>1004.7552135200001</v>
      </c>
      <c r="W26" s="36">
        <f>SUMIFS(СВЦЭМ!$C$33:$C$776,СВЦЭМ!$A$33:$A$776,$A26,СВЦЭМ!$B$33:$B$776,W$11)+'СЕТ СН'!$F$9+СВЦЭМ!$D$10+'СЕТ СН'!$F$6-'СЕТ СН'!$F$19</f>
        <v>1010.1926428200001</v>
      </c>
      <c r="X26" s="36">
        <f>SUMIFS(СВЦЭМ!$C$33:$C$776,СВЦЭМ!$A$33:$A$776,$A26,СВЦЭМ!$B$33:$B$776,X$11)+'СЕТ СН'!$F$9+СВЦЭМ!$D$10+'СЕТ СН'!$F$6-'СЕТ СН'!$F$19</f>
        <v>1025.89252425</v>
      </c>
      <c r="Y26" s="36">
        <f>SUMIFS(СВЦЭМ!$C$33:$C$776,СВЦЭМ!$A$33:$A$776,$A26,СВЦЭМ!$B$33:$B$776,Y$11)+'СЕТ СН'!$F$9+СВЦЭМ!$D$10+'СЕТ СН'!$F$6-'СЕТ СН'!$F$19</f>
        <v>1055.8792736</v>
      </c>
    </row>
    <row r="27" spans="1:25" ht="15.75" x14ac:dyDescent="0.2">
      <c r="A27" s="35">
        <f t="shared" si="0"/>
        <v>43512</v>
      </c>
      <c r="B27" s="36">
        <f>SUMIFS(СВЦЭМ!$C$33:$C$776,СВЦЭМ!$A$33:$A$776,$A27,СВЦЭМ!$B$33:$B$776,B$11)+'СЕТ СН'!$F$9+СВЦЭМ!$D$10+'СЕТ СН'!$F$6-'СЕТ СН'!$F$19</f>
        <v>1084.05971475</v>
      </c>
      <c r="C27" s="36">
        <f>SUMIFS(СВЦЭМ!$C$33:$C$776,СВЦЭМ!$A$33:$A$776,$A27,СВЦЭМ!$B$33:$B$776,C$11)+'СЕТ СН'!$F$9+СВЦЭМ!$D$10+'СЕТ СН'!$F$6-'СЕТ СН'!$F$19</f>
        <v>1089.38211411</v>
      </c>
      <c r="D27" s="36">
        <f>SUMIFS(СВЦЭМ!$C$33:$C$776,СВЦЭМ!$A$33:$A$776,$A27,СВЦЭМ!$B$33:$B$776,D$11)+'СЕТ СН'!$F$9+СВЦЭМ!$D$10+'СЕТ СН'!$F$6-'СЕТ СН'!$F$19</f>
        <v>1123.2159013999997</v>
      </c>
      <c r="E27" s="36">
        <f>SUMIFS(СВЦЭМ!$C$33:$C$776,СВЦЭМ!$A$33:$A$776,$A27,СВЦЭМ!$B$33:$B$776,E$11)+'СЕТ СН'!$F$9+СВЦЭМ!$D$10+'СЕТ СН'!$F$6-'СЕТ СН'!$F$19</f>
        <v>1160.1480935599998</v>
      </c>
      <c r="F27" s="36">
        <f>SUMIFS(СВЦЭМ!$C$33:$C$776,СВЦЭМ!$A$33:$A$776,$A27,СВЦЭМ!$B$33:$B$776,F$11)+'СЕТ СН'!$F$9+СВЦЭМ!$D$10+'СЕТ СН'!$F$6-'СЕТ СН'!$F$19</f>
        <v>1172.6482897799999</v>
      </c>
      <c r="G27" s="36">
        <f>SUMIFS(СВЦЭМ!$C$33:$C$776,СВЦЭМ!$A$33:$A$776,$A27,СВЦЭМ!$B$33:$B$776,G$11)+'СЕТ СН'!$F$9+СВЦЭМ!$D$10+'СЕТ СН'!$F$6-'СЕТ СН'!$F$19</f>
        <v>1165.7702313099999</v>
      </c>
      <c r="H27" s="36">
        <f>SUMIFS(СВЦЭМ!$C$33:$C$776,СВЦЭМ!$A$33:$A$776,$A27,СВЦЭМ!$B$33:$B$776,H$11)+'СЕТ СН'!$F$9+СВЦЭМ!$D$10+'СЕТ СН'!$F$6-'СЕТ СН'!$F$19</f>
        <v>1117.4316589199998</v>
      </c>
      <c r="I27" s="36">
        <f>SUMIFS(СВЦЭМ!$C$33:$C$776,СВЦЭМ!$A$33:$A$776,$A27,СВЦЭМ!$B$33:$B$776,I$11)+'СЕТ СН'!$F$9+СВЦЭМ!$D$10+'СЕТ СН'!$F$6-'СЕТ СН'!$F$19</f>
        <v>1087.2797793899999</v>
      </c>
      <c r="J27" s="36">
        <f>SUMIFS(СВЦЭМ!$C$33:$C$776,СВЦЭМ!$A$33:$A$776,$A27,СВЦЭМ!$B$33:$B$776,J$11)+'СЕТ СН'!$F$9+СВЦЭМ!$D$10+'СЕТ СН'!$F$6-'СЕТ СН'!$F$19</f>
        <v>1053.40443261</v>
      </c>
      <c r="K27" s="36">
        <f>SUMIFS(СВЦЭМ!$C$33:$C$776,СВЦЭМ!$A$33:$A$776,$A27,СВЦЭМ!$B$33:$B$776,K$11)+'СЕТ СН'!$F$9+СВЦЭМ!$D$10+'СЕТ СН'!$F$6-'СЕТ СН'!$F$19</f>
        <v>1012.8171475600001</v>
      </c>
      <c r="L27" s="36">
        <f>SUMIFS(СВЦЭМ!$C$33:$C$776,СВЦЭМ!$A$33:$A$776,$A27,СВЦЭМ!$B$33:$B$776,L$11)+'СЕТ СН'!$F$9+СВЦЭМ!$D$10+'СЕТ СН'!$F$6-'СЕТ СН'!$F$19</f>
        <v>994.05164020000007</v>
      </c>
      <c r="M27" s="36">
        <f>SUMIFS(СВЦЭМ!$C$33:$C$776,СВЦЭМ!$A$33:$A$776,$A27,СВЦЭМ!$B$33:$B$776,M$11)+'СЕТ СН'!$F$9+СВЦЭМ!$D$10+'СЕТ СН'!$F$6-'СЕТ СН'!$F$19</f>
        <v>1004.1222990800001</v>
      </c>
      <c r="N27" s="36">
        <f>SUMIFS(СВЦЭМ!$C$33:$C$776,СВЦЭМ!$A$33:$A$776,$A27,СВЦЭМ!$B$33:$B$776,N$11)+'СЕТ СН'!$F$9+СВЦЭМ!$D$10+'СЕТ СН'!$F$6-'СЕТ СН'!$F$19</f>
        <v>1025.23445107</v>
      </c>
      <c r="O27" s="36">
        <f>SUMIFS(СВЦЭМ!$C$33:$C$776,СВЦЭМ!$A$33:$A$776,$A27,СВЦЭМ!$B$33:$B$776,O$11)+'СЕТ СН'!$F$9+СВЦЭМ!$D$10+'СЕТ СН'!$F$6-'СЕТ СН'!$F$19</f>
        <v>1019.5708104400001</v>
      </c>
      <c r="P27" s="36">
        <f>SUMIFS(СВЦЭМ!$C$33:$C$776,СВЦЭМ!$A$33:$A$776,$A27,СВЦЭМ!$B$33:$B$776,P$11)+'СЕТ СН'!$F$9+СВЦЭМ!$D$10+'СЕТ СН'!$F$6-'СЕТ СН'!$F$19</f>
        <v>1031.4860074000001</v>
      </c>
      <c r="Q27" s="36">
        <f>SUMIFS(СВЦЭМ!$C$33:$C$776,СВЦЭМ!$A$33:$A$776,$A27,СВЦЭМ!$B$33:$B$776,Q$11)+'СЕТ СН'!$F$9+СВЦЭМ!$D$10+'СЕТ СН'!$F$6-'СЕТ СН'!$F$19</f>
        <v>1040.6212611599999</v>
      </c>
      <c r="R27" s="36">
        <f>SUMIFS(СВЦЭМ!$C$33:$C$776,СВЦЭМ!$A$33:$A$776,$A27,СВЦЭМ!$B$33:$B$776,R$11)+'СЕТ СН'!$F$9+СВЦЭМ!$D$10+'СЕТ СН'!$F$6-'СЕТ СН'!$F$19</f>
        <v>1034.02855073</v>
      </c>
      <c r="S27" s="36">
        <f>SUMIFS(СВЦЭМ!$C$33:$C$776,СВЦЭМ!$A$33:$A$776,$A27,СВЦЭМ!$B$33:$B$776,S$11)+'СЕТ СН'!$F$9+СВЦЭМ!$D$10+'СЕТ СН'!$F$6-'СЕТ СН'!$F$19</f>
        <v>1041.3786803</v>
      </c>
      <c r="T27" s="36">
        <f>SUMIFS(СВЦЭМ!$C$33:$C$776,СВЦЭМ!$A$33:$A$776,$A27,СВЦЭМ!$B$33:$B$776,T$11)+'СЕТ СН'!$F$9+СВЦЭМ!$D$10+'СЕТ СН'!$F$6-'СЕТ СН'!$F$19</f>
        <v>1001.7840054200001</v>
      </c>
      <c r="U27" s="36">
        <f>SUMIFS(СВЦЭМ!$C$33:$C$776,СВЦЭМ!$A$33:$A$776,$A27,СВЦЭМ!$B$33:$B$776,U$11)+'СЕТ СН'!$F$9+СВЦЭМ!$D$10+'СЕТ СН'!$F$6-'СЕТ СН'!$F$19</f>
        <v>989.88551888000006</v>
      </c>
      <c r="V27" s="36">
        <f>SUMIFS(СВЦЭМ!$C$33:$C$776,СВЦЭМ!$A$33:$A$776,$A27,СВЦЭМ!$B$33:$B$776,V$11)+'СЕТ СН'!$F$9+СВЦЭМ!$D$10+'СЕТ СН'!$F$6-'СЕТ СН'!$F$19</f>
        <v>987.76397880000002</v>
      </c>
      <c r="W27" s="36">
        <f>SUMIFS(СВЦЭМ!$C$33:$C$776,СВЦЭМ!$A$33:$A$776,$A27,СВЦЭМ!$B$33:$B$776,W$11)+'СЕТ СН'!$F$9+СВЦЭМ!$D$10+'СЕТ СН'!$F$6-'СЕТ СН'!$F$19</f>
        <v>995.00537440000005</v>
      </c>
      <c r="X27" s="36">
        <f>SUMIFS(СВЦЭМ!$C$33:$C$776,СВЦЭМ!$A$33:$A$776,$A27,СВЦЭМ!$B$33:$B$776,X$11)+'СЕТ СН'!$F$9+СВЦЭМ!$D$10+'СЕТ СН'!$F$6-'СЕТ СН'!$F$19</f>
        <v>1016.1289927</v>
      </c>
      <c r="Y27" s="36">
        <f>SUMIFS(СВЦЭМ!$C$33:$C$776,СВЦЭМ!$A$33:$A$776,$A27,СВЦЭМ!$B$33:$B$776,Y$11)+'СЕТ СН'!$F$9+СВЦЭМ!$D$10+'СЕТ СН'!$F$6-'СЕТ СН'!$F$19</f>
        <v>1061.4182623300001</v>
      </c>
    </row>
    <row r="28" spans="1:25" ht="15.75" x14ac:dyDescent="0.2">
      <c r="A28" s="35">
        <f t="shared" si="0"/>
        <v>43513</v>
      </c>
      <c r="B28" s="36">
        <f>SUMIFS(СВЦЭМ!$C$33:$C$776,СВЦЭМ!$A$33:$A$776,$A28,СВЦЭМ!$B$33:$B$776,B$11)+'СЕТ СН'!$F$9+СВЦЭМ!$D$10+'СЕТ СН'!$F$6-'СЕТ СН'!$F$19</f>
        <v>1043.58742022</v>
      </c>
      <c r="C28" s="36">
        <f>SUMIFS(СВЦЭМ!$C$33:$C$776,СВЦЭМ!$A$33:$A$776,$A28,СВЦЭМ!$B$33:$B$776,C$11)+'СЕТ СН'!$F$9+СВЦЭМ!$D$10+'СЕТ СН'!$F$6-'СЕТ СН'!$F$19</f>
        <v>1059.2619340599999</v>
      </c>
      <c r="D28" s="36">
        <f>SUMIFS(СВЦЭМ!$C$33:$C$776,СВЦЭМ!$A$33:$A$776,$A28,СВЦЭМ!$B$33:$B$776,D$11)+'СЕТ СН'!$F$9+СВЦЭМ!$D$10+'СЕТ СН'!$F$6-'СЕТ СН'!$F$19</f>
        <v>1099.9336973299999</v>
      </c>
      <c r="E28" s="36">
        <f>SUMIFS(СВЦЭМ!$C$33:$C$776,СВЦЭМ!$A$33:$A$776,$A28,СВЦЭМ!$B$33:$B$776,E$11)+'СЕТ СН'!$F$9+СВЦЭМ!$D$10+'СЕТ СН'!$F$6-'СЕТ СН'!$F$19</f>
        <v>1097.2734778199999</v>
      </c>
      <c r="F28" s="36">
        <f>SUMIFS(СВЦЭМ!$C$33:$C$776,СВЦЭМ!$A$33:$A$776,$A28,СВЦЭМ!$B$33:$B$776,F$11)+'СЕТ СН'!$F$9+СВЦЭМ!$D$10+'СЕТ СН'!$F$6-'СЕТ СН'!$F$19</f>
        <v>1105.03622862</v>
      </c>
      <c r="G28" s="36">
        <f>SUMIFS(СВЦЭМ!$C$33:$C$776,СВЦЭМ!$A$33:$A$776,$A28,СВЦЭМ!$B$33:$B$776,G$11)+'СЕТ СН'!$F$9+СВЦЭМ!$D$10+'СЕТ СН'!$F$6-'СЕТ СН'!$F$19</f>
        <v>1101.2626810099998</v>
      </c>
      <c r="H28" s="36">
        <f>SUMIFS(СВЦЭМ!$C$33:$C$776,СВЦЭМ!$A$33:$A$776,$A28,СВЦЭМ!$B$33:$B$776,H$11)+'СЕТ СН'!$F$9+СВЦЭМ!$D$10+'СЕТ СН'!$F$6-'СЕТ СН'!$F$19</f>
        <v>1060.87886005</v>
      </c>
      <c r="I28" s="36">
        <f>SUMIFS(СВЦЭМ!$C$33:$C$776,СВЦЭМ!$A$33:$A$776,$A28,СВЦЭМ!$B$33:$B$776,I$11)+'СЕТ СН'!$F$9+СВЦЭМ!$D$10+'СЕТ СН'!$F$6-'СЕТ СН'!$F$19</f>
        <v>1022.90762597</v>
      </c>
      <c r="J28" s="36">
        <f>SUMIFS(СВЦЭМ!$C$33:$C$776,СВЦЭМ!$A$33:$A$776,$A28,СВЦЭМ!$B$33:$B$776,J$11)+'СЕТ СН'!$F$9+СВЦЭМ!$D$10+'СЕТ СН'!$F$6-'СЕТ СН'!$F$19</f>
        <v>997.40174595000008</v>
      </c>
      <c r="K28" s="36">
        <f>SUMIFS(СВЦЭМ!$C$33:$C$776,СВЦЭМ!$A$33:$A$776,$A28,СВЦЭМ!$B$33:$B$776,K$11)+'СЕТ СН'!$F$9+СВЦЭМ!$D$10+'СЕТ СН'!$F$6-'СЕТ СН'!$F$19</f>
        <v>952.73616088000006</v>
      </c>
      <c r="L28" s="36">
        <f>SUMIFS(СВЦЭМ!$C$33:$C$776,СВЦЭМ!$A$33:$A$776,$A28,СВЦЭМ!$B$33:$B$776,L$11)+'СЕТ СН'!$F$9+СВЦЭМ!$D$10+'СЕТ СН'!$F$6-'СЕТ СН'!$F$19</f>
        <v>938.16583574000003</v>
      </c>
      <c r="M28" s="36">
        <f>SUMIFS(СВЦЭМ!$C$33:$C$776,СВЦЭМ!$A$33:$A$776,$A28,СВЦЭМ!$B$33:$B$776,M$11)+'СЕТ СН'!$F$9+СВЦЭМ!$D$10+'СЕТ СН'!$F$6-'СЕТ СН'!$F$19</f>
        <v>955.06032805000007</v>
      </c>
      <c r="N28" s="36">
        <f>SUMIFS(СВЦЭМ!$C$33:$C$776,СВЦЭМ!$A$33:$A$776,$A28,СВЦЭМ!$B$33:$B$776,N$11)+'СЕТ СН'!$F$9+СВЦЭМ!$D$10+'СЕТ СН'!$F$6-'СЕТ СН'!$F$19</f>
        <v>995.6279538</v>
      </c>
      <c r="O28" s="36">
        <f>SUMIFS(СВЦЭМ!$C$33:$C$776,СВЦЭМ!$A$33:$A$776,$A28,СВЦЭМ!$B$33:$B$776,O$11)+'СЕТ СН'!$F$9+СВЦЭМ!$D$10+'СЕТ СН'!$F$6-'СЕТ СН'!$F$19</f>
        <v>998.77734848</v>
      </c>
      <c r="P28" s="36">
        <f>SUMIFS(СВЦЭМ!$C$33:$C$776,СВЦЭМ!$A$33:$A$776,$A28,СВЦЭМ!$B$33:$B$776,P$11)+'СЕТ СН'!$F$9+СВЦЭМ!$D$10+'СЕТ СН'!$F$6-'СЕТ СН'!$F$19</f>
        <v>1051.66460018</v>
      </c>
      <c r="Q28" s="36">
        <f>SUMIFS(СВЦЭМ!$C$33:$C$776,СВЦЭМ!$A$33:$A$776,$A28,СВЦЭМ!$B$33:$B$776,Q$11)+'СЕТ СН'!$F$9+СВЦЭМ!$D$10+'СЕТ СН'!$F$6-'СЕТ СН'!$F$19</f>
        <v>1049.62528221</v>
      </c>
      <c r="R28" s="36">
        <f>SUMIFS(СВЦЭМ!$C$33:$C$776,СВЦЭМ!$A$33:$A$776,$A28,СВЦЭМ!$B$33:$B$776,R$11)+'СЕТ СН'!$F$9+СВЦЭМ!$D$10+'СЕТ СН'!$F$6-'СЕТ СН'!$F$19</f>
        <v>1046.5989236299999</v>
      </c>
      <c r="S28" s="36">
        <f>SUMIFS(СВЦЭМ!$C$33:$C$776,СВЦЭМ!$A$33:$A$776,$A28,СВЦЭМ!$B$33:$B$776,S$11)+'СЕТ СН'!$F$9+СВЦЭМ!$D$10+'СЕТ СН'!$F$6-'СЕТ СН'!$F$19</f>
        <v>1047.2974828900001</v>
      </c>
      <c r="T28" s="36">
        <f>SUMIFS(СВЦЭМ!$C$33:$C$776,СВЦЭМ!$A$33:$A$776,$A28,СВЦЭМ!$B$33:$B$776,T$11)+'СЕТ СН'!$F$9+СВЦЭМ!$D$10+'СЕТ СН'!$F$6-'СЕТ СН'!$F$19</f>
        <v>1016.33628102</v>
      </c>
      <c r="U28" s="36">
        <f>SUMIFS(СВЦЭМ!$C$33:$C$776,СВЦЭМ!$A$33:$A$776,$A28,СВЦЭМ!$B$33:$B$776,U$11)+'СЕТ СН'!$F$9+СВЦЭМ!$D$10+'СЕТ СН'!$F$6-'СЕТ СН'!$F$19</f>
        <v>999.25762280000004</v>
      </c>
      <c r="V28" s="36">
        <f>SUMIFS(СВЦЭМ!$C$33:$C$776,СВЦЭМ!$A$33:$A$776,$A28,СВЦЭМ!$B$33:$B$776,V$11)+'СЕТ СН'!$F$9+СВЦЭМ!$D$10+'СЕТ СН'!$F$6-'СЕТ СН'!$F$19</f>
        <v>1004.89169295</v>
      </c>
      <c r="W28" s="36">
        <f>SUMIFS(СВЦЭМ!$C$33:$C$776,СВЦЭМ!$A$33:$A$776,$A28,СВЦЭМ!$B$33:$B$776,W$11)+'СЕТ СН'!$F$9+СВЦЭМ!$D$10+'СЕТ СН'!$F$6-'СЕТ СН'!$F$19</f>
        <v>1007.55128216</v>
      </c>
      <c r="X28" s="36">
        <f>SUMIFS(СВЦЭМ!$C$33:$C$776,СВЦЭМ!$A$33:$A$776,$A28,СВЦЭМ!$B$33:$B$776,X$11)+'СЕТ СН'!$F$9+СВЦЭМ!$D$10+'СЕТ СН'!$F$6-'СЕТ СН'!$F$19</f>
        <v>1023.9640820100001</v>
      </c>
      <c r="Y28" s="36">
        <f>SUMIFS(СВЦЭМ!$C$33:$C$776,СВЦЭМ!$A$33:$A$776,$A28,СВЦЭМ!$B$33:$B$776,Y$11)+'СЕТ СН'!$F$9+СВЦЭМ!$D$10+'СЕТ СН'!$F$6-'СЕТ СН'!$F$19</f>
        <v>1049.69136994</v>
      </c>
    </row>
    <row r="29" spans="1:25" ht="15.75" x14ac:dyDescent="0.2">
      <c r="A29" s="35">
        <f t="shared" si="0"/>
        <v>43514</v>
      </c>
      <c r="B29" s="36">
        <f>SUMIFS(СВЦЭМ!$C$33:$C$776,СВЦЭМ!$A$33:$A$776,$A29,СВЦЭМ!$B$33:$B$776,B$11)+'СЕТ СН'!$F$9+СВЦЭМ!$D$10+'СЕТ СН'!$F$6-'СЕТ СН'!$F$19</f>
        <v>1096.82945604</v>
      </c>
      <c r="C29" s="36">
        <f>SUMIFS(СВЦЭМ!$C$33:$C$776,СВЦЭМ!$A$33:$A$776,$A29,СВЦЭМ!$B$33:$B$776,C$11)+'СЕТ СН'!$F$9+СВЦЭМ!$D$10+'СЕТ СН'!$F$6-'СЕТ СН'!$F$19</f>
        <v>1139.4711013699998</v>
      </c>
      <c r="D29" s="36">
        <f>SUMIFS(СВЦЭМ!$C$33:$C$776,СВЦЭМ!$A$33:$A$776,$A29,СВЦЭМ!$B$33:$B$776,D$11)+'СЕТ СН'!$F$9+СВЦЭМ!$D$10+'СЕТ СН'!$F$6-'СЕТ СН'!$F$19</f>
        <v>1155.2109822399998</v>
      </c>
      <c r="E29" s="36">
        <f>SUMIFS(СВЦЭМ!$C$33:$C$776,СВЦЭМ!$A$33:$A$776,$A29,СВЦЭМ!$B$33:$B$776,E$11)+'СЕТ СН'!$F$9+СВЦЭМ!$D$10+'СЕТ СН'!$F$6-'СЕТ СН'!$F$19</f>
        <v>1126.7596158399999</v>
      </c>
      <c r="F29" s="36">
        <f>SUMIFS(СВЦЭМ!$C$33:$C$776,СВЦЭМ!$A$33:$A$776,$A29,СВЦЭМ!$B$33:$B$776,F$11)+'СЕТ СН'!$F$9+СВЦЭМ!$D$10+'СЕТ СН'!$F$6-'СЕТ СН'!$F$19</f>
        <v>1137.6457881699998</v>
      </c>
      <c r="G29" s="36">
        <f>SUMIFS(СВЦЭМ!$C$33:$C$776,СВЦЭМ!$A$33:$A$776,$A29,СВЦЭМ!$B$33:$B$776,G$11)+'СЕТ СН'!$F$9+СВЦЭМ!$D$10+'СЕТ СН'!$F$6-'СЕТ СН'!$F$19</f>
        <v>1128.8323555099998</v>
      </c>
      <c r="H29" s="36">
        <f>SUMIFS(СВЦЭМ!$C$33:$C$776,СВЦЭМ!$A$33:$A$776,$A29,СВЦЭМ!$B$33:$B$776,H$11)+'СЕТ СН'!$F$9+СВЦЭМ!$D$10+'СЕТ СН'!$F$6-'СЕТ СН'!$F$19</f>
        <v>1075.23898031</v>
      </c>
      <c r="I29" s="36">
        <f>SUMIFS(СВЦЭМ!$C$33:$C$776,СВЦЭМ!$A$33:$A$776,$A29,СВЦЭМ!$B$33:$B$776,I$11)+'СЕТ СН'!$F$9+СВЦЭМ!$D$10+'СЕТ СН'!$F$6-'СЕТ СН'!$F$19</f>
        <v>1045.27007422</v>
      </c>
      <c r="J29" s="36">
        <f>SUMIFS(СВЦЭМ!$C$33:$C$776,СВЦЭМ!$A$33:$A$776,$A29,СВЦЭМ!$B$33:$B$776,J$11)+'СЕТ СН'!$F$9+СВЦЭМ!$D$10+'СЕТ СН'!$F$6-'СЕТ СН'!$F$19</f>
        <v>1027.5943227800001</v>
      </c>
      <c r="K29" s="36">
        <f>SUMIFS(СВЦЭМ!$C$33:$C$776,СВЦЭМ!$A$33:$A$776,$A29,СВЦЭМ!$B$33:$B$776,K$11)+'СЕТ СН'!$F$9+СВЦЭМ!$D$10+'СЕТ СН'!$F$6-'СЕТ СН'!$F$19</f>
        <v>1026.95501827</v>
      </c>
      <c r="L29" s="36">
        <f>SUMIFS(СВЦЭМ!$C$33:$C$776,СВЦЭМ!$A$33:$A$776,$A29,СВЦЭМ!$B$33:$B$776,L$11)+'СЕТ СН'!$F$9+СВЦЭМ!$D$10+'СЕТ СН'!$F$6-'СЕТ СН'!$F$19</f>
        <v>1033.3470395899999</v>
      </c>
      <c r="M29" s="36">
        <f>SUMIFS(СВЦЭМ!$C$33:$C$776,СВЦЭМ!$A$33:$A$776,$A29,СВЦЭМ!$B$33:$B$776,M$11)+'СЕТ СН'!$F$9+СВЦЭМ!$D$10+'СЕТ СН'!$F$6-'СЕТ СН'!$F$19</f>
        <v>1040.73020617</v>
      </c>
      <c r="N29" s="36">
        <f>SUMIFS(СВЦЭМ!$C$33:$C$776,СВЦЭМ!$A$33:$A$776,$A29,СВЦЭМ!$B$33:$B$776,N$11)+'СЕТ СН'!$F$9+СВЦЭМ!$D$10+'СЕТ СН'!$F$6-'СЕТ СН'!$F$19</f>
        <v>1033.3608248</v>
      </c>
      <c r="O29" s="36">
        <f>SUMIFS(СВЦЭМ!$C$33:$C$776,СВЦЭМ!$A$33:$A$776,$A29,СВЦЭМ!$B$33:$B$776,O$11)+'СЕТ СН'!$F$9+СВЦЭМ!$D$10+'СЕТ СН'!$F$6-'СЕТ СН'!$F$19</f>
        <v>1031.6745500899999</v>
      </c>
      <c r="P29" s="36">
        <f>SUMIFS(СВЦЭМ!$C$33:$C$776,СВЦЭМ!$A$33:$A$776,$A29,СВЦЭМ!$B$33:$B$776,P$11)+'СЕТ СН'!$F$9+СВЦЭМ!$D$10+'СЕТ СН'!$F$6-'СЕТ СН'!$F$19</f>
        <v>1038.9635343299999</v>
      </c>
      <c r="Q29" s="36">
        <f>SUMIFS(СВЦЭМ!$C$33:$C$776,СВЦЭМ!$A$33:$A$776,$A29,СВЦЭМ!$B$33:$B$776,Q$11)+'СЕТ СН'!$F$9+СВЦЭМ!$D$10+'СЕТ СН'!$F$6-'СЕТ СН'!$F$19</f>
        <v>1045.4628346300001</v>
      </c>
      <c r="R29" s="36">
        <f>SUMIFS(СВЦЭМ!$C$33:$C$776,СВЦЭМ!$A$33:$A$776,$A29,СВЦЭМ!$B$33:$B$776,R$11)+'СЕТ СН'!$F$9+СВЦЭМ!$D$10+'СЕТ СН'!$F$6-'СЕТ СН'!$F$19</f>
        <v>1043.7404371499999</v>
      </c>
      <c r="S29" s="36">
        <f>SUMIFS(СВЦЭМ!$C$33:$C$776,СВЦЭМ!$A$33:$A$776,$A29,СВЦЭМ!$B$33:$B$776,S$11)+'СЕТ СН'!$F$9+СВЦЭМ!$D$10+'СЕТ СН'!$F$6-'СЕТ СН'!$F$19</f>
        <v>1036.32542018</v>
      </c>
      <c r="T29" s="36">
        <f>SUMIFS(СВЦЭМ!$C$33:$C$776,СВЦЭМ!$A$33:$A$776,$A29,СВЦЭМ!$B$33:$B$776,T$11)+'СЕТ СН'!$F$9+СВЦЭМ!$D$10+'СЕТ СН'!$F$6-'СЕТ СН'!$F$19</f>
        <v>1007.8581066300001</v>
      </c>
      <c r="U29" s="36">
        <f>SUMIFS(СВЦЭМ!$C$33:$C$776,СВЦЭМ!$A$33:$A$776,$A29,СВЦЭМ!$B$33:$B$776,U$11)+'СЕТ СН'!$F$9+СВЦЭМ!$D$10+'СЕТ СН'!$F$6-'СЕТ СН'!$F$19</f>
        <v>1006.9100344100001</v>
      </c>
      <c r="V29" s="36">
        <f>SUMIFS(СВЦЭМ!$C$33:$C$776,СВЦЭМ!$A$33:$A$776,$A29,СВЦЭМ!$B$33:$B$776,V$11)+'СЕТ СН'!$F$9+СВЦЭМ!$D$10+'СЕТ СН'!$F$6-'СЕТ СН'!$F$19</f>
        <v>1001.83539439</v>
      </c>
      <c r="W29" s="36">
        <f>SUMIFS(СВЦЭМ!$C$33:$C$776,СВЦЭМ!$A$33:$A$776,$A29,СВЦЭМ!$B$33:$B$776,W$11)+'СЕТ СН'!$F$9+СВЦЭМ!$D$10+'СЕТ СН'!$F$6-'СЕТ СН'!$F$19</f>
        <v>1016.86668224</v>
      </c>
      <c r="X29" s="36">
        <f>SUMIFS(СВЦЭМ!$C$33:$C$776,СВЦЭМ!$A$33:$A$776,$A29,СВЦЭМ!$B$33:$B$776,X$11)+'СЕТ СН'!$F$9+СВЦЭМ!$D$10+'СЕТ СН'!$F$6-'СЕТ СН'!$F$19</f>
        <v>1047.22930296</v>
      </c>
      <c r="Y29" s="36">
        <f>SUMIFS(СВЦЭМ!$C$33:$C$776,СВЦЭМ!$A$33:$A$776,$A29,СВЦЭМ!$B$33:$B$776,Y$11)+'СЕТ СН'!$F$9+СВЦЭМ!$D$10+'СЕТ СН'!$F$6-'СЕТ СН'!$F$19</f>
        <v>1065.8992549499999</v>
      </c>
    </row>
    <row r="30" spans="1:25" ht="15.75" x14ac:dyDescent="0.2">
      <c r="A30" s="35">
        <f t="shared" si="0"/>
        <v>43515</v>
      </c>
      <c r="B30" s="36">
        <f>SUMIFS(СВЦЭМ!$C$33:$C$776,СВЦЭМ!$A$33:$A$776,$A30,СВЦЭМ!$B$33:$B$776,B$11)+'СЕТ СН'!$F$9+СВЦЭМ!$D$10+'СЕТ СН'!$F$6-'СЕТ СН'!$F$19</f>
        <v>1120.0051400799998</v>
      </c>
      <c r="C30" s="36">
        <f>SUMIFS(СВЦЭМ!$C$33:$C$776,СВЦЭМ!$A$33:$A$776,$A30,СВЦЭМ!$B$33:$B$776,C$11)+'СЕТ СН'!$F$9+СВЦЭМ!$D$10+'СЕТ СН'!$F$6-'СЕТ СН'!$F$19</f>
        <v>1150.2085557199998</v>
      </c>
      <c r="D30" s="36">
        <f>SUMIFS(СВЦЭМ!$C$33:$C$776,СВЦЭМ!$A$33:$A$776,$A30,СВЦЭМ!$B$33:$B$776,D$11)+'СЕТ СН'!$F$9+СВЦЭМ!$D$10+'СЕТ СН'!$F$6-'СЕТ СН'!$F$19</f>
        <v>1167.6448945199998</v>
      </c>
      <c r="E30" s="36">
        <f>SUMIFS(СВЦЭМ!$C$33:$C$776,СВЦЭМ!$A$33:$A$776,$A30,СВЦЭМ!$B$33:$B$776,E$11)+'СЕТ СН'!$F$9+СВЦЭМ!$D$10+'СЕТ СН'!$F$6-'СЕТ СН'!$F$19</f>
        <v>1172.8669357699998</v>
      </c>
      <c r="F30" s="36">
        <f>SUMIFS(СВЦЭМ!$C$33:$C$776,СВЦЭМ!$A$33:$A$776,$A30,СВЦЭМ!$B$33:$B$776,F$11)+'СЕТ СН'!$F$9+СВЦЭМ!$D$10+'СЕТ СН'!$F$6-'СЕТ СН'!$F$19</f>
        <v>1158.2502628599998</v>
      </c>
      <c r="G30" s="36">
        <f>SUMIFS(СВЦЭМ!$C$33:$C$776,СВЦЭМ!$A$33:$A$776,$A30,СВЦЭМ!$B$33:$B$776,G$11)+'СЕТ СН'!$F$9+СВЦЭМ!$D$10+'СЕТ СН'!$F$6-'СЕТ СН'!$F$19</f>
        <v>1136.7002312499997</v>
      </c>
      <c r="H30" s="36">
        <f>SUMIFS(СВЦЭМ!$C$33:$C$776,СВЦЭМ!$A$33:$A$776,$A30,СВЦЭМ!$B$33:$B$776,H$11)+'СЕТ СН'!$F$9+СВЦЭМ!$D$10+'СЕТ СН'!$F$6-'СЕТ СН'!$F$19</f>
        <v>1116.7444506299998</v>
      </c>
      <c r="I30" s="36">
        <f>SUMIFS(СВЦЭМ!$C$33:$C$776,СВЦЭМ!$A$33:$A$776,$A30,СВЦЭМ!$B$33:$B$776,I$11)+'СЕТ СН'!$F$9+СВЦЭМ!$D$10+'СЕТ СН'!$F$6-'СЕТ СН'!$F$19</f>
        <v>1077.9675107999999</v>
      </c>
      <c r="J30" s="36">
        <f>SUMIFS(СВЦЭМ!$C$33:$C$776,СВЦЭМ!$A$33:$A$776,$A30,СВЦЭМ!$B$33:$B$776,J$11)+'СЕТ СН'!$F$9+СВЦЭМ!$D$10+'СЕТ СН'!$F$6-'СЕТ СН'!$F$19</f>
        <v>1054.78817035</v>
      </c>
      <c r="K30" s="36">
        <f>SUMIFS(СВЦЭМ!$C$33:$C$776,СВЦЭМ!$A$33:$A$776,$A30,СВЦЭМ!$B$33:$B$776,K$11)+'СЕТ СН'!$F$9+СВЦЭМ!$D$10+'СЕТ СН'!$F$6-'СЕТ СН'!$F$19</f>
        <v>1043.89771348</v>
      </c>
      <c r="L30" s="36">
        <f>SUMIFS(СВЦЭМ!$C$33:$C$776,СВЦЭМ!$A$33:$A$776,$A30,СВЦЭМ!$B$33:$B$776,L$11)+'СЕТ СН'!$F$9+СВЦЭМ!$D$10+'СЕТ СН'!$F$6-'СЕТ СН'!$F$19</f>
        <v>1038.4805674300001</v>
      </c>
      <c r="M30" s="36">
        <f>SUMIFS(СВЦЭМ!$C$33:$C$776,СВЦЭМ!$A$33:$A$776,$A30,СВЦЭМ!$B$33:$B$776,M$11)+'СЕТ СН'!$F$9+СВЦЭМ!$D$10+'СЕТ СН'!$F$6-'СЕТ СН'!$F$19</f>
        <v>1036.50362058</v>
      </c>
      <c r="N30" s="36">
        <f>SUMIFS(СВЦЭМ!$C$33:$C$776,СВЦЭМ!$A$33:$A$776,$A30,СВЦЭМ!$B$33:$B$776,N$11)+'СЕТ СН'!$F$9+СВЦЭМ!$D$10+'СЕТ СН'!$F$6-'СЕТ СН'!$F$19</f>
        <v>1021.12584258</v>
      </c>
      <c r="O30" s="36">
        <f>SUMIFS(СВЦЭМ!$C$33:$C$776,СВЦЭМ!$A$33:$A$776,$A30,СВЦЭМ!$B$33:$B$776,O$11)+'СЕТ СН'!$F$9+СВЦЭМ!$D$10+'СЕТ СН'!$F$6-'СЕТ СН'!$F$19</f>
        <v>998.83107123000002</v>
      </c>
      <c r="P30" s="36">
        <f>SUMIFS(СВЦЭМ!$C$33:$C$776,СВЦЭМ!$A$33:$A$776,$A30,СВЦЭМ!$B$33:$B$776,P$11)+'СЕТ СН'!$F$9+СВЦЭМ!$D$10+'СЕТ СН'!$F$6-'СЕТ СН'!$F$19</f>
        <v>1003.2007816400001</v>
      </c>
      <c r="Q30" s="36">
        <f>SUMIFS(СВЦЭМ!$C$33:$C$776,СВЦЭМ!$A$33:$A$776,$A30,СВЦЭМ!$B$33:$B$776,Q$11)+'СЕТ СН'!$F$9+СВЦЭМ!$D$10+'СЕТ СН'!$F$6-'СЕТ СН'!$F$19</f>
        <v>1012.82652282</v>
      </c>
      <c r="R30" s="36">
        <f>SUMIFS(СВЦЭМ!$C$33:$C$776,СВЦЭМ!$A$33:$A$776,$A30,СВЦЭМ!$B$33:$B$776,R$11)+'СЕТ СН'!$F$9+СВЦЭМ!$D$10+'СЕТ СН'!$F$6-'СЕТ СН'!$F$19</f>
        <v>1012.6138441600001</v>
      </c>
      <c r="S30" s="36">
        <f>SUMIFS(СВЦЭМ!$C$33:$C$776,СВЦЭМ!$A$33:$A$776,$A30,СВЦЭМ!$B$33:$B$776,S$11)+'СЕТ СН'!$F$9+СВЦЭМ!$D$10+'СЕТ СН'!$F$6-'СЕТ СН'!$F$19</f>
        <v>1005.6145224000001</v>
      </c>
      <c r="T30" s="36">
        <f>SUMIFS(СВЦЭМ!$C$33:$C$776,СВЦЭМ!$A$33:$A$776,$A30,СВЦЭМ!$B$33:$B$776,T$11)+'СЕТ СН'!$F$9+СВЦЭМ!$D$10+'СЕТ СН'!$F$6-'СЕТ СН'!$F$19</f>
        <v>977.06167637999999</v>
      </c>
      <c r="U30" s="36">
        <f>SUMIFS(СВЦЭМ!$C$33:$C$776,СВЦЭМ!$A$33:$A$776,$A30,СВЦЭМ!$B$33:$B$776,U$11)+'СЕТ СН'!$F$9+СВЦЭМ!$D$10+'СЕТ СН'!$F$6-'СЕТ СН'!$F$19</f>
        <v>969.48990162000007</v>
      </c>
      <c r="V30" s="36">
        <f>SUMIFS(СВЦЭМ!$C$33:$C$776,СВЦЭМ!$A$33:$A$776,$A30,СВЦЭМ!$B$33:$B$776,V$11)+'СЕТ СН'!$F$9+СВЦЭМ!$D$10+'СЕТ СН'!$F$6-'СЕТ СН'!$F$19</f>
        <v>974.00228929000002</v>
      </c>
      <c r="W30" s="36">
        <f>SUMIFS(СВЦЭМ!$C$33:$C$776,СВЦЭМ!$A$33:$A$776,$A30,СВЦЭМ!$B$33:$B$776,W$11)+'СЕТ СН'!$F$9+СВЦЭМ!$D$10+'СЕТ СН'!$F$6-'СЕТ СН'!$F$19</f>
        <v>982.03954009000006</v>
      </c>
      <c r="X30" s="36">
        <f>SUMIFS(СВЦЭМ!$C$33:$C$776,СВЦЭМ!$A$33:$A$776,$A30,СВЦЭМ!$B$33:$B$776,X$11)+'СЕТ СН'!$F$9+СВЦЭМ!$D$10+'СЕТ СН'!$F$6-'СЕТ СН'!$F$19</f>
        <v>993.71022865000009</v>
      </c>
      <c r="Y30" s="36">
        <f>SUMIFS(СВЦЭМ!$C$33:$C$776,СВЦЭМ!$A$33:$A$776,$A30,СВЦЭМ!$B$33:$B$776,Y$11)+'СЕТ СН'!$F$9+СВЦЭМ!$D$10+'СЕТ СН'!$F$6-'СЕТ СН'!$F$19</f>
        <v>1037.1492932900001</v>
      </c>
    </row>
    <row r="31" spans="1:25" ht="15.75" x14ac:dyDescent="0.2">
      <c r="A31" s="35">
        <f t="shared" si="0"/>
        <v>43516</v>
      </c>
      <c r="B31" s="36">
        <f>SUMIFS(СВЦЭМ!$C$33:$C$776,СВЦЭМ!$A$33:$A$776,$A31,СВЦЭМ!$B$33:$B$776,B$11)+'СЕТ СН'!$F$9+СВЦЭМ!$D$10+'СЕТ СН'!$F$6-'СЕТ СН'!$F$19</f>
        <v>1103.0509941299999</v>
      </c>
      <c r="C31" s="36">
        <f>SUMIFS(СВЦЭМ!$C$33:$C$776,СВЦЭМ!$A$33:$A$776,$A31,СВЦЭМ!$B$33:$B$776,C$11)+'СЕТ СН'!$F$9+СВЦЭМ!$D$10+'СЕТ СН'!$F$6-'СЕТ СН'!$F$19</f>
        <v>1137.57505062</v>
      </c>
      <c r="D31" s="36">
        <f>SUMIFS(СВЦЭМ!$C$33:$C$776,СВЦЭМ!$A$33:$A$776,$A31,СВЦЭМ!$B$33:$B$776,D$11)+'СЕТ СН'!$F$9+СВЦЭМ!$D$10+'СЕТ СН'!$F$6-'СЕТ СН'!$F$19</f>
        <v>1143.71907687</v>
      </c>
      <c r="E31" s="36">
        <f>SUMIFS(СВЦЭМ!$C$33:$C$776,СВЦЭМ!$A$33:$A$776,$A31,СВЦЭМ!$B$33:$B$776,E$11)+'СЕТ СН'!$F$9+СВЦЭМ!$D$10+'СЕТ СН'!$F$6-'СЕТ СН'!$F$19</f>
        <v>1150.2913649699999</v>
      </c>
      <c r="F31" s="36">
        <f>SUMIFS(СВЦЭМ!$C$33:$C$776,СВЦЭМ!$A$33:$A$776,$A31,СВЦЭМ!$B$33:$B$776,F$11)+'СЕТ СН'!$F$9+СВЦЭМ!$D$10+'СЕТ СН'!$F$6-'СЕТ СН'!$F$19</f>
        <v>1143.7621850399998</v>
      </c>
      <c r="G31" s="36">
        <f>SUMIFS(СВЦЭМ!$C$33:$C$776,СВЦЭМ!$A$33:$A$776,$A31,СВЦЭМ!$B$33:$B$776,G$11)+'СЕТ СН'!$F$9+СВЦЭМ!$D$10+'СЕТ СН'!$F$6-'СЕТ СН'!$F$19</f>
        <v>1107.2472172499999</v>
      </c>
      <c r="H31" s="36">
        <f>SUMIFS(СВЦЭМ!$C$33:$C$776,СВЦЭМ!$A$33:$A$776,$A31,СВЦЭМ!$B$33:$B$776,H$11)+'СЕТ СН'!$F$9+СВЦЭМ!$D$10+'СЕТ СН'!$F$6-'СЕТ СН'!$F$19</f>
        <v>1080.5248006899999</v>
      </c>
      <c r="I31" s="36">
        <f>SUMIFS(СВЦЭМ!$C$33:$C$776,СВЦЭМ!$A$33:$A$776,$A31,СВЦЭМ!$B$33:$B$776,I$11)+'СЕТ СН'!$F$9+СВЦЭМ!$D$10+'СЕТ СН'!$F$6-'СЕТ СН'!$F$19</f>
        <v>1049.1450354000001</v>
      </c>
      <c r="J31" s="36">
        <f>SUMIFS(СВЦЭМ!$C$33:$C$776,СВЦЭМ!$A$33:$A$776,$A31,СВЦЭМ!$B$33:$B$776,J$11)+'СЕТ СН'!$F$9+СВЦЭМ!$D$10+'СЕТ СН'!$F$6-'СЕТ СН'!$F$19</f>
        <v>1017.9211251</v>
      </c>
      <c r="K31" s="36">
        <f>SUMIFS(СВЦЭМ!$C$33:$C$776,СВЦЭМ!$A$33:$A$776,$A31,СВЦЭМ!$B$33:$B$776,K$11)+'СЕТ СН'!$F$9+СВЦЭМ!$D$10+'СЕТ СН'!$F$6-'СЕТ СН'!$F$19</f>
        <v>1015.7964519000001</v>
      </c>
      <c r="L31" s="36">
        <f>SUMIFS(СВЦЭМ!$C$33:$C$776,СВЦЭМ!$A$33:$A$776,$A31,СВЦЭМ!$B$33:$B$776,L$11)+'СЕТ СН'!$F$9+СВЦЭМ!$D$10+'СЕТ СН'!$F$6-'СЕТ СН'!$F$19</f>
        <v>1017.7751183500001</v>
      </c>
      <c r="M31" s="36">
        <f>SUMIFS(СВЦЭМ!$C$33:$C$776,СВЦЭМ!$A$33:$A$776,$A31,СВЦЭМ!$B$33:$B$776,M$11)+'СЕТ СН'!$F$9+СВЦЭМ!$D$10+'СЕТ СН'!$F$6-'СЕТ СН'!$F$19</f>
        <v>1024.3645293300001</v>
      </c>
      <c r="N31" s="36">
        <f>SUMIFS(СВЦЭМ!$C$33:$C$776,СВЦЭМ!$A$33:$A$776,$A31,СВЦЭМ!$B$33:$B$776,N$11)+'СЕТ СН'!$F$9+СВЦЭМ!$D$10+'СЕТ СН'!$F$6-'СЕТ СН'!$F$19</f>
        <v>1017.84951478</v>
      </c>
      <c r="O31" s="36">
        <f>SUMIFS(СВЦЭМ!$C$33:$C$776,СВЦЭМ!$A$33:$A$776,$A31,СВЦЭМ!$B$33:$B$776,O$11)+'СЕТ СН'!$F$9+СВЦЭМ!$D$10+'СЕТ СН'!$F$6-'СЕТ СН'!$F$19</f>
        <v>992.09692590000009</v>
      </c>
      <c r="P31" s="36">
        <f>SUMIFS(СВЦЭМ!$C$33:$C$776,СВЦЭМ!$A$33:$A$776,$A31,СВЦЭМ!$B$33:$B$776,P$11)+'СЕТ СН'!$F$9+СВЦЭМ!$D$10+'СЕТ СН'!$F$6-'СЕТ СН'!$F$19</f>
        <v>996.46478201000002</v>
      </c>
      <c r="Q31" s="36">
        <f>SUMIFS(СВЦЭМ!$C$33:$C$776,СВЦЭМ!$A$33:$A$776,$A31,СВЦЭМ!$B$33:$B$776,Q$11)+'СЕТ СН'!$F$9+СВЦЭМ!$D$10+'СЕТ СН'!$F$6-'СЕТ СН'!$F$19</f>
        <v>1007.1413826500001</v>
      </c>
      <c r="R31" s="36">
        <f>SUMIFS(СВЦЭМ!$C$33:$C$776,СВЦЭМ!$A$33:$A$776,$A31,СВЦЭМ!$B$33:$B$776,R$11)+'СЕТ СН'!$F$9+СВЦЭМ!$D$10+'СЕТ СН'!$F$6-'СЕТ СН'!$F$19</f>
        <v>1012.1873106300001</v>
      </c>
      <c r="S31" s="36">
        <f>SUMIFS(СВЦЭМ!$C$33:$C$776,СВЦЭМ!$A$33:$A$776,$A31,СВЦЭМ!$B$33:$B$776,S$11)+'СЕТ СН'!$F$9+СВЦЭМ!$D$10+'СЕТ СН'!$F$6-'СЕТ СН'!$F$19</f>
        <v>1017.50964115</v>
      </c>
      <c r="T31" s="36">
        <f>SUMIFS(СВЦЭМ!$C$33:$C$776,СВЦЭМ!$A$33:$A$776,$A31,СВЦЭМ!$B$33:$B$776,T$11)+'СЕТ СН'!$F$9+СВЦЭМ!$D$10+'СЕТ СН'!$F$6-'СЕТ СН'!$F$19</f>
        <v>986.72082062000004</v>
      </c>
      <c r="U31" s="36">
        <f>SUMIFS(СВЦЭМ!$C$33:$C$776,СВЦЭМ!$A$33:$A$776,$A31,СВЦЭМ!$B$33:$B$776,U$11)+'СЕТ СН'!$F$9+СВЦЭМ!$D$10+'СЕТ СН'!$F$6-'СЕТ СН'!$F$19</f>
        <v>957.93438007000009</v>
      </c>
      <c r="V31" s="36">
        <f>SUMIFS(СВЦЭМ!$C$33:$C$776,СВЦЭМ!$A$33:$A$776,$A31,СВЦЭМ!$B$33:$B$776,V$11)+'СЕТ СН'!$F$9+СВЦЭМ!$D$10+'СЕТ СН'!$F$6-'СЕТ СН'!$F$19</f>
        <v>954.88239214000009</v>
      </c>
      <c r="W31" s="36">
        <f>SUMIFS(СВЦЭМ!$C$33:$C$776,СВЦЭМ!$A$33:$A$776,$A31,СВЦЭМ!$B$33:$B$776,W$11)+'СЕТ СН'!$F$9+СВЦЭМ!$D$10+'СЕТ СН'!$F$6-'СЕТ СН'!$F$19</f>
        <v>979.34494404000009</v>
      </c>
      <c r="X31" s="36">
        <f>SUMIFS(СВЦЭМ!$C$33:$C$776,СВЦЭМ!$A$33:$A$776,$A31,СВЦЭМ!$B$33:$B$776,X$11)+'СЕТ СН'!$F$9+СВЦЭМ!$D$10+'СЕТ СН'!$F$6-'СЕТ СН'!$F$19</f>
        <v>984.16110966000008</v>
      </c>
      <c r="Y31" s="36">
        <f>SUMIFS(СВЦЭМ!$C$33:$C$776,СВЦЭМ!$A$33:$A$776,$A31,СВЦЭМ!$B$33:$B$776,Y$11)+'СЕТ СН'!$F$9+СВЦЭМ!$D$10+'СЕТ СН'!$F$6-'СЕТ СН'!$F$19</f>
        <v>1022.7218208</v>
      </c>
    </row>
    <row r="32" spans="1:25" ht="15.75" x14ac:dyDescent="0.2">
      <c r="A32" s="35">
        <f t="shared" si="0"/>
        <v>43517</v>
      </c>
      <c r="B32" s="36">
        <f>SUMIFS(СВЦЭМ!$C$33:$C$776,СВЦЭМ!$A$33:$A$776,$A32,СВЦЭМ!$B$33:$B$776,B$11)+'СЕТ СН'!$F$9+СВЦЭМ!$D$10+'СЕТ СН'!$F$6-'СЕТ СН'!$F$19</f>
        <v>1074.0728209900001</v>
      </c>
      <c r="C32" s="36">
        <f>SUMIFS(СВЦЭМ!$C$33:$C$776,СВЦЭМ!$A$33:$A$776,$A32,СВЦЭМ!$B$33:$B$776,C$11)+'СЕТ СН'!$F$9+СВЦЭМ!$D$10+'СЕТ СН'!$F$6-'СЕТ СН'!$F$19</f>
        <v>1101.9675799999998</v>
      </c>
      <c r="D32" s="36">
        <f>SUMIFS(СВЦЭМ!$C$33:$C$776,СВЦЭМ!$A$33:$A$776,$A32,СВЦЭМ!$B$33:$B$776,D$11)+'СЕТ СН'!$F$9+СВЦЭМ!$D$10+'СЕТ СН'!$F$6-'СЕТ СН'!$F$19</f>
        <v>1122.04615223</v>
      </c>
      <c r="E32" s="36">
        <f>SUMIFS(СВЦЭМ!$C$33:$C$776,СВЦЭМ!$A$33:$A$776,$A32,СВЦЭМ!$B$33:$B$776,E$11)+'СЕТ СН'!$F$9+СВЦЭМ!$D$10+'СЕТ СН'!$F$6-'СЕТ СН'!$F$19</f>
        <v>1128.2644732299998</v>
      </c>
      <c r="F32" s="36">
        <f>SUMIFS(СВЦЭМ!$C$33:$C$776,СВЦЭМ!$A$33:$A$776,$A32,СВЦЭМ!$B$33:$B$776,F$11)+'СЕТ СН'!$F$9+СВЦЭМ!$D$10+'СЕТ СН'!$F$6-'СЕТ СН'!$F$19</f>
        <v>1125.4409775099998</v>
      </c>
      <c r="G32" s="36">
        <f>SUMIFS(СВЦЭМ!$C$33:$C$776,СВЦЭМ!$A$33:$A$776,$A32,СВЦЭМ!$B$33:$B$776,G$11)+'СЕТ СН'!$F$9+СВЦЭМ!$D$10+'СЕТ СН'!$F$6-'СЕТ СН'!$F$19</f>
        <v>1097.1153198099998</v>
      </c>
      <c r="H32" s="36">
        <f>SUMIFS(СВЦЭМ!$C$33:$C$776,СВЦЭМ!$A$33:$A$776,$A32,СВЦЭМ!$B$33:$B$776,H$11)+'СЕТ СН'!$F$9+СВЦЭМ!$D$10+'СЕТ СН'!$F$6-'СЕТ СН'!$F$19</f>
        <v>1064.0726605699999</v>
      </c>
      <c r="I32" s="36">
        <f>SUMIFS(СВЦЭМ!$C$33:$C$776,СВЦЭМ!$A$33:$A$776,$A32,СВЦЭМ!$B$33:$B$776,I$11)+'СЕТ СН'!$F$9+СВЦЭМ!$D$10+'СЕТ СН'!$F$6-'СЕТ СН'!$F$19</f>
        <v>1048.7103358699999</v>
      </c>
      <c r="J32" s="36">
        <f>SUMIFS(СВЦЭМ!$C$33:$C$776,СВЦЭМ!$A$33:$A$776,$A32,СВЦЭМ!$B$33:$B$776,J$11)+'СЕТ СН'!$F$9+СВЦЭМ!$D$10+'СЕТ СН'!$F$6-'СЕТ СН'!$F$19</f>
        <v>1033.6587479899999</v>
      </c>
      <c r="K32" s="36">
        <f>SUMIFS(СВЦЭМ!$C$33:$C$776,СВЦЭМ!$A$33:$A$776,$A32,СВЦЭМ!$B$33:$B$776,K$11)+'СЕТ СН'!$F$9+СВЦЭМ!$D$10+'СЕТ СН'!$F$6-'СЕТ СН'!$F$19</f>
        <v>1052.1790100799999</v>
      </c>
      <c r="L32" s="36">
        <f>SUMIFS(СВЦЭМ!$C$33:$C$776,СВЦЭМ!$A$33:$A$776,$A32,СВЦЭМ!$B$33:$B$776,L$11)+'СЕТ СН'!$F$9+СВЦЭМ!$D$10+'СЕТ СН'!$F$6-'СЕТ СН'!$F$19</f>
        <v>1040.70296334</v>
      </c>
      <c r="M32" s="36">
        <f>SUMIFS(СВЦЭМ!$C$33:$C$776,СВЦЭМ!$A$33:$A$776,$A32,СВЦЭМ!$B$33:$B$776,M$11)+'СЕТ СН'!$F$9+СВЦЭМ!$D$10+'СЕТ СН'!$F$6-'СЕТ СН'!$F$19</f>
        <v>1023.74709483</v>
      </c>
      <c r="N32" s="36">
        <f>SUMIFS(СВЦЭМ!$C$33:$C$776,СВЦЭМ!$A$33:$A$776,$A32,СВЦЭМ!$B$33:$B$776,N$11)+'СЕТ СН'!$F$9+СВЦЭМ!$D$10+'СЕТ СН'!$F$6-'СЕТ СН'!$F$19</f>
        <v>1010.46212963</v>
      </c>
      <c r="O32" s="36">
        <f>SUMIFS(СВЦЭМ!$C$33:$C$776,СВЦЭМ!$A$33:$A$776,$A32,СВЦЭМ!$B$33:$B$776,O$11)+'СЕТ СН'!$F$9+СВЦЭМ!$D$10+'СЕТ СН'!$F$6-'СЕТ СН'!$F$19</f>
        <v>988.46287480000001</v>
      </c>
      <c r="P32" s="36">
        <f>SUMIFS(СВЦЭМ!$C$33:$C$776,СВЦЭМ!$A$33:$A$776,$A32,СВЦЭМ!$B$33:$B$776,P$11)+'СЕТ СН'!$F$9+СВЦЭМ!$D$10+'СЕТ СН'!$F$6-'СЕТ СН'!$F$19</f>
        <v>989.18510279000009</v>
      </c>
      <c r="Q32" s="36">
        <f>SUMIFS(СВЦЭМ!$C$33:$C$776,СВЦЭМ!$A$33:$A$776,$A32,СВЦЭМ!$B$33:$B$776,Q$11)+'СЕТ СН'!$F$9+СВЦЭМ!$D$10+'СЕТ СН'!$F$6-'СЕТ СН'!$F$19</f>
        <v>995.76088257000004</v>
      </c>
      <c r="R32" s="36">
        <f>SUMIFS(СВЦЭМ!$C$33:$C$776,СВЦЭМ!$A$33:$A$776,$A32,СВЦЭМ!$B$33:$B$776,R$11)+'СЕТ СН'!$F$9+СВЦЭМ!$D$10+'СЕТ СН'!$F$6-'СЕТ СН'!$F$19</f>
        <v>1015.57838954</v>
      </c>
      <c r="S32" s="36">
        <f>SUMIFS(СВЦЭМ!$C$33:$C$776,СВЦЭМ!$A$33:$A$776,$A32,СВЦЭМ!$B$33:$B$776,S$11)+'СЕТ СН'!$F$9+СВЦЭМ!$D$10+'СЕТ СН'!$F$6-'СЕТ СН'!$F$19</f>
        <v>1012.9015853100001</v>
      </c>
      <c r="T32" s="36">
        <f>SUMIFS(СВЦЭМ!$C$33:$C$776,СВЦЭМ!$A$33:$A$776,$A32,СВЦЭМ!$B$33:$B$776,T$11)+'СЕТ СН'!$F$9+СВЦЭМ!$D$10+'СЕТ СН'!$F$6-'СЕТ СН'!$F$19</f>
        <v>980.63563284000008</v>
      </c>
      <c r="U32" s="36">
        <f>SUMIFS(СВЦЭМ!$C$33:$C$776,СВЦЭМ!$A$33:$A$776,$A32,СВЦЭМ!$B$33:$B$776,U$11)+'СЕТ СН'!$F$9+СВЦЭМ!$D$10+'СЕТ СН'!$F$6-'СЕТ СН'!$F$19</f>
        <v>957.17626930000006</v>
      </c>
      <c r="V32" s="36">
        <f>SUMIFS(СВЦЭМ!$C$33:$C$776,СВЦЭМ!$A$33:$A$776,$A32,СВЦЭМ!$B$33:$B$776,V$11)+'СЕТ СН'!$F$9+СВЦЭМ!$D$10+'СЕТ СН'!$F$6-'СЕТ СН'!$F$19</f>
        <v>975.1450069</v>
      </c>
      <c r="W32" s="36">
        <f>SUMIFS(СВЦЭМ!$C$33:$C$776,СВЦЭМ!$A$33:$A$776,$A32,СВЦЭМ!$B$33:$B$776,W$11)+'СЕТ СН'!$F$9+СВЦЭМ!$D$10+'СЕТ СН'!$F$6-'СЕТ СН'!$F$19</f>
        <v>991.65783062000003</v>
      </c>
      <c r="X32" s="36">
        <f>SUMIFS(СВЦЭМ!$C$33:$C$776,СВЦЭМ!$A$33:$A$776,$A32,СВЦЭМ!$B$33:$B$776,X$11)+'СЕТ СН'!$F$9+СВЦЭМ!$D$10+'СЕТ СН'!$F$6-'СЕТ СН'!$F$19</f>
        <v>1001.71480332</v>
      </c>
      <c r="Y32" s="36">
        <f>SUMIFS(СВЦЭМ!$C$33:$C$776,СВЦЭМ!$A$33:$A$776,$A32,СВЦЭМ!$B$33:$B$776,Y$11)+'СЕТ СН'!$F$9+СВЦЭМ!$D$10+'СЕТ СН'!$F$6-'СЕТ СН'!$F$19</f>
        <v>1037.3755034599999</v>
      </c>
    </row>
    <row r="33" spans="1:25" ht="15.75" x14ac:dyDescent="0.2">
      <c r="A33" s="35">
        <f t="shared" si="0"/>
        <v>43518</v>
      </c>
      <c r="B33" s="36">
        <f>SUMIFS(СВЦЭМ!$C$33:$C$776,СВЦЭМ!$A$33:$A$776,$A33,СВЦЭМ!$B$33:$B$776,B$11)+'СЕТ СН'!$F$9+СВЦЭМ!$D$10+'СЕТ СН'!$F$6-'СЕТ СН'!$F$19</f>
        <v>1049.41779311</v>
      </c>
      <c r="C33" s="36">
        <f>SUMIFS(СВЦЭМ!$C$33:$C$776,СВЦЭМ!$A$33:$A$776,$A33,СВЦЭМ!$B$33:$B$776,C$11)+'СЕТ СН'!$F$9+СВЦЭМ!$D$10+'СЕТ СН'!$F$6-'СЕТ СН'!$F$19</f>
        <v>1056.19239659</v>
      </c>
      <c r="D33" s="36">
        <f>SUMIFS(СВЦЭМ!$C$33:$C$776,СВЦЭМ!$A$33:$A$776,$A33,СВЦЭМ!$B$33:$B$776,D$11)+'СЕТ СН'!$F$9+СВЦЭМ!$D$10+'СЕТ СН'!$F$6-'СЕТ СН'!$F$19</f>
        <v>1053.1527942099999</v>
      </c>
      <c r="E33" s="36">
        <f>SUMIFS(СВЦЭМ!$C$33:$C$776,СВЦЭМ!$A$33:$A$776,$A33,СВЦЭМ!$B$33:$B$776,E$11)+'СЕТ СН'!$F$9+СВЦЭМ!$D$10+'СЕТ СН'!$F$6-'СЕТ СН'!$F$19</f>
        <v>1050.06717852</v>
      </c>
      <c r="F33" s="36">
        <f>SUMIFS(СВЦЭМ!$C$33:$C$776,СВЦЭМ!$A$33:$A$776,$A33,СВЦЭМ!$B$33:$B$776,F$11)+'СЕТ СН'!$F$9+СВЦЭМ!$D$10+'СЕТ СН'!$F$6-'СЕТ СН'!$F$19</f>
        <v>1048.1840533100001</v>
      </c>
      <c r="G33" s="36">
        <f>SUMIFS(СВЦЭМ!$C$33:$C$776,СВЦЭМ!$A$33:$A$776,$A33,СВЦЭМ!$B$33:$B$776,G$11)+'СЕТ СН'!$F$9+СВЦЭМ!$D$10+'СЕТ СН'!$F$6-'СЕТ СН'!$F$19</f>
        <v>1051.74215179</v>
      </c>
      <c r="H33" s="36">
        <f>SUMIFS(СВЦЭМ!$C$33:$C$776,СВЦЭМ!$A$33:$A$776,$A33,СВЦЭМ!$B$33:$B$776,H$11)+'СЕТ СН'!$F$9+СВЦЭМ!$D$10+'СЕТ СН'!$F$6-'СЕТ СН'!$F$19</f>
        <v>1054.0622731999999</v>
      </c>
      <c r="I33" s="36">
        <f>SUMIFS(СВЦЭМ!$C$33:$C$776,СВЦЭМ!$A$33:$A$776,$A33,СВЦЭМ!$B$33:$B$776,I$11)+'СЕТ СН'!$F$9+СВЦЭМ!$D$10+'СЕТ СН'!$F$6-'СЕТ СН'!$F$19</f>
        <v>1043.0239697100001</v>
      </c>
      <c r="J33" s="36">
        <f>SUMIFS(СВЦЭМ!$C$33:$C$776,СВЦЭМ!$A$33:$A$776,$A33,СВЦЭМ!$B$33:$B$776,J$11)+'СЕТ СН'!$F$9+СВЦЭМ!$D$10+'СЕТ СН'!$F$6-'СЕТ СН'!$F$19</f>
        <v>1034.47854628</v>
      </c>
      <c r="K33" s="36">
        <f>SUMIFS(СВЦЭМ!$C$33:$C$776,СВЦЭМ!$A$33:$A$776,$A33,СВЦЭМ!$B$33:$B$776,K$11)+'СЕТ СН'!$F$9+СВЦЭМ!$D$10+'СЕТ СН'!$F$6-'СЕТ СН'!$F$19</f>
        <v>1039.72639252</v>
      </c>
      <c r="L33" s="36">
        <f>SUMIFS(СВЦЭМ!$C$33:$C$776,СВЦЭМ!$A$33:$A$776,$A33,СВЦЭМ!$B$33:$B$776,L$11)+'СЕТ СН'!$F$9+СВЦЭМ!$D$10+'СЕТ СН'!$F$6-'СЕТ СН'!$F$19</f>
        <v>1063.94115607</v>
      </c>
      <c r="M33" s="36">
        <f>SUMIFS(СВЦЭМ!$C$33:$C$776,СВЦЭМ!$A$33:$A$776,$A33,СВЦЭМ!$B$33:$B$776,M$11)+'СЕТ СН'!$F$9+СВЦЭМ!$D$10+'СЕТ СН'!$F$6-'СЕТ СН'!$F$19</f>
        <v>1066.2884460600001</v>
      </c>
      <c r="N33" s="36">
        <f>SUMIFS(СВЦЭМ!$C$33:$C$776,СВЦЭМ!$A$33:$A$776,$A33,СВЦЭМ!$B$33:$B$776,N$11)+'СЕТ СН'!$F$9+СВЦЭМ!$D$10+'СЕТ СН'!$F$6-'СЕТ СН'!$F$19</f>
        <v>1026.6143171599999</v>
      </c>
      <c r="O33" s="36">
        <f>SUMIFS(СВЦЭМ!$C$33:$C$776,СВЦЭМ!$A$33:$A$776,$A33,СВЦЭМ!$B$33:$B$776,O$11)+'СЕТ СН'!$F$9+СВЦЭМ!$D$10+'СЕТ СН'!$F$6-'СЕТ СН'!$F$19</f>
        <v>995.44899714000007</v>
      </c>
      <c r="P33" s="36">
        <f>SUMIFS(СВЦЭМ!$C$33:$C$776,СВЦЭМ!$A$33:$A$776,$A33,СВЦЭМ!$B$33:$B$776,P$11)+'СЕТ СН'!$F$9+СВЦЭМ!$D$10+'СЕТ СН'!$F$6-'СЕТ СН'!$F$19</f>
        <v>1011.0856363500001</v>
      </c>
      <c r="Q33" s="36">
        <f>SUMIFS(СВЦЭМ!$C$33:$C$776,СВЦЭМ!$A$33:$A$776,$A33,СВЦЭМ!$B$33:$B$776,Q$11)+'СЕТ СН'!$F$9+СВЦЭМ!$D$10+'СЕТ СН'!$F$6-'СЕТ СН'!$F$19</f>
        <v>1014.6748587000001</v>
      </c>
      <c r="R33" s="36">
        <f>SUMIFS(СВЦЭМ!$C$33:$C$776,СВЦЭМ!$A$33:$A$776,$A33,СВЦЭМ!$B$33:$B$776,R$11)+'СЕТ СН'!$F$9+СВЦЭМ!$D$10+'СЕТ СН'!$F$6-'СЕТ СН'!$F$19</f>
        <v>1025.71580356</v>
      </c>
      <c r="S33" s="36">
        <f>SUMIFS(СВЦЭМ!$C$33:$C$776,СВЦЭМ!$A$33:$A$776,$A33,СВЦЭМ!$B$33:$B$776,S$11)+'СЕТ СН'!$F$9+СВЦЭМ!$D$10+'СЕТ СН'!$F$6-'СЕТ СН'!$F$19</f>
        <v>1027.33822089</v>
      </c>
      <c r="T33" s="36">
        <f>SUMIFS(СВЦЭМ!$C$33:$C$776,СВЦЭМ!$A$33:$A$776,$A33,СВЦЭМ!$B$33:$B$776,T$11)+'СЕТ СН'!$F$9+СВЦЭМ!$D$10+'СЕТ СН'!$F$6-'СЕТ СН'!$F$19</f>
        <v>993.86755368000001</v>
      </c>
      <c r="U33" s="36">
        <f>SUMIFS(СВЦЭМ!$C$33:$C$776,СВЦЭМ!$A$33:$A$776,$A33,СВЦЭМ!$B$33:$B$776,U$11)+'СЕТ СН'!$F$9+СВЦЭМ!$D$10+'СЕТ СН'!$F$6-'СЕТ СН'!$F$19</f>
        <v>979.36546106000003</v>
      </c>
      <c r="V33" s="36">
        <f>SUMIFS(СВЦЭМ!$C$33:$C$776,СВЦЭМ!$A$33:$A$776,$A33,СВЦЭМ!$B$33:$B$776,V$11)+'СЕТ СН'!$F$9+СВЦЭМ!$D$10+'СЕТ СН'!$F$6-'СЕТ СН'!$F$19</f>
        <v>971.57865717000004</v>
      </c>
      <c r="W33" s="36">
        <f>SUMIFS(СВЦЭМ!$C$33:$C$776,СВЦЭМ!$A$33:$A$776,$A33,СВЦЭМ!$B$33:$B$776,W$11)+'СЕТ СН'!$F$9+СВЦЭМ!$D$10+'СЕТ СН'!$F$6-'СЕТ СН'!$F$19</f>
        <v>986.79168253</v>
      </c>
      <c r="X33" s="36">
        <f>SUMIFS(СВЦЭМ!$C$33:$C$776,СВЦЭМ!$A$33:$A$776,$A33,СВЦЭМ!$B$33:$B$776,X$11)+'СЕТ СН'!$F$9+СВЦЭМ!$D$10+'СЕТ СН'!$F$6-'СЕТ СН'!$F$19</f>
        <v>1007.08434459</v>
      </c>
      <c r="Y33" s="36">
        <f>SUMIFS(СВЦЭМ!$C$33:$C$776,СВЦЭМ!$A$33:$A$776,$A33,СВЦЭМ!$B$33:$B$776,Y$11)+'СЕТ СН'!$F$9+СВЦЭМ!$D$10+'СЕТ СН'!$F$6-'СЕТ СН'!$F$19</f>
        <v>1040.3133128300001</v>
      </c>
    </row>
    <row r="34" spans="1:25" ht="15.75" x14ac:dyDescent="0.2">
      <c r="A34" s="35">
        <f t="shared" si="0"/>
        <v>43519</v>
      </c>
      <c r="B34" s="36">
        <f>SUMIFS(СВЦЭМ!$C$33:$C$776,СВЦЭМ!$A$33:$A$776,$A34,СВЦЭМ!$B$33:$B$776,B$11)+'СЕТ СН'!$F$9+СВЦЭМ!$D$10+'СЕТ СН'!$F$6-'СЕТ СН'!$F$19</f>
        <v>1052.5924279200001</v>
      </c>
      <c r="C34" s="36">
        <f>SUMIFS(СВЦЭМ!$C$33:$C$776,СВЦЭМ!$A$33:$A$776,$A34,СВЦЭМ!$B$33:$B$776,C$11)+'СЕТ СН'!$F$9+СВЦЭМ!$D$10+'СЕТ СН'!$F$6-'СЕТ СН'!$F$19</f>
        <v>1056.4756504100001</v>
      </c>
      <c r="D34" s="36">
        <f>SUMIFS(СВЦЭМ!$C$33:$C$776,СВЦЭМ!$A$33:$A$776,$A34,СВЦЭМ!$B$33:$B$776,D$11)+'СЕТ СН'!$F$9+СВЦЭМ!$D$10+'СЕТ СН'!$F$6-'СЕТ СН'!$F$19</f>
        <v>1049.38766485</v>
      </c>
      <c r="E34" s="36">
        <f>SUMIFS(СВЦЭМ!$C$33:$C$776,СВЦЭМ!$A$33:$A$776,$A34,СВЦЭМ!$B$33:$B$776,E$11)+'СЕТ СН'!$F$9+СВЦЭМ!$D$10+'СЕТ СН'!$F$6-'СЕТ СН'!$F$19</f>
        <v>1048.6893785100001</v>
      </c>
      <c r="F34" s="36">
        <f>SUMIFS(СВЦЭМ!$C$33:$C$776,СВЦЭМ!$A$33:$A$776,$A34,СВЦЭМ!$B$33:$B$776,F$11)+'СЕТ СН'!$F$9+СВЦЭМ!$D$10+'СЕТ СН'!$F$6-'СЕТ СН'!$F$19</f>
        <v>1048.2001459400001</v>
      </c>
      <c r="G34" s="36">
        <f>SUMIFS(СВЦЭМ!$C$33:$C$776,СВЦЭМ!$A$33:$A$776,$A34,СВЦЭМ!$B$33:$B$776,G$11)+'СЕТ СН'!$F$9+СВЦЭМ!$D$10+'СЕТ СН'!$F$6-'СЕТ СН'!$F$19</f>
        <v>1045.91271738</v>
      </c>
      <c r="H34" s="36">
        <f>SUMIFS(СВЦЭМ!$C$33:$C$776,СВЦЭМ!$A$33:$A$776,$A34,СВЦЭМ!$B$33:$B$776,H$11)+'СЕТ СН'!$F$9+СВЦЭМ!$D$10+'СЕТ СН'!$F$6-'СЕТ СН'!$F$19</f>
        <v>1061.8196688999999</v>
      </c>
      <c r="I34" s="36">
        <f>SUMIFS(СВЦЭМ!$C$33:$C$776,СВЦЭМ!$A$33:$A$776,$A34,СВЦЭМ!$B$33:$B$776,I$11)+'СЕТ СН'!$F$9+СВЦЭМ!$D$10+'СЕТ СН'!$F$6-'СЕТ СН'!$F$19</f>
        <v>1048.3822525600001</v>
      </c>
      <c r="J34" s="36">
        <f>SUMIFS(СВЦЭМ!$C$33:$C$776,СВЦЭМ!$A$33:$A$776,$A34,СВЦЭМ!$B$33:$B$776,J$11)+'СЕТ СН'!$F$9+СВЦЭМ!$D$10+'СЕТ СН'!$F$6-'СЕТ СН'!$F$19</f>
        <v>1029.5092586000001</v>
      </c>
      <c r="K34" s="36">
        <f>SUMIFS(СВЦЭМ!$C$33:$C$776,СВЦЭМ!$A$33:$A$776,$A34,СВЦЭМ!$B$33:$B$776,K$11)+'СЕТ СН'!$F$9+СВЦЭМ!$D$10+'СЕТ СН'!$F$6-'СЕТ СН'!$F$19</f>
        <v>1007.4515202800001</v>
      </c>
      <c r="L34" s="36">
        <f>SUMIFS(СВЦЭМ!$C$33:$C$776,СВЦЭМ!$A$33:$A$776,$A34,СВЦЭМ!$B$33:$B$776,L$11)+'СЕТ СН'!$F$9+СВЦЭМ!$D$10+'СЕТ СН'!$F$6-'СЕТ СН'!$F$19</f>
        <v>1011.7170006800001</v>
      </c>
      <c r="M34" s="36">
        <f>SUMIFS(СВЦЭМ!$C$33:$C$776,СВЦЭМ!$A$33:$A$776,$A34,СВЦЭМ!$B$33:$B$776,M$11)+'СЕТ СН'!$F$9+СВЦЭМ!$D$10+'СЕТ СН'!$F$6-'СЕТ СН'!$F$19</f>
        <v>1022.9361787800001</v>
      </c>
      <c r="N34" s="36">
        <f>SUMIFS(СВЦЭМ!$C$33:$C$776,СВЦЭМ!$A$33:$A$776,$A34,СВЦЭМ!$B$33:$B$776,N$11)+'СЕТ СН'!$F$9+СВЦЭМ!$D$10+'СЕТ СН'!$F$6-'СЕТ СН'!$F$19</f>
        <v>1032.3906824000001</v>
      </c>
      <c r="O34" s="36">
        <f>SUMIFS(СВЦЭМ!$C$33:$C$776,СВЦЭМ!$A$33:$A$776,$A34,СВЦЭМ!$B$33:$B$776,O$11)+'СЕТ СН'!$F$9+СВЦЭМ!$D$10+'СЕТ СН'!$F$6-'СЕТ СН'!$F$19</f>
        <v>1009.8589619500001</v>
      </c>
      <c r="P34" s="36">
        <f>SUMIFS(СВЦЭМ!$C$33:$C$776,СВЦЭМ!$A$33:$A$776,$A34,СВЦЭМ!$B$33:$B$776,P$11)+'СЕТ СН'!$F$9+СВЦЭМ!$D$10+'СЕТ СН'!$F$6-'СЕТ СН'!$F$19</f>
        <v>1016.3137070600001</v>
      </c>
      <c r="Q34" s="36">
        <f>SUMIFS(СВЦЭМ!$C$33:$C$776,СВЦЭМ!$A$33:$A$776,$A34,СВЦЭМ!$B$33:$B$776,Q$11)+'СЕТ СН'!$F$9+СВЦЭМ!$D$10+'СЕТ СН'!$F$6-'СЕТ СН'!$F$19</f>
        <v>1025.9613900899999</v>
      </c>
      <c r="R34" s="36">
        <f>SUMIFS(СВЦЭМ!$C$33:$C$776,СВЦЭМ!$A$33:$A$776,$A34,СВЦЭМ!$B$33:$B$776,R$11)+'СЕТ СН'!$F$9+СВЦЭМ!$D$10+'СЕТ СН'!$F$6-'СЕТ СН'!$F$19</f>
        <v>1034.63521958</v>
      </c>
      <c r="S34" s="36">
        <f>SUMIFS(СВЦЭМ!$C$33:$C$776,СВЦЭМ!$A$33:$A$776,$A34,СВЦЭМ!$B$33:$B$776,S$11)+'СЕТ СН'!$F$9+СВЦЭМ!$D$10+'СЕТ СН'!$F$6-'СЕТ СН'!$F$19</f>
        <v>1032.3913685499999</v>
      </c>
      <c r="T34" s="36">
        <f>SUMIFS(СВЦЭМ!$C$33:$C$776,СВЦЭМ!$A$33:$A$776,$A34,СВЦЭМ!$B$33:$B$776,T$11)+'СЕТ СН'!$F$9+СВЦЭМ!$D$10+'СЕТ СН'!$F$6-'СЕТ СН'!$F$19</f>
        <v>1008.60290893</v>
      </c>
      <c r="U34" s="36">
        <f>SUMIFS(СВЦЭМ!$C$33:$C$776,СВЦЭМ!$A$33:$A$776,$A34,СВЦЭМ!$B$33:$B$776,U$11)+'СЕТ СН'!$F$9+СВЦЭМ!$D$10+'СЕТ СН'!$F$6-'СЕТ СН'!$F$19</f>
        <v>976.83418852</v>
      </c>
      <c r="V34" s="36">
        <f>SUMIFS(СВЦЭМ!$C$33:$C$776,СВЦЭМ!$A$33:$A$776,$A34,СВЦЭМ!$B$33:$B$776,V$11)+'СЕТ СН'!$F$9+СВЦЭМ!$D$10+'СЕТ СН'!$F$6-'СЕТ СН'!$F$19</f>
        <v>973.21367844000008</v>
      </c>
      <c r="W34" s="36">
        <f>SUMIFS(СВЦЭМ!$C$33:$C$776,СВЦЭМ!$A$33:$A$776,$A34,СВЦЭМ!$B$33:$B$776,W$11)+'СЕТ СН'!$F$9+СВЦЭМ!$D$10+'СЕТ СН'!$F$6-'СЕТ СН'!$F$19</f>
        <v>975.74065481000002</v>
      </c>
      <c r="X34" s="36">
        <f>SUMIFS(СВЦЭМ!$C$33:$C$776,СВЦЭМ!$A$33:$A$776,$A34,СВЦЭМ!$B$33:$B$776,X$11)+'СЕТ СН'!$F$9+СВЦЭМ!$D$10+'СЕТ СН'!$F$6-'СЕТ СН'!$F$19</f>
        <v>982.45527914000002</v>
      </c>
      <c r="Y34" s="36">
        <f>SUMIFS(СВЦЭМ!$C$33:$C$776,СВЦЭМ!$A$33:$A$776,$A34,СВЦЭМ!$B$33:$B$776,Y$11)+'СЕТ СН'!$F$9+СВЦЭМ!$D$10+'СЕТ СН'!$F$6-'СЕТ СН'!$F$19</f>
        <v>1025.9685522</v>
      </c>
    </row>
    <row r="35" spans="1:25" ht="15.75" x14ac:dyDescent="0.2">
      <c r="A35" s="35">
        <f t="shared" si="0"/>
        <v>43520</v>
      </c>
      <c r="B35" s="36">
        <f>SUMIFS(СВЦЭМ!$C$33:$C$776,СВЦЭМ!$A$33:$A$776,$A35,СВЦЭМ!$B$33:$B$776,B$11)+'СЕТ СН'!$F$9+СВЦЭМ!$D$10+'СЕТ СН'!$F$6-'СЕТ СН'!$F$19</f>
        <v>1065.79731066</v>
      </c>
      <c r="C35" s="36">
        <f>SUMIFS(СВЦЭМ!$C$33:$C$776,СВЦЭМ!$A$33:$A$776,$A35,СВЦЭМ!$B$33:$B$776,C$11)+'СЕТ СН'!$F$9+СВЦЭМ!$D$10+'СЕТ СН'!$F$6-'СЕТ СН'!$F$19</f>
        <v>1082.7916384</v>
      </c>
      <c r="D35" s="36">
        <f>SUMIFS(СВЦЭМ!$C$33:$C$776,СВЦЭМ!$A$33:$A$776,$A35,СВЦЭМ!$B$33:$B$776,D$11)+'СЕТ СН'!$F$9+СВЦЭМ!$D$10+'СЕТ СН'!$F$6-'СЕТ СН'!$F$19</f>
        <v>1093.7776746499999</v>
      </c>
      <c r="E35" s="36">
        <f>SUMIFS(СВЦЭМ!$C$33:$C$776,СВЦЭМ!$A$33:$A$776,$A35,СВЦЭМ!$B$33:$B$776,E$11)+'СЕТ СН'!$F$9+СВЦЭМ!$D$10+'СЕТ СН'!$F$6-'СЕТ СН'!$F$19</f>
        <v>1115.0568203299997</v>
      </c>
      <c r="F35" s="36">
        <f>SUMIFS(СВЦЭМ!$C$33:$C$776,СВЦЭМ!$A$33:$A$776,$A35,СВЦЭМ!$B$33:$B$776,F$11)+'СЕТ СН'!$F$9+СВЦЭМ!$D$10+'СЕТ СН'!$F$6-'СЕТ СН'!$F$19</f>
        <v>1114.7598177699999</v>
      </c>
      <c r="G35" s="36">
        <f>SUMIFS(СВЦЭМ!$C$33:$C$776,СВЦЭМ!$A$33:$A$776,$A35,СВЦЭМ!$B$33:$B$776,G$11)+'СЕТ СН'!$F$9+СВЦЭМ!$D$10+'СЕТ СН'!$F$6-'СЕТ СН'!$F$19</f>
        <v>1113.0808550999998</v>
      </c>
      <c r="H35" s="36">
        <f>SUMIFS(СВЦЭМ!$C$33:$C$776,СВЦЭМ!$A$33:$A$776,$A35,СВЦЭМ!$B$33:$B$776,H$11)+'СЕТ СН'!$F$9+СВЦЭМ!$D$10+'СЕТ СН'!$F$6-'СЕТ СН'!$F$19</f>
        <v>1097.9763446799998</v>
      </c>
      <c r="I35" s="36">
        <f>SUMIFS(СВЦЭМ!$C$33:$C$776,СВЦЭМ!$A$33:$A$776,$A35,СВЦЭМ!$B$33:$B$776,I$11)+'СЕТ СН'!$F$9+СВЦЭМ!$D$10+'СЕТ СН'!$F$6-'СЕТ СН'!$F$19</f>
        <v>1083.10970294</v>
      </c>
      <c r="J35" s="36">
        <f>SUMIFS(СВЦЭМ!$C$33:$C$776,СВЦЭМ!$A$33:$A$776,$A35,СВЦЭМ!$B$33:$B$776,J$11)+'СЕТ СН'!$F$9+СВЦЭМ!$D$10+'СЕТ СН'!$F$6-'СЕТ СН'!$F$19</f>
        <v>1037.51715988</v>
      </c>
      <c r="K35" s="36">
        <f>SUMIFS(СВЦЭМ!$C$33:$C$776,СВЦЭМ!$A$33:$A$776,$A35,СВЦЭМ!$B$33:$B$776,K$11)+'СЕТ СН'!$F$9+СВЦЭМ!$D$10+'СЕТ СН'!$F$6-'СЕТ СН'!$F$19</f>
        <v>1000.6987932400001</v>
      </c>
      <c r="L35" s="36">
        <f>SUMIFS(СВЦЭМ!$C$33:$C$776,СВЦЭМ!$A$33:$A$776,$A35,СВЦЭМ!$B$33:$B$776,L$11)+'СЕТ СН'!$F$9+СВЦЭМ!$D$10+'СЕТ СН'!$F$6-'СЕТ СН'!$F$19</f>
        <v>995.62582623000003</v>
      </c>
      <c r="M35" s="36">
        <f>SUMIFS(СВЦЭМ!$C$33:$C$776,СВЦЭМ!$A$33:$A$776,$A35,СВЦЭМ!$B$33:$B$776,M$11)+'СЕТ СН'!$F$9+СВЦЭМ!$D$10+'СЕТ СН'!$F$6-'СЕТ СН'!$F$19</f>
        <v>988.42026584000007</v>
      </c>
      <c r="N35" s="36">
        <f>SUMIFS(СВЦЭМ!$C$33:$C$776,СВЦЭМ!$A$33:$A$776,$A35,СВЦЭМ!$B$33:$B$776,N$11)+'СЕТ СН'!$F$9+СВЦЭМ!$D$10+'СЕТ СН'!$F$6-'СЕТ СН'!$F$19</f>
        <v>986.40024538</v>
      </c>
      <c r="O35" s="36">
        <f>SUMIFS(СВЦЭМ!$C$33:$C$776,СВЦЭМ!$A$33:$A$776,$A35,СВЦЭМ!$B$33:$B$776,O$11)+'СЕТ СН'!$F$9+СВЦЭМ!$D$10+'СЕТ СН'!$F$6-'СЕТ СН'!$F$19</f>
        <v>963.52807553000002</v>
      </c>
      <c r="P35" s="36">
        <f>SUMIFS(СВЦЭМ!$C$33:$C$776,СВЦЭМ!$A$33:$A$776,$A35,СВЦЭМ!$B$33:$B$776,P$11)+'СЕТ СН'!$F$9+СВЦЭМ!$D$10+'СЕТ СН'!$F$6-'СЕТ СН'!$F$19</f>
        <v>970.07663631000003</v>
      </c>
      <c r="Q35" s="36">
        <f>SUMIFS(СВЦЭМ!$C$33:$C$776,СВЦЭМ!$A$33:$A$776,$A35,СВЦЭМ!$B$33:$B$776,Q$11)+'СЕТ СН'!$F$9+СВЦЭМ!$D$10+'СЕТ СН'!$F$6-'СЕТ СН'!$F$19</f>
        <v>981.27790475000006</v>
      </c>
      <c r="R35" s="36">
        <f>SUMIFS(СВЦЭМ!$C$33:$C$776,СВЦЭМ!$A$33:$A$776,$A35,СВЦЭМ!$B$33:$B$776,R$11)+'СЕТ СН'!$F$9+СВЦЭМ!$D$10+'СЕТ СН'!$F$6-'СЕТ СН'!$F$19</f>
        <v>981.62697227000001</v>
      </c>
      <c r="S35" s="36">
        <f>SUMIFS(СВЦЭМ!$C$33:$C$776,СВЦЭМ!$A$33:$A$776,$A35,СВЦЭМ!$B$33:$B$776,S$11)+'СЕТ СН'!$F$9+СВЦЭМ!$D$10+'СЕТ СН'!$F$6-'СЕТ СН'!$F$19</f>
        <v>978.27675813000008</v>
      </c>
      <c r="T35" s="36">
        <f>SUMIFS(СВЦЭМ!$C$33:$C$776,СВЦЭМ!$A$33:$A$776,$A35,СВЦЭМ!$B$33:$B$776,T$11)+'СЕТ СН'!$F$9+СВЦЭМ!$D$10+'СЕТ СН'!$F$6-'СЕТ СН'!$F$19</f>
        <v>954.00376934000008</v>
      </c>
      <c r="U35" s="36">
        <f>SUMIFS(СВЦЭМ!$C$33:$C$776,СВЦЭМ!$A$33:$A$776,$A35,СВЦЭМ!$B$33:$B$776,U$11)+'СЕТ СН'!$F$9+СВЦЭМ!$D$10+'СЕТ СН'!$F$6-'СЕТ СН'!$F$19</f>
        <v>912.45125011000005</v>
      </c>
      <c r="V35" s="36">
        <f>SUMIFS(СВЦЭМ!$C$33:$C$776,СВЦЭМ!$A$33:$A$776,$A35,СВЦЭМ!$B$33:$B$776,V$11)+'СЕТ СН'!$F$9+СВЦЭМ!$D$10+'СЕТ СН'!$F$6-'СЕТ СН'!$F$19</f>
        <v>910.05884495000009</v>
      </c>
      <c r="W35" s="36">
        <f>SUMIFS(СВЦЭМ!$C$33:$C$776,СВЦЭМ!$A$33:$A$776,$A35,СВЦЭМ!$B$33:$B$776,W$11)+'СЕТ СН'!$F$9+СВЦЭМ!$D$10+'СЕТ СН'!$F$6-'СЕТ СН'!$F$19</f>
        <v>923.07509671000003</v>
      </c>
      <c r="X35" s="36">
        <f>SUMIFS(СВЦЭМ!$C$33:$C$776,СВЦЭМ!$A$33:$A$776,$A35,СВЦЭМ!$B$33:$B$776,X$11)+'СЕТ СН'!$F$9+СВЦЭМ!$D$10+'СЕТ СН'!$F$6-'СЕТ СН'!$F$19</f>
        <v>942.94451920000006</v>
      </c>
      <c r="Y35" s="36">
        <f>SUMIFS(СВЦЭМ!$C$33:$C$776,СВЦЭМ!$A$33:$A$776,$A35,СВЦЭМ!$B$33:$B$776,Y$11)+'СЕТ СН'!$F$9+СВЦЭМ!$D$10+'СЕТ СН'!$F$6-'СЕТ СН'!$F$19</f>
        <v>1009.49564406</v>
      </c>
    </row>
    <row r="36" spans="1:25" ht="15.75" x14ac:dyDescent="0.2">
      <c r="A36" s="35">
        <f t="shared" si="0"/>
        <v>43521</v>
      </c>
      <c r="B36" s="36">
        <f>SUMIFS(СВЦЭМ!$C$33:$C$776,СВЦЭМ!$A$33:$A$776,$A36,СВЦЭМ!$B$33:$B$776,B$11)+'СЕТ СН'!$F$9+СВЦЭМ!$D$10+'СЕТ СН'!$F$6-'СЕТ СН'!$F$19</f>
        <v>1045.52280898</v>
      </c>
      <c r="C36" s="36">
        <f>SUMIFS(СВЦЭМ!$C$33:$C$776,СВЦЭМ!$A$33:$A$776,$A36,СВЦЭМ!$B$33:$B$776,C$11)+'СЕТ СН'!$F$9+СВЦЭМ!$D$10+'СЕТ СН'!$F$6-'СЕТ СН'!$F$19</f>
        <v>1058.5875112199999</v>
      </c>
      <c r="D36" s="36">
        <f>SUMIFS(СВЦЭМ!$C$33:$C$776,СВЦЭМ!$A$33:$A$776,$A36,СВЦЭМ!$B$33:$B$776,D$11)+'СЕТ СН'!$F$9+СВЦЭМ!$D$10+'СЕТ СН'!$F$6-'СЕТ СН'!$F$19</f>
        <v>1054.3534105700001</v>
      </c>
      <c r="E36" s="36">
        <f>SUMIFS(СВЦЭМ!$C$33:$C$776,СВЦЭМ!$A$33:$A$776,$A36,СВЦЭМ!$B$33:$B$776,E$11)+'СЕТ СН'!$F$9+СВЦЭМ!$D$10+'СЕТ СН'!$F$6-'СЕТ СН'!$F$19</f>
        <v>1057.2221533500001</v>
      </c>
      <c r="F36" s="36">
        <f>SUMIFS(СВЦЭМ!$C$33:$C$776,СВЦЭМ!$A$33:$A$776,$A36,СВЦЭМ!$B$33:$B$776,F$11)+'СЕТ СН'!$F$9+СВЦЭМ!$D$10+'СЕТ СН'!$F$6-'СЕТ СН'!$F$19</f>
        <v>1057.3093668700001</v>
      </c>
      <c r="G36" s="36">
        <f>SUMIFS(СВЦЭМ!$C$33:$C$776,СВЦЭМ!$A$33:$A$776,$A36,СВЦЭМ!$B$33:$B$776,G$11)+'СЕТ СН'!$F$9+СВЦЭМ!$D$10+'СЕТ СН'!$F$6-'СЕТ СН'!$F$19</f>
        <v>1063.8686110599999</v>
      </c>
      <c r="H36" s="36">
        <f>SUMIFS(СВЦЭМ!$C$33:$C$776,СВЦЭМ!$A$33:$A$776,$A36,СВЦЭМ!$B$33:$B$776,H$11)+'СЕТ СН'!$F$9+СВЦЭМ!$D$10+'СЕТ СН'!$F$6-'СЕТ СН'!$F$19</f>
        <v>1076.6634214599999</v>
      </c>
      <c r="I36" s="36">
        <f>SUMIFS(СВЦЭМ!$C$33:$C$776,СВЦЭМ!$A$33:$A$776,$A36,СВЦЭМ!$B$33:$B$776,I$11)+'СЕТ СН'!$F$9+СВЦЭМ!$D$10+'СЕТ СН'!$F$6-'СЕТ СН'!$F$19</f>
        <v>1055.0171722299999</v>
      </c>
      <c r="J36" s="36">
        <f>SUMIFS(СВЦЭМ!$C$33:$C$776,СВЦЭМ!$A$33:$A$776,$A36,СВЦЭМ!$B$33:$B$776,J$11)+'СЕТ СН'!$F$9+СВЦЭМ!$D$10+'СЕТ СН'!$F$6-'СЕТ СН'!$F$19</f>
        <v>1028.88695164</v>
      </c>
      <c r="K36" s="36">
        <f>SUMIFS(СВЦЭМ!$C$33:$C$776,СВЦЭМ!$A$33:$A$776,$A36,СВЦЭМ!$B$33:$B$776,K$11)+'СЕТ СН'!$F$9+СВЦЭМ!$D$10+'СЕТ СН'!$F$6-'СЕТ СН'!$F$19</f>
        <v>1006.56348674</v>
      </c>
      <c r="L36" s="36">
        <f>SUMIFS(СВЦЭМ!$C$33:$C$776,СВЦЭМ!$A$33:$A$776,$A36,СВЦЭМ!$B$33:$B$776,L$11)+'СЕТ СН'!$F$9+СВЦЭМ!$D$10+'СЕТ СН'!$F$6-'СЕТ СН'!$F$19</f>
        <v>1011.2454485300001</v>
      </c>
      <c r="M36" s="36">
        <f>SUMIFS(СВЦЭМ!$C$33:$C$776,СВЦЭМ!$A$33:$A$776,$A36,СВЦЭМ!$B$33:$B$776,M$11)+'СЕТ СН'!$F$9+СВЦЭМ!$D$10+'СЕТ СН'!$F$6-'СЕТ СН'!$F$19</f>
        <v>1030.4676811300001</v>
      </c>
      <c r="N36" s="36">
        <f>SUMIFS(СВЦЭМ!$C$33:$C$776,СВЦЭМ!$A$33:$A$776,$A36,СВЦЭМ!$B$33:$B$776,N$11)+'СЕТ СН'!$F$9+СВЦЭМ!$D$10+'СЕТ СН'!$F$6-'СЕТ СН'!$F$19</f>
        <v>1036.49333834</v>
      </c>
      <c r="O36" s="36">
        <f>SUMIFS(СВЦЭМ!$C$33:$C$776,СВЦЭМ!$A$33:$A$776,$A36,СВЦЭМ!$B$33:$B$776,O$11)+'СЕТ СН'!$F$9+СВЦЭМ!$D$10+'СЕТ СН'!$F$6-'СЕТ СН'!$F$19</f>
        <v>1026.5539056800001</v>
      </c>
      <c r="P36" s="36">
        <f>SUMIFS(СВЦЭМ!$C$33:$C$776,СВЦЭМ!$A$33:$A$776,$A36,СВЦЭМ!$B$33:$B$776,P$11)+'СЕТ СН'!$F$9+СВЦЭМ!$D$10+'СЕТ СН'!$F$6-'СЕТ СН'!$F$19</f>
        <v>1033.1073239699999</v>
      </c>
      <c r="Q36" s="36">
        <f>SUMIFS(СВЦЭМ!$C$33:$C$776,СВЦЭМ!$A$33:$A$776,$A36,СВЦЭМ!$B$33:$B$776,Q$11)+'СЕТ СН'!$F$9+СВЦЭМ!$D$10+'СЕТ СН'!$F$6-'СЕТ СН'!$F$19</f>
        <v>1041.1925608500001</v>
      </c>
      <c r="R36" s="36">
        <f>SUMIFS(СВЦЭМ!$C$33:$C$776,СВЦЭМ!$A$33:$A$776,$A36,СВЦЭМ!$B$33:$B$776,R$11)+'СЕТ СН'!$F$9+СВЦЭМ!$D$10+'СЕТ СН'!$F$6-'СЕТ СН'!$F$19</f>
        <v>1043.5214449099999</v>
      </c>
      <c r="S36" s="36">
        <f>SUMIFS(СВЦЭМ!$C$33:$C$776,СВЦЭМ!$A$33:$A$776,$A36,СВЦЭМ!$B$33:$B$776,S$11)+'СЕТ СН'!$F$9+СВЦЭМ!$D$10+'СЕТ СН'!$F$6-'СЕТ СН'!$F$19</f>
        <v>1046.11621758</v>
      </c>
      <c r="T36" s="36">
        <f>SUMIFS(СВЦЭМ!$C$33:$C$776,СВЦЭМ!$A$33:$A$776,$A36,СВЦЭМ!$B$33:$B$776,T$11)+'СЕТ СН'!$F$9+СВЦЭМ!$D$10+'СЕТ СН'!$F$6-'СЕТ СН'!$F$19</f>
        <v>999.21988380000005</v>
      </c>
      <c r="U36" s="36">
        <f>SUMIFS(СВЦЭМ!$C$33:$C$776,СВЦЭМ!$A$33:$A$776,$A36,СВЦЭМ!$B$33:$B$776,U$11)+'СЕТ СН'!$F$9+СВЦЭМ!$D$10+'СЕТ СН'!$F$6-'СЕТ СН'!$F$19</f>
        <v>961.24563236000006</v>
      </c>
      <c r="V36" s="36">
        <f>SUMIFS(СВЦЭМ!$C$33:$C$776,СВЦЭМ!$A$33:$A$776,$A36,СВЦЭМ!$B$33:$B$776,V$11)+'СЕТ СН'!$F$9+СВЦЭМ!$D$10+'СЕТ СН'!$F$6-'СЕТ СН'!$F$19</f>
        <v>958.79417164000006</v>
      </c>
      <c r="W36" s="36">
        <f>SUMIFS(СВЦЭМ!$C$33:$C$776,СВЦЭМ!$A$33:$A$776,$A36,СВЦЭМ!$B$33:$B$776,W$11)+'СЕТ СН'!$F$9+СВЦЭМ!$D$10+'СЕТ СН'!$F$6-'СЕТ СН'!$F$19</f>
        <v>970.83512103999999</v>
      </c>
      <c r="X36" s="36">
        <f>SUMIFS(СВЦЭМ!$C$33:$C$776,СВЦЭМ!$A$33:$A$776,$A36,СВЦЭМ!$B$33:$B$776,X$11)+'СЕТ СН'!$F$9+СВЦЭМ!$D$10+'СЕТ СН'!$F$6-'СЕТ СН'!$F$19</f>
        <v>989.97582825000006</v>
      </c>
      <c r="Y36" s="36">
        <f>SUMIFS(СВЦЭМ!$C$33:$C$776,СВЦЭМ!$A$33:$A$776,$A36,СВЦЭМ!$B$33:$B$776,Y$11)+'СЕТ СН'!$F$9+СВЦЭМ!$D$10+'СЕТ СН'!$F$6-'СЕТ СН'!$F$19</f>
        <v>1028.7198108</v>
      </c>
    </row>
    <row r="37" spans="1:25" ht="15.75" x14ac:dyDescent="0.2">
      <c r="A37" s="35">
        <f t="shared" si="0"/>
        <v>43522</v>
      </c>
      <c r="B37" s="36">
        <f>SUMIFS(СВЦЭМ!$C$33:$C$776,СВЦЭМ!$A$33:$A$776,$A37,СВЦЭМ!$B$33:$B$776,B$11)+'СЕТ СН'!$F$9+СВЦЭМ!$D$10+'СЕТ СН'!$F$6-'СЕТ СН'!$F$19</f>
        <v>1056.3984550099999</v>
      </c>
      <c r="C37" s="36">
        <f>SUMIFS(СВЦЭМ!$C$33:$C$776,СВЦЭМ!$A$33:$A$776,$A37,СВЦЭМ!$B$33:$B$776,C$11)+'СЕТ СН'!$F$9+СВЦЭМ!$D$10+'СЕТ СН'!$F$6-'СЕТ СН'!$F$19</f>
        <v>1061.3352841799999</v>
      </c>
      <c r="D37" s="36">
        <f>SUMIFS(СВЦЭМ!$C$33:$C$776,СВЦЭМ!$A$33:$A$776,$A37,СВЦЭМ!$B$33:$B$776,D$11)+'СЕТ СН'!$F$9+СВЦЭМ!$D$10+'СЕТ СН'!$F$6-'СЕТ СН'!$F$19</f>
        <v>1052.9553880199999</v>
      </c>
      <c r="E37" s="36">
        <f>SUMIFS(СВЦЭМ!$C$33:$C$776,СВЦЭМ!$A$33:$A$776,$A37,СВЦЭМ!$B$33:$B$776,E$11)+'СЕТ СН'!$F$9+СВЦЭМ!$D$10+'СЕТ СН'!$F$6-'СЕТ СН'!$F$19</f>
        <v>1053.14310045</v>
      </c>
      <c r="F37" s="36">
        <f>SUMIFS(СВЦЭМ!$C$33:$C$776,СВЦЭМ!$A$33:$A$776,$A37,СВЦЭМ!$B$33:$B$776,F$11)+'СЕТ СН'!$F$9+СВЦЭМ!$D$10+'СЕТ СН'!$F$6-'СЕТ СН'!$F$19</f>
        <v>1049.67368274</v>
      </c>
      <c r="G37" s="36">
        <f>SUMIFS(СВЦЭМ!$C$33:$C$776,СВЦЭМ!$A$33:$A$776,$A37,СВЦЭМ!$B$33:$B$776,G$11)+'СЕТ СН'!$F$9+СВЦЭМ!$D$10+'СЕТ СН'!$F$6-'СЕТ СН'!$F$19</f>
        <v>1056.7003896199999</v>
      </c>
      <c r="H37" s="36">
        <f>SUMIFS(СВЦЭМ!$C$33:$C$776,СВЦЭМ!$A$33:$A$776,$A37,СВЦЭМ!$B$33:$B$776,H$11)+'СЕТ СН'!$F$9+СВЦЭМ!$D$10+'СЕТ СН'!$F$6-'СЕТ СН'!$F$19</f>
        <v>1054.75268323</v>
      </c>
      <c r="I37" s="36">
        <f>SUMIFS(СВЦЭМ!$C$33:$C$776,СВЦЭМ!$A$33:$A$776,$A37,СВЦЭМ!$B$33:$B$776,I$11)+'СЕТ СН'!$F$9+СВЦЭМ!$D$10+'СЕТ СН'!$F$6-'СЕТ СН'!$F$19</f>
        <v>1025.9168924999999</v>
      </c>
      <c r="J37" s="36">
        <f>SUMIFS(СВЦЭМ!$C$33:$C$776,СВЦЭМ!$A$33:$A$776,$A37,СВЦЭМ!$B$33:$B$776,J$11)+'СЕТ СН'!$F$9+СВЦЭМ!$D$10+'СЕТ СН'!$F$6-'СЕТ СН'!$F$19</f>
        <v>1006.3348104400001</v>
      </c>
      <c r="K37" s="36">
        <f>SUMIFS(СВЦЭМ!$C$33:$C$776,СВЦЭМ!$A$33:$A$776,$A37,СВЦЭМ!$B$33:$B$776,K$11)+'СЕТ СН'!$F$9+СВЦЭМ!$D$10+'СЕТ СН'!$F$6-'СЕТ СН'!$F$19</f>
        <v>1001.9654966600001</v>
      </c>
      <c r="L37" s="36">
        <f>SUMIFS(СВЦЭМ!$C$33:$C$776,СВЦЭМ!$A$33:$A$776,$A37,СВЦЭМ!$B$33:$B$776,L$11)+'СЕТ СН'!$F$9+СВЦЭМ!$D$10+'СЕТ СН'!$F$6-'СЕТ СН'!$F$19</f>
        <v>1015.2755530000001</v>
      </c>
      <c r="M37" s="36">
        <f>SUMIFS(СВЦЭМ!$C$33:$C$776,СВЦЭМ!$A$33:$A$776,$A37,СВЦЭМ!$B$33:$B$776,M$11)+'СЕТ СН'!$F$9+СВЦЭМ!$D$10+'СЕТ СН'!$F$6-'СЕТ СН'!$F$19</f>
        <v>1030.9008806100001</v>
      </c>
      <c r="N37" s="36">
        <f>SUMIFS(СВЦЭМ!$C$33:$C$776,СВЦЭМ!$A$33:$A$776,$A37,СВЦЭМ!$B$33:$B$776,N$11)+'СЕТ СН'!$F$9+СВЦЭМ!$D$10+'СЕТ СН'!$F$6-'СЕТ СН'!$F$19</f>
        <v>1013.0791136600001</v>
      </c>
      <c r="O37" s="36">
        <f>SUMIFS(СВЦЭМ!$C$33:$C$776,СВЦЭМ!$A$33:$A$776,$A37,СВЦЭМ!$B$33:$B$776,O$11)+'СЕТ СН'!$F$9+СВЦЭМ!$D$10+'СЕТ СН'!$F$6-'СЕТ СН'!$F$19</f>
        <v>983.14153914000008</v>
      </c>
      <c r="P37" s="36">
        <f>SUMIFS(СВЦЭМ!$C$33:$C$776,СВЦЭМ!$A$33:$A$776,$A37,СВЦЭМ!$B$33:$B$776,P$11)+'СЕТ СН'!$F$9+СВЦЭМ!$D$10+'СЕТ СН'!$F$6-'СЕТ СН'!$F$19</f>
        <v>986.72831252000003</v>
      </c>
      <c r="Q37" s="36">
        <f>SUMIFS(СВЦЭМ!$C$33:$C$776,СВЦЭМ!$A$33:$A$776,$A37,СВЦЭМ!$B$33:$B$776,Q$11)+'СЕТ СН'!$F$9+СВЦЭМ!$D$10+'СЕТ СН'!$F$6-'СЕТ СН'!$F$19</f>
        <v>1001.5649780900001</v>
      </c>
      <c r="R37" s="36">
        <f>SUMIFS(СВЦЭМ!$C$33:$C$776,СВЦЭМ!$A$33:$A$776,$A37,СВЦЭМ!$B$33:$B$776,R$11)+'СЕТ СН'!$F$9+СВЦЭМ!$D$10+'СЕТ СН'!$F$6-'СЕТ СН'!$F$19</f>
        <v>1015.7033261600001</v>
      </c>
      <c r="S37" s="36">
        <f>SUMIFS(СВЦЭМ!$C$33:$C$776,СВЦЭМ!$A$33:$A$776,$A37,СВЦЭМ!$B$33:$B$776,S$11)+'СЕТ СН'!$F$9+СВЦЭМ!$D$10+'СЕТ СН'!$F$6-'СЕТ СН'!$F$19</f>
        <v>1032.9993876000001</v>
      </c>
      <c r="T37" s="36">
        <f>SUMIFS(СВЦЭМ!$C$33:$C$776,СВЦЭМ!$A$33:$A$776,$A37,СВЦЭМ!$B$33:$B$776,T$11)+'СЕТ СН'!$F$9+СВЦЭМ!$D$10+'СЕТ СН'!$F$6-'СЕТ СН'!$F$19</f>
        <v>993.73090179000008</v>
      </c>
      <c r="U37" s="36">
        <f>SUMIFS(СВЦЭМ!$C$33:$C$776,СВЦЭМ!$A$33:$A$776,$A37,СВЦЭМ!$B$33:$B$776,U$11)+'СЕТ СН'!$F$9+СВЦЭМ!$D$10+'СЕТ СН'!$F$6-'СЕТ СН'!$F$19</f>
        <v>956.1694898400001</v>
      </c>
      <c r="V37" s="36">
        <f>SUMIFS(СВЦЭМ!$C$33:$C$776,СВЦЭМ!$A$33:$A$776,$A37,СВЦЭМ!$B$33:$B$776,V$11)+'СЕТ СН'!$F$9+СВЦЭМ!$D$10+'СЕТ СН'!$F$6-'СЕТ СН'!$F$19</f>
        <v>952.16560465000009</v>
      </c>
      <c r="W37" s="36">
        <f>SUMIFS(СВЦЭМ!$C$33:$C$776,СВЦЭМ!$A$33:$A$776,$A37,СВЦЭМ!$B$33:$B$776,W$11)+'СЕТ СН'!$F$9+СВЦЭМ!$D$10+'СЕТ СН'!$F$6-'СЕТ СН'!$F$19</f>
        <v>964.14990865000004</v>
      </c>
      <c r="X37" s="36">
        <f>SUMIFS(СВЦЭМ!$C$33:$C$776,СВЦЭМ!$A$33:$A$776,$A37,СВЦЭМ!$B$33:$B$776,X$11)+'СЕТ СН'!$F$9+СВЦЭМ!$D$10+'СЕТ СН'!$F$6-'СЕТ СН'!$F$19</f>
        <v>983.61549725000009</v>
      </c>
      <c r="Y37" s="36">
        <f>SUMIFS(СВЦЭМ!$C$33:$C$776,СВЦЭМ!$A$33:$A$776,$A37,СВЦЭМ!$B$33:$B$776,Y$11)+'СЕТ СН'!$F$9+СВЦЭМ!$D$10+'СЕТ СН'!$F$6-'СЕТ СН'!$F$19</f>
        <v>1032.33421408</v>
      </c>
    </row>
    <row r="38" spans="1:25" ht="15.75" x14ac:dyDescent="0.2">
      <c r="A38" s="35">
        <f t="shared" si="0"/>
        <v>43523</v>
      </c>
      <c r="B38" s="36">
        <f>SUMIFS(СВЦЭМ!$C$33:$C$776,СВЦЭМ!$A$33:$A$776,$A38,СВЦЭМ!$B$33:$B$776,B$11)+'СЕТ СН'!$F$9+СВЦЭМ!$D$10+'СЕТ СН'!$F$6-'СЕТ СН'!$F$19</f>
        <v>1067.4513027400001</v>
      </c>
      <c r="C38" s="36">
        <f>SUMIFS(СВЦЭМ!$C$33:$C$776,СВЦЭМ!$A$33:$A$776,$A38,СВЦЭМ!$B$33:$B$776,C$11)+'СЕТ СН'!$F$9+СВЦЭМ!$D$10+'СЕТ СН'!$F$6-'СЕТ СН'!$F$19</f>
        <v>1099.3238642899998</v>
      </c>
      <c r="D38" s="36">
        <f>SUMIFS(СВЦЭМ!$C$33:$C$776,СВЦЭМ!$A$33:$A$776,$A38,СВЦЭМ!$B$33:$B$776,D$11)+'СЕТ СН'!$F$9+СВЦЭМ!$D$10+'СЕТ СН'!$F$6-'СЕТ СН'!$F$19</f>
        <v>1112.9205509799997</v>
      </c>
      <c r="E38" s="36">
        <f>SUMIFS(СВЦЭМ!$C$33:$C$776,СВЦЭМ!$A$33:$A$776,$A38,СВЦЭМ!$B$33:$B$776,E$11)+'СЕТ СН'!$F$9+СВЦЭМ!$D$10+'СЕТ СН'!$F$6-'СЕТ СН'!$F$19</f>
        <v>1116.9806571199999</v>
      </c>
      <c r="F38" s="36">
        <f>SUMIFS(СВЦЭМ!$C$33:$C$776,СВЦЭМ!$A$33:$A$776,$A38,СВЦЭМ!$B$33:$B$776,F$11)+'СЕТ СН'!$F$9+СВЦЭМ!$D$10+'СЕТ СН'!$F$6-'СЕТ СН'!$F$19</f>
        <v>1111.3288964499998</v>
      </c>
      <c r="G38" s="36">
        <f>SUMIFS(СВЦЭМ!$C$33:$C$776,СВЦЭМ!$A$33:$A$776,$A38,СВЦЭМ!$B$33:$B$776,G$11)+'СЕТ СН'!$F$9+СВЦЭМ!$D$10+'СЕТ СН'!$F$6-'СЕТ СН'!$F$19</f>
        <v>1089.9587377800001</v>
      </c>
      <c r="H38" s="36">
        <f>SUMIFS(СВЦЭМ!$C$33:$C$776,СВЦЭМ!$A$33:$A$776,$A38,СВЦЭМ!$B$33:$B$776,H$11)+'СЕТ СН'!$F$9+СВЦЭМ!$D$10+'СЕТ СН'!$F$6-'СЕТ СН'!$F$19</f>
        <v>1043.9900946499999</v>
      </c>
      <c r="I38" s="36">
        <f>SUMIFS(СВЦЭМ!$C$33:$C$776,СВЦЭМ!$A$33:$A$776,$A38,СВЦЭМ!$B$33:$B$776,I$11)+'СЕТ СН'!$F$9+СВЦЭМ!$D$10+'СЕТ СН'!$F$6-'СЕТ СН'!$F$19</f>
        <v>1016.84521851</v>
      </c>
      <c r="J38" s="36">
        <f>SUMIFS(СВЦЭМ!$C$33:$C$776,СВЦЭМ!$A$33:$A$776,$A38,СВЦЭМ!$B$33:$B$776,J$11)+'СЕТ СН'!$F$9+СВЦЭМ!$D$10+'СЕТ СН'!$F$6-'СЕТ СН'!$F$19</f>
        <v>1000.7694347700001</v>
      </c>
      <c r="K38" s="36">
        <f>SUMIFS(СВЦЭМ!$C$33:$C$776,СВЦЭМ!$A$33:$A$776,$A38,СВЦЭМ!$B$33:$B$776,K$11)+'СЕТ СН'!$F$9+СВЦЭМ!$D$10+'СЕТ СН'!$F$6-'СЕТ СН'!$F$19</f>
        <v>1001.56968811</v>
      </c>
      <c r="L38" s="36">
        <f>SUMIFS(СВЦЭМ!$C$33:$C$776,СВЦЭМ!$A$33:$A$776,$A38,СВЦЭМ!$B$33:$B$776,L$11)+'СЕТ СН'!$F$9+СВЦЭМ!$D$10+'СЕТ СН'!$F$6-'СЕТ СН'!$F$19</f>
        <v>1006.3845394</v>
      </c>
      <c r="M38" s="36">
        <f>SUMIFS(СВЦЭМ!$C$33:$C$776,СВЦЭМ!$A$33:$A$776,$A38,СВЦЭМ!$B$33:$B$776,M$11)+'СЕТ СН'!$F$9+СВЦЭМ!$D$10+'СЕТ СН'!$F$6-'СЕТ СН'!$F$19</f>
        <v>1018.2130291000001</v>
      </c>
      <c r="N38" s="36">
        <f>SUMIFS(СВЦЭМ!$C$33:$C$776,СВЦЭМ!$A$33:$A$776,$A38,СВЦЭМ!$B$33:$B$776,N$11)+'СЕТ СН'!$F$9+СВЦЭМ!$D$10+'СЕТ СН'!$F$6-'СЕТ СН'!$F$19</f>
        <v>1015.85799479</v>
      </c>
      <c r="O38" s="36">
        <f>SUMIFS(СВЦЭМ!$C$33:$C$776,СВЦЭМ!$A$33:$A$776,$A38,СВЦЭМ!$B$33:$B$776,O$11)+'СЕТ СН'!$F$9+СВЦЭМ!$D$10+'СЕТ СН'!$F$6-'СЕТ СН'!$F$19</f>
        <v>969.72819756000001</v>
      </c>
      <c r="P38" s="36">
        <f>SUMIFS(СВЦЭМ!$C$33:$C$776,СВЦЭМ!$A$33:$A$776,$A38,СВЦЭМ!$B$33:$B$776,P$11)+'СЕТ СН'!$F$9+СВЦЭМ!$D$10+'СЕТ СН'!$F$6-'СЕТ СН'!$F$19</f>
        <v>964.47808447</v>
      </c>
      <c r="Q38" s="36">
        <f>SUMIFS(СВЦЭМ!$C$33:$C$776,СВЦЭМ!$A$33:$A$776,$A38,СВЦЭМ!$B$33:$B$776,Q$11)+'СЕТ СН'!$F$9+СВЦЭМ!$D$10+'СЕТ СН'!$F$6-'СЕТ СН'!$F$19</f>
        <v>971.03527494000002</v>
      </c>
      <c r="R38" s="36">
        <f>SUMIFS(СВЦЭМ!$C$33:$C$776,СВЦЭМ!$A$33:$A$776,$A38,СВЦЭМ!$B$33:$B$776,R$11)+'СЕТ СН'!$F$9+СВЦЭМ!$D$10+'СЕТ СН'!$F$6-'СЕТ СН'!$F$19</f>
        <v>965.83191789</v>
      </c>
      <c r="S38" s="36">
        <f>SUMIFS(СВЦЭМ!$C$33:$C$776,СВЦЭМ!$A$33:$A$776,$A38,СВЦЭМ!$B$33:$B$776,S$11)+'СЕТ СН'!$F$9+СВЦЭМ!$D$10+'СЕТ СН'!$F$6-'СЕТ СН'!$F$19</f>
        <v>973.50009665000005</v>
      </c>
      <c r="T38" s="36">
        <f>SUMIFS(СВЦЭМ!$C$33:$C$776,СВЦЭМ!$A$33:$A$776,$A38,СВЦЭМ!$B$33:$B$776,T$11)+'СЕТ СН'!$F$9+СВЦЭМ!$D$10+'СЕТ СН'!$F$6-'СЕТ СН'!$F$19</f>
        <v>961.00583643000004</v>
      </c>
      <c r="U38" s="36">
        <f>SUMIFS(СВЦЭМ!$C$33:$C$776,СВЦЭМ!$A$33:$A$776,$A38,СВЦЭМ!$B$33:$B$776,U$11)+'СЕТ СН'!$F$9+СВЦЭМ!$D$10+'СЕТ СН'!$F$6-'СЕТ СН'!$F$19</f>
        <v>933.22135763000006</v>
      </c>
      <c r="V38" s="36">
        <f>SUMIFS(СВЦЭМ!$C$33:$C$776,СВЦЭМ!$A$33:$A$776,$A38,СВЦЭМ!$B$33:$B$776,V$11)+'СЕТ СН'!$F$9+СВЦЭМ!$D$10+'СЕТ СН'!$F$6-'СЕТ СН'!$F$19</f>
        <v>921.00233506000006</v>
      </c>
      <c r="W38" s="36">
        <f>SUMIFS(СВЦЭМ!$C$33:$C$776,СВЦЭМ!$A$33:$A$776,$A38,СВЦЭМ!$B$33:$B$776,W$11)+'СЕТ СН'!$F$9+СВЦЭМ!$D$10+'СЕТ СН'!$F$6-'СЕТ СН'!$F$19</f>
        <v>934.70612289000007</v>
      </c>
      <c r="X38" s="36">
        <f>SUMIFS(СВЦЭМ!$C$33:$C$776,СВЦЭМ!$A$33:$A$776,$A38,СВЦЭМ!$B$33:$B$776,X$11)+'СЕТ СН'!$F$9+СВЦЭМ!$D$10+'СЕТ СН'!$F$6-'СЕТ СН'!$F$19</f>
        <v>962.68997940000008</v>
      </c>
      <c r="Y38" s="36">
        <f>SUMIFS(СВЦЭМ!$C$33:$C$776,СВЦЭМ!$A$33:$A$776,$A38,СВЦЭМ!$B$33:$B$776,Y$11)+'СЕТ СН'!$F$9+СВЦЭМ!$D$10+'СЕТ СН'!$F$6-'СЕТ СН'!$F$19</f>
        <v>1002.5224809600001</v>
      </c>
    </row>
    <row r="39" spans="1:25" ht="15.75" x14ac:dyDescent="0.2">
      <c r="A39" s="35">
        <f t="shared" si="0"/>
        <v>43524</v>
      </c>
      <c r="B39" s="36">
        <f>SUMIFS(СВЦЭМ!$C$33:$C$776,СВЦЭМ!$A$33:$A$776,$A39,СВЦЭМ!$B$33:$B$776,B$11)+'СЕТ СН'!$F$9+СВЦЭМ!$D$10+'СЕТ СН'!$F$6-'СЕТ СН'!$F$19</f>
        <v>1046.89377749</v>
      </c>
      <c r="C39" s="36">
        <f>SUMIFS(СВЦЭМ!$C$33:$C$776,СВЦЭМ!$A$33:$A$776,$A39,СВЦЭМ!$B$33:$B$776,C$11)+'СЕТ СН'!$F$9+СВЦЭМ!$D$10+'СЕТ СН'!$F$6-'СЕТ СН'!$F$19</f>
        <v>1071.3745013400001</v>
      </c>
      <c r="D39" s="36">
        <f>SUMIFS(СВЦЭМ!$C$33:$C$776,СВЦЭМ!$A$33:$A$776,$A39,СВЦЭМ!$B$33:$B$776,D$11)+'СЕТ СН'!$F$9+СВЦЭМ!$D$10+'СЕТ СН'!$F$6-'СЕТ СН'!$F$19</f>
        <v>1083.2445533299999</v>
      </c>
      <c r="E39" s="36">
        <f>SUMIFS(СВЦЭМ!$C$33:$C$776,СВЦЭМ!$A$33:$A$776,$A39,СВЦЭМ!$B$33:$B$776,E$11)+'СЕТ СН'!$F$9+СВЦЭМ!$D$10+'СЕТ СН'!$F$6-'СЕТ СН'!$F$19</f>
        <v>1082.0869988699999</v>
      </c>
      <c r="F39" s="36">
        <f>SUMIFS(СВЦЭМ!$C$33:$C$776,СВЦЭМ!$A$33:$A$776,$A39,СВЦЭМ!$B$33:$B$776,F$11)+'СЕТ СН'!$F$9+СВЦЭМ!$D$10+'СЕТ СН'!$F$6-'СЕТ СН'!$F$19</f>
        <v>1075.8858007399999</v>
      </c>
      <c r="G39" s="36">
        <f>SUMIFS(СВЦЭМ!$C$33:$C$776,СВЦЭМ!$A$33:$A$776,$A39,СВЦЭМ!$B$33:$B$776,G$11)+'СЕТ СН'!$F$9+СВЦЭМ!$D$10+'СЕТ СН'!$F$6-'СЕТ СН'!$F$19</f>
        <v>1067.7507531199999</v>
      </c>
      <c r="H39" s="36">
        <f>SUMIFS(СВЦЭМ!$C$33:$C$776,СВЦЭМ!$A$33:$A$776,$A39,СВЦЭМ!$B$33:$B$776,H$11)+'СЕТ СН'!$F$9+СВЦЭМ!$D$10+'СЕТ СН'!$F$6-'СЕТ СН'!$F$19</f>
        <v>1047.32936593</v>
      </c>
      <c r="I39" s="36">
        <f>SUMIFS(СВЦЭМ!$C$33:$C$776,СВЦЭМ!$A$33:$A$776,$A39,СВЦЭМ!$B$33:$B$776,I$11)+'СЕТ СН'!$F$9+СВЦЭМ!$D$10+'СЕТ СН'!$F$6-'СЕТ СН'!$F$19</f>
        <v>1025.50774652</v>
      </c>
      <c r="J39" s="36">
        <f>SUMIFS(СВЦЭМ!$C$33:$C$776,СВЦЭМ!$A$33:$A$776,$A39,СВЦЭМ!$B$33:$B$776,J$11)+'СЕТ СН'!$F$9+СВЦЭМ!$D$10+'СЕТ СН'!$F$6-'СЕТ СН'!$F$19</f>
        <v>1011.35494451</v>
      </c>
      <c r="K39" s="36">
        <f>SUMIFS(СВЦЭМ!$C$33:$C$776,СВЦЭМ!$A$33:$A$776,$A39,СВЦЭМ!$B$33:$B$776,K$11)+'СЕТ СН'!$F$9+СВЦЭМ!$D$10+'СЕТ СН'!$F$6-'СЕТ СН'!$F$19</f>
        <v>1014.07957075</v>
      </c>
      <c r="L39" s="36">
        <f>SUMIFS(СВЦЭМ!$C$33:$C$776,СВЦЭМ!$A$33:$A$776,$A39,СВЦЭМ!$B$33:$B$776,L$11)+'СЕТ СН'!$F$9+СВЦЭМ!$D$10+'СЕТ СН'!$F$6-'СЕТ СН'!$F$19</f>
        <v>1019.06621997</v>
      </c>
      <c r="M39" s="36">
        <f>SUMIFS(СВЦЭМ!$C$33:$C$776,СВЦЭМ!$A$33:$A$776,$A39,СВЦЭМ!$B$33:$B$776,M$11)+'СЕТ СН'!$F$9+СВЦЭМ!$D$10+'СЕТ СН'!$F$6-'СЕТ СН'!$F$19</f>
        <v>1029.42706101</v>
      </c>
      <c r="N39" s="36">
        <f>SUMIFS(СВЦЭМ!$C$33:$C$776,СВЦЭМ!$A$33:$A$776,$A39,СВЦЭМ!$B$33:$B$776,N$11)+'СЕТ СН'!$F$9+СВЦЭМ!$D$10+'СЕТ СН'!$F$6-'СЕТ СН'!$F$19</f>
        <v>1015.6433209200001</v>
      </c>
      <c r="O39" s="36">
        <f>SUMIFS(СВЦЭМ!$C$33:$C$776,СВЦЭМ!$A$33:$A$776,$A39,СВЦЭМ!$B$33:$B$776,O$11)+'СЕТ СН'!$F$9+СВЦЭМ!$D$10+'СЕТ СН'!$F$6-'СЕТ СН'!$F$19</f>
        <v>994.16644944000006</v>
      </c>
      <c r="P39" s="36">
        <f>SUMIFS(СВЦЭМ!$C$33:$C$776,СВЦЭМ!$A$33:$A$776,$A39,СВЦЭМ!$B$33:$B$776,P$11)+'СЕТ СН'!$F$9+СВЦЭМ!$D$10+'СЕТ СН'!$F$6-'СЕТ СН'!$F$19</f>
        <v>993.83345879000001</v>
      </c>
      <c r="Q39" s="36">
        <f>SUMIFS(СВЦЭМ!$C$33:$C$776,СВЦЭМ!$A$33:$A$776,$A39,СВЦЭМ!$B$33:$B$776,Q$11)+'СЕТ СН'!$F$9+СВЦЭМ!$D$10+'СЕТ СН'!$F$6-'СЕТ СН'!$F$19</f>
        <v>1003.40617567</v>
      </c>
      <c r="R39" s="36">
        <f>SUMIFS(СВЦЭМ!$C$33:$C$776,СВЦЭМ!$A$33:$A$776,$A39,СВЦЭМ!$B$33:$B$776,R$11)+'СЕТ СН'!$F$9+СВЦЭМ!$D$10+'СЕТ СН'!$F$6-'СЕТ СН'!$F$19</f>
        <v>998.47948351000002</v>
      </c>
      <c r="S39" s="36">
        <f>SUMIFS(СВЦЭМ!$C$33:$C$776,СВЦЭМ!$A$33:$A$776,$A39,СВЦЭМ!$B$33:$B$776,S$11)+'СЕТ СН'!$F$9+СВЦЭМ!$D$10+'СЕТ СН'!$F$6-'СЕТ СН'!$F$19</f>
        <v>994.40574221000008</v>
      </c>
      <c r="T39" s="36">
        <f>SUMIFS(СВЦЭМ!$C$33:$C$776,СВЦЭМ!$A$33:$A$776,$A39,СВЦЭМ!$B$33:$B$776,T$11)+'СЕТ СН'!$F$9+СВЦЭМ!$D$10+'СЕТ СН'!$F$6-'СЕТ СН'!$F$19</f>
        <v>962.16833277000001</v>
      </c>
      <c r="U39" s="36">
        <f>SUMIFS(СВЦЭМ!$C$33:$C$776,СВЦЭМ!$A$33:$A$776,$A39,СВЦЭМ!$B$33:$B$776,U$11)+'СЕТ СН'!$F$9+СВЦЭМ!$D$10+'СЕТ СН'!$F$6-'СЕТ СН'!$F$19</f>
        <v>939.99358139000003</v>
      </c>
      <c r="V39" s="36">
        <f>SUMIFS(СВЦЭМ!$C$33:$C$776,СВЦЭМ!$A$33:$A$776,$A39,СВЦЭМ!$B$33:$B$776,V$11)+'СЕТ СН'!$F$9+СВЦЭМ!$D$10+'СЕТ СН'!$F$6-'СЕТ СН'!$F$19</f>
        <v>934.92711924000002</v>
      </c>
      <c r="W39" s="36">
        <f>SUMIFS(СВЦЭМ!$C$33:$C$776,СВЦЭМ!$A$33:$A$776,$A39,СВЦЭМ!$B$33:$B$776,W$11)+'СЕТ СН'!$F$9+СВЦЭМ!$D$10+'СЕТ СН'!$F$6-'СЕТ СН'!$F$19</f>
        <v>955.02032656000006</v>
      </c>
      <c r="X39" s="36">
        <f>SUMIFS(СВЦЭМ!$C$33:$C$776,СВЦЭМ!$A$33:$A$776,$A39,СВЦЭМ!$B$33:$B$776,X$11)+'СЕТ СН'!$F$9+СВЦЭМ!$D$10+'СЕТ СН'!$F$6-'СЕТ СН'!$F$19</f>
        <v>976.12428492000004</v>
      </c>
      <c r="Y39" s="36">
        <f>SUMIFS(СВЦЭМ!$C$33:$C$776,СВЦЭМ!$A$33:$A$776,$A39,СВЦЭМ!$B$33:$B$776,Y$11)+'СЕТ СН'!$F$9+СВЦЭМ!$D$10+'СЕТ СН'!$F$6-'СЕТ СН'!$F$19</f>
        <v>1017.9952180400001</v>
      </c>
    </row>
    <row r="40" spans="1:25"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5"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5" ht="12.75" customHeight="1" x14ac:dyDescent="0.2">
      <c r="A42" s="130" t="s">
        <v>7</v>
      </c>
      <c r="B42" s="124" t="s">
        <v>74</v>
      </c>
      <c r="C42" s="125"/>
      <c r="D42" s="125"/>
      <c r="E42" s="125"/>
      <c r="F42" s="125"/>
      <c r="G42" s="125"/>
      <c r="H42" s="125"/>
      <c r="I42" s="125"/>
      <c r="J42" s="125"/>
      <c r="K42" s="125"/>
      <c r="L42" s="125"/>
      <c r="M42" s="125"/>
      <c r="N42" s="125"/>
      <c r="O42" s="125"/>
      <c r="P42" s="125"/>
      <c r="Q42" s="125"/>
      <c r="R42" s="125"/>
      <c r="S42" s="125"/>
      <c r="T42" s="125"/>
      <c r="U42" s="125"/>
      <c r="V42" s="125"/>
      <c r="W42" s="125"/>
      <c r="X42" s="125"/>
      <c r="Y42" s="126"/>
    </row>
    <row r="43" spans="1:25" ht="12.75" customHeight="1" x14ac:dyDescent="0.2">
      <c r="A43" s="131"/>
      <c r="B43" s="127"/>
      <c r="C43" s="128"/>
      <c r="D43" s="128"/>
      <c r="E43" s="128"/>
      <c r="F43" s="128"/>
      <c r="G43" s="128"/>
      <c r="H43" s="128"/>
      <c r="I43" s="128"/>
      <c r="J43" s="128"/>
      <c r="K43" s="128"/>
      <c r="L43" s="128"/>
      <c r="M43" s="128"/>
      <c r="N43" s="128"/>
      <c r="O43" s="128"/>
      <c r="P43" s="128"/>
      <c r="Q43" s="128"/>
      <c r="R43" s="128"/>
      <c r="S43" s="128"/>
      <c r="T43" s="128"/>
      <c r="U43" s="128"/>
      <c r="V43" s="128"/>
      <c r="W43" s="128"/>
      <c r="X43" s="128"/>
      <c r="Y43" s="129"/>
    </row>
    <row r="44" spans="1:25" ht="12.75" customHeight="1" x14ac:dyDescent="0.2">
      <c r="A44" s="132"/>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5" ht="15.75" x14ac:dyDescent="0.2">
      <c r="A45" s="35" t="str">
        <f>A12</f>
        <v>01.02.2019</v>
      </c>
      <c r="B45" s="36">
        <f>SUMIFS(СВЦЭМ!$C$33:$C$776,СВЦЭМ!$A$33:$A$776,$A45,СВЦЭМ!$B$33:$B$776,B$44)+'СЕТ СН'!$G$9+СВЦЭМ!$D$10+'СЕТ СН'!$G$6-'СЕТ СН'!$G$19</f>
        <v>1511.0328554499997</v>
      </c>
      <c r="C45" s="36">
        <f>SUMIFS(СВЦЭМ!$C$33:$C$776,СВЦЭМ!$A$33:$A$776,$A45,СВЦЭМ!$B$33:$B$776,C$44)+'СЕТ СН'!$G$9+СВЦЭМ!$D$10+'СЕТ СН'!$G$6-'СЕТ СН'!$G$19</f>
        <v>1530.7685693499998</v>
      </c>
      <c r="D45" s="36">
        <f>SUMIFS(СВЦЭМ!$C$33:$C$776,СВЦЭМ!$A$33:$A$776,$A45,СВЦЭМ!$B$33:$B$776,D$44)+'СЕТ СН'!$G$9+СВЦЭМ!$D$10+'СЕТ СН'!$G$6-'СЕТ СН'!$G$19</f>
        <v>1555.82777816</v>
      </c>
      <c r="E45" s="36">
        <f>SUMIFS(СВЦЭМ!$C$33:$C$776,СВЦЭМ!$A$33:$A$776,$A45,СВЦЭМ!$B$33:$B$776,E$44)+'СЕТ СН'!$G$9+СВЦЭМ!$D$10+'СЕТ СН'!$G$6-'СЕТ СН'!$G$19</f>
        <v>1554.8375237699997</v>
      </c>
      <c r="F45" s="36">
        <f>SUMIFS(СВЦЭМ!$C$33:$C$776,СВЦЭМ!$A$33:$A$776,$A45,СВЦЭМ!$B$33:$B$776,F$44)+'СЕТ СН'!$G$9+СВЦЭМ!$D$10+'СЕТ СН'!$G$6-'СЕТ СН'!$G$19</f>
        <v>1548.2975025299997</v>
      </c>
      <c r="G45" s="36">
        <f>SUMIFS(СВЦЭМ!$C$33:$C$776,СВЦЭМ!$A$33:$A$776,$A45,СВЦЭМ!$B$33:$B$776,G$44)+'СЕТ СН'!$G$9+СВЦЭМ!$D$10+'СЕТ СН'!$G$6-'СЕТ СН'!$G$19</f>
        <v>1533.54599676</v>
      </c>
      <c r="H45" s="36">
        <f>SUMIFS(СВЦЭМ!$C$33:$C$776,СВЦЭМ!$A$33:$A$776,$A45,СВЦЭМ!$B$33:$B$776,H$44)+'СЕТ СН'!$G$9+СВЦЭМ!$D$10+'СЕТ СН'!$G$6-'СЕТ СН'!$G$19</f>
        <v>1486.5553624099998</v>
      </c>
      <c r="I45" s="36">
        <f>SUMIFS(СВЦЭМ!$C$33:$C$776,СВЦЭМ!$A$33:$A$776,$A45,СВЦЭМ!$B$33:$B$776,I$44)+'СЕТ СН'!$G$9+СВЦЭМ!$D$10+'СЕТ СН'!$G$6-'СЕТ СН'!$G$19</f>
        <v>1461.46044708</v>
      </c>
      <c r="J45" s="36">
        <f>SUMIFS(СВЦЭМ!$C$33:$C$776,СВЦЭМ!$A$33:$A$776,$A45,СВЦЭМ!$B$33:$B$776,J$44)+'СЕТ СН'!$G$9+СВЦЭМ!$D$10+'СЕТ СН'!$G$6-'СЕТ СН'!$G$19</f>
        <v>1430.05737686</v>
      </c>
      <c r="K45" s="36">
        <f>SUMIFS(СВЦЭМ!$C$33:$C$776,СВЦЭМ!$A$33:$A$776,$A45,СВЦЭМ!$B$33:$B$776,K$44)+'СЕТ СН'!$G$9+СВЦЭМ!$D$10+'СЕТ СН'!$G$6-'СЕТ СН'!$G$19</f>
        <v>1422.72047013</v>
      </c>
      <c r="L45" s="36">
        <f>SUMIFS(СВЦЭМ!$C$33:$C$776,СВЦЭМ!$A$33:$A$776,$A45,СВЦЭМ!$B$33:$B$776,L$44)+'СЕТ СН'!$G$9+СВЦЭМ!$D$10+'СЕТ СН'!$G$6-'СЕТ СН'!$G$19</f>
        <v>1423.4920751499999</v>
      </c>
      <c r="M45" s="36">
        <f>SUMIFS(СВЦЭМ!$C$33:$C$776,СВЦЭМ!$A$33:$A$776,$A45,СВЦЭМ!$B$33:$B$776,M$44)+'СЕТ СН'!$G$9+СВЦЭМ!$D$10+'СЕТ СН'!$G$6-'СЕТ СН'!$G$19</f>
        <v>1436.8677817100001</v>
      </c>
      <c r="N45" s="36">
        <f>SUMIFS(СВЦЭМ!$C$33:$C$776,СВЦЭМ!$A$33:$A$776,$A45,СВЦЭМ!$B$33:$B$776,N$44)+'СЕТ СН'!$G$9+СВЦЭМ!$D$10+'СЕТ СН'!$G$6-'СЕТ СН'!$G$19</f>
        <v>1439.3771757499999</v>
      </c>
      <c r="O45" s="36">
        <f>SUMIFS(СВЦЭМ!$C$33:$C$776,СВЦЭМ!$A$33:$A$776,$A45,СВЦЭМ!$B$33:$B$776,O$44)+'СЕТ СН'!$G$9+СВЦЭМ!$D$10+'СЕТ СН'!$G$6-'СЕТ СН'!$G$19</f>
        <v>1410.02867997</v>
      </c>
      <c r="P45" s="36">
        <f>SUMIFS(СВЦЭМ!$C$33:$C$776,СВЦЭМ!$A$33:$A$776,$A45,СВЦЭМ!$B$33:$B$776,P$44)+'СЕТ СН'!$G$9+СВЦЭМ!$D$10+'СЕТ СН'!$G$6-'СЕТ СН'!$G$19</f>
        <v>1414.9283652499998</v>
      </c>
      <c r="Q45" s="36">
        <f>SUMIFS(СВЦЭМ!$C$33:$C$776,СВЦЭМ!$A$33:$A$776,$A45,СВЦЭМ!$B$33:$B$776,Q$44)+'СЕТ СН'!$G$9+СВЦЭМ!$D$10+'СЕТ СН'!$G$6-'СЕТ СН'!$G$19</f>
        <v>1423.5056276</v>
      </c>
      <c r="R45" s="36">
        <f>SUMIFS(СВЦЭМ!$C$33:$C$776,СВЦЭМ!$A$33:$A$776,$A45,СВЦЭМ!$B$33:$B$776,R$44)+'СЕТ СН'!$G$9+СВЦЭМ!$D$10+'СЕТ СН'!$G$6-'СЕТ СН'!$G$19</f>
        <v>1424.5732399200001</v>
      </c>
      <c r="S45" s="36">
        <f>SUMIFS(СВЦЭМ!$C$33:$C$776,СВЦЭМ!$A$33:$A$776,$A45,СВЦЭМ!$B$33:$B$776,S$44)+'СЕТ СН'!$G$9+СВЦЭМ!$D$10+'СЕТ СН'!$G$6-'СЕТ СН'!$G$19</f>
        <v>1402.8239635</v>
      </c>
      <c r="T45" s="36">
        <f>SUMIFS(СВЦЭМ!$C$33:$C$776,СВЦЭМ!$A$33:$A$776,$A45,СВЦЭМ!$B$33:$B$776,T$44)+'СЕТ СН'!$G$9+СВЦЭМ!$D$10+'СЕТ СН'!$G$6-'СЕТ СН'!$G$19</f>
        <v>1376.7836484899999</v>
      </c>
      <c r="U45" s="36">
        <f>SUMIFS(СВЦЭМ!$C$33:$C$776,СВЦЭМ!$A$33:$A$776,$A45,СВЦЭМ!$B$33:$B$776,U$44)+'СЕТ СН'!$G$9+СВЦЭМ!$D$10+'СЕТ СН'!$G$6-'СЕТ СН'!$G$19</f>
        <v>1377.05516147</v>
      </c>
      <c r="V45" s="36">
        <f>SUMIFS(СВЦЭМ!$C$33:$C$776,СВЦЭМ!$A$33:$A$776,$A45,СВЦЭМ!$B$33:$B$776,V$44)+'СЕТ СН'!$G$9+СВЦЭМ!$D$10+'СЕТ СН'!$G$6-'СЕТ СН'!$G$19</f>
        <v>1398.5047632400001</v>
      </c>
      <c r="W45" s="36">
        <f>SUMIFS(СВЦЭМ!$C$33:$C$776,СВЦЭМ!$A$33:$A$776,$A45,СВЦЭМ!$B$33:$B$776,W$44)+'СЕТ СН'!$G$9+СВЦЭМ!$D$10+'СЕТ СН'!$G$6-'СЕТ СН'!$G$19</f>
        <v>1416.3863674700001</v>
      </c>
      <c r="X45" s="36">
        <f>SUMIFS(СВЦЭМ!$C$33:$C$776,СВЦЭМ!$A$33:$A$776,$A45,СВЦЭМ!$B$33:$B$776,X$44)+'СЕТ СН'!$G$9+СВЦЭМ!$D$10+'СЕТ СН'!$G$6-'СЕТ СН'!$G$19</f>
        <v>1428.8722266099999</v>
      </c>
      <c r="Y45" s="36">
        <f>SUMIFS(СВЦЭМ!$C$33:$C$776,СВЦЭМ!$A$33:$A$776,$A45,СВЦЭМ!$B$33:$B$776,Y$44)+'СЕТ СН'!$G$9+СВЦЭМ!$D$10+'СЕТ СН'!$G$6-'СЕТ СН'!$G$19</f>
        <v>1442.1445370500001</v>
      </c>
    </row>
    <row r="46" spans="1:25" ht="15.75" x14ac:dyDescent="0.2">
      <c r="A46" s="35">
        <f>A45+1</f>
        <v>43498</v>
      </c>
      <c r="B46" s="36">
        <f>SUMIFS(СВЦЭМ!$C$33:$C$776,СВЦЭМ!$A$33:$A$776,$A46,СВЦЭМ!$B$33:$B$776,B$44)+'СЕТ СН'!$G$9+СВЦЭМ!$D$10+'СЕТ СН'!$G$6-'СЕТ СН'!$G$19</f>
        <v>1525.99019142</v>
      </c>
      <c r="C46" s="36">
        <f>SUMIFS(СВЦЭМ!$C$33:$C$776,СВЦЭМ!$A$33:$A$776,$A46,СВЦЭМ!$B$33:$B$776,C$44)+'СЕТ СН'!$G$9+СВЦЭМ!$D$10+'СЕТ СН'!$G$6-'СЕТ СН'!$G$19</f>
        <v>1530.3500104599998</v>
      </c>
      <c r="D46" s="36">
        <f>SUMIFS(СВЦЭМ!$C$33:$C$776,СВЦЭМ!$A$33:$A$776,$A46,СВЦЭМ!$B$33:$B$776,D$44)+'СЕТ СН'!$G$9+СВЦЭМ!$D$10+'СЕТ СН'!$G$6-'СЕТ СН'!$G$19</f>
        <v>1524.6354602299998</v>
      </c>
      <c r="E46" s="36">
        <f>SUMIFS(СВЦЭМ!$C$33:$C$776,СВЦЭМ!$A$33:$A$776,$A46,СВЦЭМ!$B$33:$B$776,E$44)+'СЕТ СН'!$G$9+СВЦЭМ!$D$10+'СЕТ СН'!$G$6-'СЕТ СН'!$G$19</f>
        <v>1544.8365928399999</v>
      </c>
      <c r="F46" s="36">
        <f>SUMIFS(СВЦЭМ!$C$33:$C$776,СВЦЭМ!$A$33:$A$776,$A46,СВЦЭМ!$B$33:$B$776,F$44)+'СЕТ СН'!$G$9+СВЦЭМ!$D$10+'СЕТ СН'!$G$6-'СЕТ СН'!$G$19</f>
        <v>1541.7326845600001</v>
      </c>
      <c r="G46" s="36">
        <f>SUMIFS(СВЦЭМ!$C$33:$C$776,СВЦЭМ!$A$33:$A$776,$A46,СВЦЭМ!$B$33:$B$776,G$44)+'СЕТ СН'!$G$9+СВЦЭМ!$D$10+'СЕТ СН'!$G$6-'СЕТ СН'!$G$19</f>
        <v>1528.3969618900001</v>
      </c>
      <c r="H46" s="36">
        <f>SUMIFS(СВЦЭМ!$C$33:$C$776,СВЦЭМ!$A$33:$A$776,$A46,СВЦЭМ!$B$33:$B$776,H$44)+'СЕТ СН'!$G$9+СВЦЭМ!$D$10+'СЕТ СН'!$G$6-'СЕТ СН'!$G$19</f>
        <v>1507.3301909699999</v>
      </c>
      <c r="I46" s="36">
        <f>SUMIFS(СВЦЭМ!$C$33:$C$776,СВЦЭМ!$A$33:$A$776,$A46,СВЦЭМ!$B$33:$B$776,I$44)+'СЕТ СН'!$G$9+СВЦЭМ!$D$10+'СЕТ СН'!$G$6-'СЕТ СН'!$G$19</f>
        <v>1498.9589111</v>
      </c>
      <c r="J46" s="36">
        <f>SUMIFS(СВЦЭМ!$C$33:$C$776,СВЦЭМ!$A$33:$A$776,$A46,СВЦЭМ!$B$33:$B$776,J$44)+'СЕТ СН'!$G$9+СВЦЭМ!$D$10+'СЕТ СН'!$G$6-'СЕТ СН'!$G$19</f>
        <v>1457.6890586</v>
      </c>
      <c r="K46" s="36">
        <f>SUMIFS(СВЦЭМ!$C$33:$C$776,СВЦЭМ!$A$33:$A$776,$A46,СВЦЭМ!$B$33:$B$776,K$44)+'СЕТ СН'!$G$9+СВЦЭМ!$D$10+'СЕТ СН'!$G$6-'СЕТ СН'!$G$19</f>
        <v>1427.44135426</v>
      </c>
      <c r="L46" s="36">
        <f>SUMIFS(СВЦЭМ!$C$33:$C$776,СВЦЭМ!$A$33:$A$776,$A46,СВЦЭМ!$B$33:$B$776,L$44)+'СЕТ СН'!$G$9+СВЦЭМ!$D$10+'СЕТ СН'!$G$6-'СЕТ СН'!$G$19</f>
        <v>1416.7625843000001</v>
      </c>
      <c r="M46" s="36">
        <f>SUMIFS(СВЦЭМ!$C$33:$C$776,СВЦЭМ!$A$33:$A$776,$A46,СВЦЭМ!$B$33:$B$776,M$44)+'СЕТ СН'!$G$9+СВЦЭМ!$D$10+'СЕТ СН'!$G$6-'СЕТ СН'!$G$19</f>
        <v>1431.0203884799998</v>
      </c>
      <c r="N46" s="36">
        <f>SUMIFS(СВЦЭМ!$C$33:$C$776,СВЦЭМ!$A$33:$A$776,$A46,СВЦЭМ!$B$33:$B$776,N$44)+'СЕТ СН'!$G$9+СВЦЭМ!$D$10+'СЕТ СН'!$G$6-'СЕТ СН'!$G$19</f>
        <v>1431.4304276400001</v>
      </c>
      <c r="O46" s="36">
        <f>SUMIFS(СВЦЭМ!$C$33:$C$776,СВЦЭМ!$A$33:$A$776,$A46,СВЦЭМ!$B$33:$B$776,O$44)+'СЕТ СН'!$G$9+СВЦЭМ!$D$10+'СЕТ СН'!$G$6-'СЕТ СН'!$G$19</f>
        <v>1409.4528653299999</v>
      </c>
      <c r="P46" s="36">
        <f>SUMIFS(СВЦЭМ!$C$33:$C$776,СВЦЭМ!$A$33:$A$776,$A46,СВЦЭМ!$B$33:$B$776,P$44)+'СЕТ СН'!$G$9+СВЦЭМ!$D$10+'СЕТ СН'!$G$6-'СЕТ СН'!$G$19</f>
        <v>1421.8022544800001</v>
      </c>
      <c r="Q46" s="36">
        <f>SUMIFS(СВЦЭМ!$C$33:$C$776,СВЦЭМ!$A$33:$A$776,$A46,СВЦЭМ!$B$33:$B$776,Q$44)+'СЕТ СН'!$G$9+СВЦЭМ!$D$10+'СЕТ СН'!$G$6-'СЕТ СН'!$G$19</f>
        <v>1433.1081927300002</v>
      </c>
      <c r="R46" s="36">
        <f>SUMIFS(СВЦЭМ!$C$33:$C$776,СВЦЭМ!$A$33:$A$776,$A46,СВЦЭМ!$B$33:$B$776,R$44)+'СЕТ СН'!$G$9+СВЦЭМ!$D$10+'СЕТ СН'!$G$6-'СЕТ СН'!$G$19</f>
        <v>1438.6958184700002</v>
      </c>
      <c r="S46" s="36">
        <f>SUMIFS(СВЦЭМ!$C$33:$C$776,СВЦЭМ!$A$33:$A$776,$A46,СВЦЭМ!$B$33:$B$776,S$44)+'СЕТ СН'!$G$9+СВЦЭМ!$D$10+'СЕТ СН'!$G$6-'СЕТ СН'!$G$19</f>
        <v>1426.80793128</v>
      </c>
      <c r="T46" s="36">
        <f>SUMIFS(СВЦЭМ!$C$33:$C$776,СВЦЭМ!$A$33:$A$776,$A46,СВЦЭМ!$B$33:$B$776,T$44)+'СЕТ СН'!$G$9+СВЦЭМ!$D$10+'СЕТ СН'!$G$6-'СЕТ СН'!$G$19</f>
        <v>1391.9518875799999</v>
      </c>
      <c r="U46" s="36">
        <f>SUMIFS(СВЦЭМ!$C$33:$C$776,СВЦЭМ!$A$33:$A$776,$A46,СВЦЭМ!$B$33:$B$776,U$44)+'СЕТ СН'!$G$9+СВЦЭМ!$D$10+'СЕТ СН'!$G$6-'СЕТ СН'!$G$19</f>
        <v>1381.6581156</v>
      </c>
      <c r="V46" s="36">
        <f>SUMIFS(СВЦЭМ!$C$33:$C$776,СВЦЭМ!$A$33:$A$776,$A46,СВЦЭМ!$B$33:$B$776,V$44)+'СЕТ СН'!$G$9+СВЦЭМ!$D$10+'СЕТ СН'!$G$6-'СЕТ СН'!$G$19</f>
        <v>1399.1199960200001</v>
      </c>
      <c r="W46" s="36">
        <f>SUMIFS(СВЦЭМ!$C$33:$C$776,СВЦЭМ!$A$33:$A$776,$A46,СВЦЭМ!$B$33:$B$776,W$44)+'СЕТ СН'!$G$9+СВЦЭМ!$D$10+'СЕТ СН'!$G$6-'СЕТ СН'!$G$19</f>
        <v>1411.0474704399999</v>
      </c>
      <c r="X46" s="36">
        <f>SUMIFS(СВЦЭМ!$C$33:$C$776,СВЦЭМ!$A$33:$A$776,$A46,СВЦЭМ!$B$33:$B$776,X$44)+'СЕТ СН'!$G$9+СВЦЭМ!$D$10+'СЕТ СН'!$G$6-'СЕТ СН'!$G$19</f>
        <v>1424.7375041300002</v>
      </c>
      <c r="Y46" s="36">
        <f>SUMIFS(СВЦЭМ!$C$33:$C$776,СВЦЭМ!$A$33:$A$776,$A46,СВЦЭМ!$B$33:$B$776,Y$44)+'СЕТ СН'!$G$9+СВЦЭМ!$D$10+'СЕТ СН'!$G$6-'СЕТ СН'!$G$19</f>
        <v>1443.2327207399999</v>
      </c>
    </row>
    <row r="47" spans="1:25" ht="15.75" x14ac:dyDescent="0.2">
      <c r="A47" s="35">
        <f t="shared" ref="A47:A72" si="1">A46+1</f>
        <v>43499</v>
      </c>
      <c r="B47" s="36">
        <f>SUMIFS(СВЦЭМ!$C$33:$C$776,СВЦЭМ!$A$33:$A$776,$A47,СВЦЭМ!$B$33:$B$776,B$44)+'СЕТ СН'!$G$9+СВЦЭМ!$D$10+'СЕТ СН'!$G$6-'СЕТ СН'!$G$19</f>
        <v>1493.5787260799998</v>
      </c>
      <c r="C47" s="36">
        <f>SUMIFS(СВЦЭМ!$C$33:$C$776,СВЦЭМ!$A$33:$A$776,$A47,СВЦЭМ!$B$33:$B$776,C$44)+'СЕТ СН'!$G$9+СВЦЭМ!$D$10+'СЕТ СН'!$G$6-'СЕТ СН'!$G$19</f>
        <v>1530.1955451499998</v>
      </c>
      <c r="D47" s="36">
        <f>SUMIFS(СВЦЭМ!$C$33:$C$776,СВЦЭМ!$A$33:$A$776,$A47,СВЦЭМ!$B$33:$B$776,D$44)+'СЕТ СН'!$G$9+СВЦЭМ!$D$10+'СЕТ СН'!$G$6-'СЕТ СН'!$G$19</f>
        <v>1534.7437610299999</v>
      </c>
      <c r="E47" s="36">
        <f>SUMIFS(СВЦЭМ!$C$33:$C$776,СВЦЭМ!$A$33:$A$776,$A47,СВЦЭМ!$B$33:$B$776,E$44)+'СЕТ СН'!$G$9+СВЦЭМ!$D$10+'СЕТ СН'!$G$6-'СЕТ СН'!$G$19</f>
        <v>1548.10782595</v>
      </c>
      <c r="F47" s="36">
        <f>SUMIFS(СВЦЭМ!$C$33:$C$776,СВЦЭМ!$A$33:$A$776,$A47,СВЦЭМ!$B$33:$B$776,F$44)+'СЕТ СН'!$G$9+СВЦЭМ!$D$10+'СЕТ СН'!$G$6-'СЕТ СН'!$G$19</f>
        <v>1544.2851561899997</v>
      </c>
      <c r="G47" s="36">
        <f>SUMIFS(СВЦЭМ!$C$33:$C$776,СВЦЭМ!$A$33:$A$776,$A47,СВЦЭМ!$B$33:$B$776,G$44)+'СЕТ СН'!$G$9+СВЦЭМ!$D$10+'СЕТ СН'!$G$6-'СЕТ СН'!$G$19</f>
        <v>1536.2547445099999</v>
      </c>
      <c r="H47" s="36">
        <f>SUMIFS(СВЦЭМ!$C$33:$C$776,СВЦЭМ!$A$33:$A$776,$A47,СВЦЭМ!$B$33:$B$776,H$44)+'СЕТ СН'!$G$9+СВЦЭМ!$D$10+'СЕТ СН'!$G$6-'СЕТ СН'!$G$19</f>
        <v>1516.9561395400001</v>
      </c>
      <c r="I47" s="36">
        <f>SUMIFS(СВЦЭМ!$C$33:$C$776,СВЦЭМ!$A$33:$A$776,$A47,СВЦЭМ!$B$33:$B$776,I$44)+'СЕТ СН'!$G$9+СВЦЭМ!$D$10+'СЕТ СН'!$G$6-'СЕТ СН'!$G$19</f>
        <v>1510.7433130300001</v>
      </c>
      <c r="J47" s="36">
        <f>SUMIFS(СВЦЭМ!$C$33:$C$776,СВЦЭМ!$A$33:$A$776,$A47,СВЦЭМ!$B$33:$B$776,J$44)+'СЕТ СН'!$G$9+СВЦЭМ!$D$10+'СЕТ СН'!$G$6-'СЕТ СН'!$G$19</f>
        <v>1487.0796088399998</v>
      </c>
      <c r="K47" s="36">
        <f>SUMIFS(СВЦЭМ!$C$33:$C$776,СВЦЭМ!$A$33:$A$776,$A47,СВЦЭМ!$B$33:$B$776,K$44)+'СЕТ СН'!$G$9+СВЦЭМ!$D$10+'СЕТ СН'!$G$6-'СЕТ СН'!$G$19</f>
        <v>1449.05732786</v>
      </c>
      <c r="L47" s="36">
        <f>SUMIFS(СВЦЭМ!$C$33:$C$776,СВЦЭМ!$A$33:$A$776,$A47,СВЦЭМ!$B$33:$B$776,L$44)+'СЕТ СН'!$G$9+СВЦЭМ!$D$10+'СЕТ СН'!$G$6-'СЕТ СН'!$G$19</f>
        <v>1422.9537842700001</v>
      </c>
      <c r="M47" s="36">
        <f>SUMIFS(СВЦЭМ!$C$33:$C$776,СВЦЭМ!$A$33:$A$776,$A47,СВЦЭМ!$B$33:$B$776,M$44)+'СЕТ СН'!$G$9+СВЦЭМ!$D$10+'СЕТ СН'!$G$6-'СЕТ СН'!$G$19</f>
        <v>1425.86245259</v>
      </c>
      <c r="N47" s="36">
        <f>SUMIFS(СВЦЭМ!$C$33:$C$776,СВЦЭМ!$A$33:$A$776,$A47,СВЦЭМ!$B$33:$B$776,N$44)+'СЕТ СН'!$G$9+СВЦЭМ!$D$10+'СЕТ СН'!$G$6-'СЕТ СН'!$G$19</f>
        <v>1432.66660316</v>
      </c>
      <c r="O47" s="36">
        <f>SUMIFS(СВЦЭМ!$C$33:$C$776,СВЦЭМ!$A$33:$A$776,$A47,СВЦЭМ!$B$33:$B$776,O$44)+'СЕТ СН'!$G$9+СВЦЭМ!$D$10+'СЕТ СН'!$G$6-'СЕТ СН'!$G$19</f>
        <v>1425.39465539</v>
      </c>
      <c r="P47" s="36">
        <f>SUMIFS(СВЦЭМ!$C$33:$C$776,СВЦЭМ!$A$33:$A$776,$A47,СВЦЭМ!$B$33:$B$776,P$44)+'СЕТ СН'!$G$9+СВЦЭМ!$D$10+'СЕТ СН'!$G$6-'СЕТ СН'!$G$19</f>
        <v>1431.9338401300001</v>
      </c>
      <c r="Q47" s="36">
        <f>SUMIFS(СВЦЭМ!$C$33:$C$776,СВЦЭМ!$A$33:$A$776,$A47,СВЦЭМ!$B$33:$B$776,Q$44)+'СЕТ СН'!$G$9+СВЦЭМ!$D$10+'СЕТ СН'!$G$6-'СЕТ СН'!$G$19</f>
        <v>1446.61936231</v>
      </c>
      <c r="R47" s="36">
        <f>SUMIFS(СВЦЭМ!$C$33:$C$776,СВЦЭМ!$A$33:$A$776,$A47,СВЦЭМ!$B$33:$B$776,R$44)+'СЕТ СН'!$G$9+СВЦЭМ!$D$10+'СЕТ СН'!$G$6-'СЕТ СН'!$G$19</f>
        <v>1431.22357364</v>
      </c>
      <c r="S47" s="36">
        <f>SUMIFS(СВЦЭМ!$C$33:$C$776,СВЦЭМ!$A$33:$A$776,$A47,СВЦЭМ!$B$33:$B$776,S$44)+'СЕТ СН'!$G$9+СВЦЭМ!$D$10+'СЕТ СН'!$G$6-'СЕТ СН'!$G$19</f>
        <v>1412.42263998</v>
      </c>
      <c r="T47" s="36">
        <f>SUMIFS(СВЦЭМ!$C$33:$C$776,СВЦЭМ!$A$33:$A$776,$A47,СВЦЭМ!$B$33:$B$776,T$44)+'СЕТ СН'!$G$9+СВЦЭМ!$D$10+'СЕТ СН'!$G$6-'СЕТ СН'!$G$19</f>
        <v>1379.07833286</v>
      </c>
      <c r="U47" s="36">
        <f>SUMIFS(СВЦЭМ!$C$33:$C$776,СВЦЭМ!$A$33:$A$776,$A47,СВЦЭМ!$B$33:$B$776,U$44)+'СЕТ СН'!$G$9+СВЦЭМ!$D$10+'СЕТ СН'!$G$6-'СЕТ СН'!$G$19</f>
        <v>1370.4505196099999</v>
      </c>
      <c r="V47" s="36">
        <f>SUMIFS(СВЦЭМ!$C$33:$C$776,СВЦЭМ!$A$33:$A$776,$A47,СВЦЭМ!$B$33:$B$776,V$44)+'СЕТ СН'!$G$9+СВЦЭМ!$D$10+'СЕТ СН'!$G$6-'СЕТ СН'!$G$19</f>
        <v>1371.82299296</v>
      </c>
      <c r="W47" s="36">
        <f>SUMIFS(СВЦЭМ!$C$33:$C$776,СВЦЭМ!$A$33:$A$776,$A47,СВЦЭМ!$B$33:$B$776,W$44)+'СЕТ СН'!$G$9+СВЦЭМ!$D$10+'СЕТ СН'!$G$6-'СЕТ СН'!$G$19</f>
        <v>1396.2534183500002</v>
      </c>
      <c r="X47" s="36">
        <f>SUMIFS(СВЦЭМ!$C$33:$C$776,СВЦЭМ!$A$33:$A$776,$A47,СВЦЭМ!$B$33:$B$776,X$44)+'СЕТ СН'!$G$9+СВЦЭМ!$D$10+'СЕТ СН'!$G$6-'СЕТ СН'!$G$19</f>
        <v>1415.69668789</v>
      </c>
      <c r="Y47" s="36">
        <f>SUMIFS(СВЦЭМ!$C$33:$C$776,СВЦЭМ!$A$33:$A$776,$A47,СВЦЭМ!$B$33:$B$776,Y$44)+'СЕТ СН'!$G$9+СВЦЭМ!$D$10+'СЕТ СН'!$G$6-'СЕТ СН'!$G$19</f>
        <v>1453.1109182300002</v>
      </c>
    </row>
    <row r="48" spans="1:25" ht="15.75" x14ac:dyDescent="0.2">
      <c r="A48" s="35">
        <f t="shared" si="1"/>
        <v>43500</v>
      </c>
      <c r="B48" s="36">
        <f>SUMIFS(СВЦЭМ!$C$33:$C$776,СВЦЭМ!$A$33:$A$776,$A48,СВЦЭМ!$B$33:$B$776,B$44)+'СЕТ СН'!$G$9+СВЦЭМ!$D$10+'СЕТ СН'!$G$6-'СЕТ СН'!$G$19</f>
        <v>1520.4299786199999</v>
      </c>
      <c r="C48" s="36">
        <f>SUMIFS(СВЦЭМ!$C$33:$C$776,СВЦЭМ!$A$33:$A$776,$A48,СВЦЭМ!$B$33:$B$776,C$44)+'СЕТ СН'!$G$9+СВЦЭМ!$D$10+'СЕТ СН'!$G$6-'СЕТ СН'!$G$19</f>
        <v>1543.52169306</v>
      </c>
      <c r="D48" s="36">
        <f>SUMIFS(СВЦЭМ!$C$33:$C$776,СВЦЭМ!$A$33:$A$776,$A48,СВЦЭМ!$B$33:$B$776,D$44)+'СЕТ СН'!$G$9+СВЦЭМ!$D$10+'СЕТ СН'!$G$6-'СЕТ СН'!$G$19</f>
        <v>1583.2452110999998</v>
      </c>
      <c r="E48" s="36">
        <f>SUMIFS(СВЦЭМ!$C$33:$C$776,СВЦЭМ!$A$33:$A$776,$A48,СВЦЭМ!$B$33:$B$776,E$44)+'СЕТ СН'!$G$9+СВЦЭМ!$D$10+'СЕТ СН'!$G$6-'СЕТ СН'!$G$19</f>
        <v>1599.6834179799998</v>
      </c>
      <c r="F48" s="36">
        <f>SUMIFS(СВЦЭМ!$C$33:$C$776,СВЦЭМ!$A$33:$A$776,$A48,СВЦЭМ!$B$33:$B$776,F$44)+'СЕТ СН'!$G$9+СВЦЭМ!$D$10+'СЕТ СН'!$G$6-'СЕТ СН'!$G$19</f>
        <v>1598.5978048699999</v>
      </c>
      <c r="G48" s="36">
        <f>SUMIFS(СВЦЭМ!$C$33:$C$776,СВЦЭМ!$A$33:$A$776,$A48,СВЦЭМ!$B$33:$B$776,G$44)+'СЕТ СН'!$G$9+СВЦЭМ!$D$10+'СЕТ СН'!$G$6-'СЕТ СН'!$G$19</f>
        <v>1584.0820969799997</v>
      </c>
      <c r="H48" s="36">
        <f>SUMIFS(СВЦЭМ!$C$33:$C$776,СВЦЭМ!$A$33:$A$776,$A48,СВЦЭМ!$B$33:$B$776,H$44)+'СЕТ СН'!$G$9+СВЦЭМ!$D$10+'СЕТ СН'!$G$6-'СЕТ СН'!$G$19</f>
        <v>1541.8353344500001</v>
      </c>
      <c r="I48" s="36">
        <f>SUMIFS(СВЦЭМ!$C$33:$C$776,СВЦЭМ!$A$33:$A$776,$A48,СВЦЭМ!$B$33:$B$776,I$44)+'СЕТ СН'!$G$9+СВЦЭМ!$D$10+'СЕТ СН'!$G$6-'СЕТ СН'!$G$19</f>
        <v>1514.6376033699999</v>
      </c>
      <c r="J48" s="36">
        <f>SUMIFS(СВЦЭМ!$C$33:$C$776,СВЦЭМ!$A$33:$A$776,$A48,СВЦЭМ!$B$33:$B$776,J$44)+'СЕТ СН'!$G$9+СВЦЭМ!$D$10+'СЕТ СН'!$G$6-'СЕТ СН'!$G$19</f>
        <v>1487.4200426100001</v>
      </c>
      <c r="K48" s="36">
        <f>SUMIFS(СВЦЭМ!$C$33:$C$776,СВЦЭМ!$A$33:$A$776,$A48,СВЦЭМ!$B$33:$B$776,K$44)+'СЕТ СН'!$G$9+СВЦЭМ!$D$10+'СЕТ СН'!$G$6-'СЕТ СН'!$G$19</f>
        <v>1485.19406325</v>
      </c>
      <c r="L48" s="36">
        <f>SUMIFS(СВЦЭМ!$C$33:$C$776,СВЦЭМ!$A$33:$A$776,$A48,СВЦЭМ!$B$33:$B$776,L$44)+'СЕТ СН'!$G$9+СВЦЭМ!$D$10+'СЕТ СН'!$G$6-'СЕТ СН'!$G$19</f>
        <v>1478.7320402400001</v>
      </c>
      <c r="M48" s="36">
        <f>SUMIFS(СВЦЭМ!$C$33:$C$776,СВЦЭМ!$A$33:$A$776,$A48,СВЦЭМ!$B$33:$B$776,M$44)+'СЕТ СН'!$G$9+СВЦЭМ!$D$10+'СЕТ СН'!$G$6-'СЕТ СН'!$G$19</f>
        <v>1486.9096275299999</v>
      </c>
      <c r="N48" s="36">
        <f>SUMIFS(СВЦЭМ!$C$33:$C$776,СВЦЭМ!$A$33:$A$776,$A48,СВЦЭМ!$B$33:$B$776,N$44)+'СЕТ СН'!$G$9+СВЦЭМ!$D$10+'СЕТ СН'!$G$6-'СЕТ СН'!$G$19</f>
        <v>1416.17859047</v>
      </c>
      <c r="O48" s="36">
        <f>SUMIFS(СВЦЭМ!$C$33:$C$776,СВЦЭМ!$A$33:$A$776,$A48,СВЦЭМ!$B$33:$B$776,O$44)+'СЕТ СН'!$G$9+СВЦЭМ!$D$10+'СЕТ СН'!$G$6-'СЕТ СН'!$G$19</f>
        <v>1383.38152992</v>
      </c>
      <c r="P48" s="36">
        <f>SUMIFS(СВЦЭМ!$C$33:$C$776,СВЦЭМ!$A$33:$A$776,$A48,СВЦЭМ!$B$33:$B$776,P$44)+'СЕТ СН'!$G$9+СВЦЭМ!$D$10+'СЕТ СН'!$G$6-'СЕТ СН'!$G$19</f>
        <v>1393.59901132</v>
      </c>
      <c r="Q48" s="36">
        <f>SUMIFS(СВЦЭМ!$C$33:$C$776,СВЦЭМ!$A$33:$A$776,$A48,СВЦЭМ!$B$33:$B$776,Q$44)+'СЕТ СН'!$G$9+СВЦЭМ!$D$10+'СЕТ СН'!$G$6-'СЕТ СН'!$G$19</f>
        <v>1421.5152626499998</v>
      </c>
      <c r="R48" s="36">
        <f>SUMIFS(СВЦЭМ!$C$33:$C$776,СВЦЭМ!$A$33:$A$776,$A48,СВЦЭМ!$B$33:$B$776,R$44)+'СЕТ СН'!$G$9+СВЦЭМ!$D$10+'СЕТ СН'!$G$6-'СЕТ СН'!$G$19</f>
        <v>1423.59235472</v>
      </c>
      <c r="S48" s="36">
        <f>SUMIFS(СВЦЭМ!$C$33:$C$776,СВЦЭМ!$A$33:$A$776,$A48,СВЦЭМ!$B$33:$B$776,S$44)+'СЕТ СН'!$G$9+СВЦЭМ!$D$10+'СЕТ СН'!$G$6-'СЕТ СН'!$G$19</f>
        <v>1395.7486502199999</v>
      </c>
      <c r="T48" s="36">
        <f>SUMIFS(СВЦЭМ!$C$33:$C$776,СВЦЭМ!$A$33:$A$776,$A48,СВЦЭМ!$B$33:$B$776,T$44)+'СЕТ СН'!$G$9+СВЦЭМ!$D$10+'СЕТ СН'!$G$6-'СЕТ СН'!$G$19</f>
        <v>1366.42016872</v>
      </c>
      <c r="U48" s="36">
        <f>SUMIFS(СВЦЭМ!$C$33:$C$776,СВЦЭМ!$A$33:$A$776,$A48,СВЦЭМ!$B$33:$B$776,U$44)+'СЕТ СН'!$G$9+СВЦЭМ!$D$10+'СЕТ СН'!$G$6-'СЕТ СН'!$G$19</f>
        <v>1375.8629491500001</v>
      </c>
      <c r="V48" s="36">
        <f>SUMIFS(СВЦЭМ!$C$33:$C$776,СВЦЭМ!$A$33:$A$776,$A48,СВЦЭМ!$B$33:$B$776,V$44)+'СЕТ СН'!$G$9+СВЦЭМ!$D$10+'СЕТ СН'!$G$6-'СЕТ СН'!$G$19</f>
        <v>1385.14488854</v>
      </c>
      <c r="W48" s="36">
        <f>SUMIFS(СВЦЭМ!$C$33:$C$776,СВЦЭМ!$A$33:$A$776,$A48,СВЦЭМ!$B$33:$B$776,W$44)+'СЕТ СН'!$G$9+СВЦЭМ!$D$10+'СЕТ СН'!$G$6-'СЕТ СН'!$G$19</f>
        <v>1407.7620733200001</v>
      </c>
      <c r="X48" s="36">
        <f>SUMIFS(СВЦЭМ!$C$33:$C$776,СВЦЭМ!$A$33:$A$776,$A48,СВЦЭМ!$B$33:$B$776,X$44)+'СЕТ СН'!$G$9+СВЦЭМ!$D$10+'СЕТ СН'!$G$6-'СЕТ СН'!$G$19</f>
        <v>1425.32583391</v>
      </c>
      <c r="Y48" s="36">
        <f>SUMIFS(СВЦЭМ!$C$33:$C$776,СВЦЭМ!$A$33:$A$776,$A48,СВЦЭМ!$B$33:$B$776,Y$44)+'СЕТ СН'!$G$9+СВЦЭМ!$D$10+'СЕТ СН'!$G$6-'СЕТ СН'!$G$19</f>
        <v>1446.4643384599999</v>
      </c>
    </row>
    <row r="49" spans="1:25" ht="15.75" x14ac:dyDescent="0.2">
      <c r="A49" s="35">
        <f t="shared" si="1"/>
        <v>43501</v>
      </c>
      <c r="B49" s="36">
        <f>SUMIFS(СВЦЭМ!$C$33:$C$776,СВЦЭМ!$A$33:$A$776,$A49,СВЦЭМ!$B$33:$B$776,B$44)+'СЕТ СН'!$G$9+СВЦЭМ!$D$10+'СЕТ СН'!$G$6-'СЕТ СН'!$G$19</f>
        <v>1535.0404737899999</v>
      </c>
      <c r="C49" s="36">
        <f>SUMIFS(СВЦЭМ!$C$33:$C$776,СВЦЭМ!$A$33:$A$776,$A49,СВЦЭМ!$B$33:$B$776,C$44)+'СЕТ СН'!$G$9+СВЦЭМ!$D$10+'СЕТ СН'!$G$6-'СЕТ СН'!$G$19</f>
        <v>1560.1106639</v>
      </c>
      <c r="D49" s="36">
        <f>SUMIFS(СВЦЭМ!$C$33:$C$776,СВЦЭМ!$A$33:$A$776,$A49,СВЦЭМ!$B$33:$B$776,D$44)+'СЕТ СН'!$G$9+СВЦЭМ!$D$10+'СЕТ СН'!$G$6-'СЕТ СН'!$G$19</f>
        <v>1578.5131305</v>
      </c>
      <c r="E49" s="36">
        <f>SUMIFS(СВЦЭМ!$C$33:$C$776,СВЦЭМ!$A$33:$A$776,$A49,СВЦЭМ!$B$33:$B$776,E$44)+'СЕТ СН'!$G$9+СВЦЭМ!$D$10+'СЕТ СН'!$G$6-'СЕТ СН'!$G$19</f>
        <v>1576.1484137499997</v>
      </c>
      <c r="F49" s="36">
        <f>SUMIFS(СВЦЭМ!$C$33:$C$776,СВЦЭМ!$A$33:$A$776,$A49,СВЦЭМ!$B$33:$B$776,F$44)+'СЕТ СН'!$G$9+СВЦЭМ!$D$10+'СЕТ СН'!$G$6-'СЕТ СН'!$G$19</f>
        <v>1571.81356224</v>
      </c>
      <c r="G49" s="36">
        <f>SUMIFS(СВЦЭМ!$C$33:$C$776,СВЦЭМ!$A$33:$A$776,$A49,СВЦЭМ!$B$33:$B$776,G$44)+'СЕТ СН'!$G$9+СВЦЭМ!$D$10+'СЕТ СН'!$G$6-'СЕТ СН'!$G$19</f>
        <v>1548.79698001</v>
      </c>
      <c r="H49" s="36">
        <f>SUMIFS(СВЦЭМ!$C$33:$C$776,СВЦЭМ!$A$33:$A$776,$A49,СВЦЭМ!$B$33:$B$776,H$44)+'СЕТ СН'!$G$9+СВЦЭМ!$D$10+'СЕТ СН'!$G$6-'СЕТ СН'!$G$19</f>
        <v>1508.4836479599999</v>
      </c>
      <c r="I49" s="36">
        <f>SUMIFS(СВЦЭМ!$C$33:$C$776,СВЦЭМ!$A$33:$A$776,$A49,СВЦЭМ!$B$33:$B$776,I$44)+'СЕТ СН'!$G$9+СВЦЭМ!$D$10+'СЕТ СН'!$G$6-'СЕТ СН'!$G$19</f>
        <v>1500.0047974700001</v>
      </c>
      <c r="J49" s="36">
        <f>SUMIFS(СВЦЭМ!$C$33:$C$776,СВЦЭМ!$A$33:$A$776,$A49,СВЦЭМ!$B$33:$B$776,J$44)+'СЕТ СН'!$G$9+СВЦЭМ!$D$10+'СЕТ СН'!$G$6-'СЕТ СН'!$G$19</f>
        <v>1477.6576021199999</v>
      </c>
      <c r="K49" s="36">
        <f>SUMIFS(СВЦЭМ!$C$33:$C$776,СВЦЭМ!$A$33:$A$776,$A49,СВЦЭМ!$B$33:$B$776,K$44)+'СЕТ СН'!$G$9+СВЦЭМ!$D$10+'СЕТ СН'!$G$6-'СЕТ СН'!$G$19</f>
        <v>1478.34614074</v>
      </c>
      <c r="L49" s="36">
        <f>SUMIFS(СВЦЭМ!$C$33:$C$776,СВЦЭМ!$A$33:$A$776,$A49,СВЦЭМ!$B$33:$B$776,L$44)+'СЕТ СН'!$G$9+СВЦЭМ!$D$10+'СЕТ СН'!$G$6-'СЕТ СН'!$G$19</f>
        <v>1480.48696569</v>
      </c>
      <c r="M49" s="36">
        <f>SUMIFS(СВЦЭМ!$C$33:$C$776,СВЦЭМ!$A$33:$A$776,$A49,СВЦЭМ!$B$33:$B$776,M$44)+'СЕТ СН'!$G$9+СВЦЭМ!$D$10+'СЕТ СН'!$G$6-'СЕТ СН'!$G$19</f>
        <v>1486.9732843900001</v>
      </c>
      <c r="N49" s="36">
        <f>SUMIFS(СВЦЭМ!$C$33:$C$776,СВЦЭМ!$A$33:$A$776,$A49,СВЦЭМ!$B$33:$B$776,N$44)+'СЕТ СН'!$G$9+СВЦЭМ!$D$10+'СЕТ СН'!$G$6-'СЕТ СН'!$G$19</f>
        <v>1467.4103366499999</v>
      </c>
      <c r="O49" s="36">
        <f>SUMIFS(СВЦЭМ!$C$33:$C$776,СВЦЭМ!$A$33:$A$776,$A49,СВЦЭМ!$B$33:$B$776,O$44)+'СЕТ СН'!$G$9+СВЦЭМ!$D$10+'СЕТ СН'!$G$6-'СЕТ СН'!$G$19</f>
        <v>1442.5487965</v>
      </c>
      <c r="P49" s="36">
        <f>SUMIFS(СВЦЭМ!$C$33:$C$776,СВЦЭМ!$A$33:$A$776,$A49,СВЦЭМ!$B$33:$B$776,P$44)+'СЕТ СН'!$G$9+СВЦЭМ!$D$10+'СЕТ СН'!$G$6-'СЕТ СН'!$G$19</f>
        <v>1447.7551858100001</v>
      </c>
      <c r="Q49" s="36">
        <f>SUMIFS(СВЦЭМ!$C$33:$C$776,СВЦЭМ!$A$33:$A$776,$A49,СВЦЭМ!$B$33:$B$776,Q$44)+'СЕТ СН'!$G$9+СВЦЭМ!$D$10+'СЕТ СН'!$G$6-'СЕТ СН'!$G$19</f>
        <v>1458.26214583</v>
      </c>
      <c r="R49" s="36">
        <f>SUMIFS(СВЦЭМ!$C$33:$C$776,СВЦЭМ!$A$33:$A$776,$A49,СВЦЭМ!$B$33:$B$776,R$44)+'СЕТ СН'!$G$9+СВЦЭМ!$D$10+'СЕТ СН'!$G$6-'СЕТ СН'!$G$19</f>
        <v>1449.3369589600002</v>
      </c>
      <c r="S49" s="36">
        <f>SUMIFS(СВЦЭМ!$C$33:$C$776,СВЦЭМ!$A$33:$A$776,$A49,СВЦЭМ!$B$33:$B$776,S$44)+'СЕТ СН'!$G$9+СВЦЭМ!$D$10+'СЕТ СН'!$G$6-'СЕТ СН'!$G$19</f>
        <v>1440.9960955500001</v>
      </c>
      <c r="T49" s="36">
        <f>SUMIFS(СВЦЭМ!$C$33:$C$776,СВЦЭМ!$A$33:$A$776,$A49,СВЦЭМ!$B$33:$B$776,T$44)+'СЕТ СН'!$G$9+СВЦЭМ!$D$10+'СЕТ СН'!$G$6-'СЕТ СН'!$G$19</f>
        <v>1399.8244855600001</v>
      </c>
      <c r="U49" s="36">
        <f>SUMIFS(СВЦЭМ!$C$33:$C$776,СВЦЭМ!$A$33:$A$776,$A49,СВЦЭМ!$B$33:$B$776,U$44)+'СЕТ СН'!$G$9+СВЦЭМ!$D$10+'СЕТ СН'!$G$6-'СЕТ СН'!$G$19</f>
        <v>1416.6988145400001</v>
      </c>
      <c r="V49" s="36">
        <f>SUMIFS(СВЦЭМ!$C$33:$C$776,СВЦЭМ!$A$33:$A$776,$A49,СВЦЭМ!$B$33:$B$776,V$44)+'СЕТ СН'!$G$9+СВЦЭМ!$D$10+'СЕТ СН'!$G$6-'СЕТ СН'!$G$19</f>
        <v>1429.9863453600001</v>
      </c>
      <c r="W49" s="36">
        <f>SUMIFS(СВЦЭМ!$C$33:$C$776,СВЦЭМ!$A$33:$A$776,$A49,СВЦЭМ!$B$33:$B$776,W$44)+'СЕТ СН'!$G$9+СВЦЭМ!$D$10+'СЕТ СН'!$G$6-'СЕТ СН'!$G$19</f>
        <v>1445.8208210799999</v>
      </c>
      <c r="X49" s="36">
        <f>SUMIFS(СВЦЭМ!$C$33:$C$776,СВЦЭМ!$A$33:$A$776,$A49,СВЦЭМ!$B$33:$B$776,X$44)+'СЕТ СН'!$G$9+СВЦЭМ!$D$10+'СЕТ СН'!$G$6-'СЕТ СН'!$G$19</f>
        <v>1468.89065338</v>
      </c>
      <c r="Y49" s="36">
        <f>SUMIFS(СВЦЭМ!$C$33:$C$776,СВЦЭМ!$A$33:$A$776,$A49,СВЦЭМ!$B$33:$B$776,Y$44)+'СЕТ СН'!$G$9+СВЦЭМ!$D$10+'СЕТ СН'!$G$6-'СЕТ СН'!$G$19</f>
        <v>1482.2531215399999</v>
      </c>
    </row>
    <row r="50" spans="1:25" ht="15.75" x14ac:dyDescent="0.2">
      <c r="A50" s="35">
        <f t="shared" si="1"/>
        <v>43502</v>
      </c>
      <c r="B50" s="36">
        <f>SUMIFS(СВЦЭМ!$C$33:$C$776,СВЦЭМ!$A$33:$A$776,$A50,СВЦЭМ!$B$33:$B$776,B$44)+'СЕТ СН'!$G$9+СВЦЭМ!$D$10+'СЕТ СН'!$G$6-'СЕТ СН'!$G$19</f>
        <v>1522.4159960799998</v>
      </c>
      <c r="C50" s="36">
        <f>SUMIFS(СВЦЭМ!$C$33:$C$776,СВЦЭМ!$A$33:$A$776,$A50,СВЦЭМ!$B$33:$B$776,C$44)+'СЕТ СН'!$G$9+СВЦЭМ!$D$10+'СЕТ СН'!$G$6-'СЕТ СН'!$G$19</f>
        <v>1550.7630390700001</v>
      </c>
      <c r="D50" s="36">
        <f>SUMIFS(СВЦЭМ!$C$33:$C$776,СВЦЭМ!$A$33:$A$776,$A50,СВЦЭМ!$B$33:$B$776,D$44)+'СЕТ СН'!$G$9+СВЦЭМ!$D$10+'СЕТ СН'!$G$6-'СЕТ СН'!$G$19</f>
        <v>1559.1967575099998</v>
      </c>
      <c r="E50" s="36">
        <f>SUMIFS(СВЦЭМ!$C$33:$C$776,СВЦЭМ!$A$33:$A$776,$A50,СВЦЭМ!$B$33:$B$776,E$44)+'СЕТ СН'!$G$9+СВЦЭМ!$D$10+'СЕТ СН'!$G$6-'СЕТ СН'!$G$19</f>
        <v>1559.5536153499997</v>
      </c>
      <c r="F50" s="36">
        <f>SUMIFS(СВЦЭМ!$C$33:$C$776,СВЦЭМ!$A$33:$A$776,$A50,СВЦЭМ!$B$33:$B$776,F$44)+'СЕТ СН'!$G$9+СВЦЭМ!$D$10+'СЕТ СН'!$G$6-'СЕТ СН'!$G$19</f>
        <v>1555.0833695799997</v>
      </c>
      <c r="G50" s="36">
        <f>SUMIFS(СВЦЭМ!$C$33:$C$776,СВЦЭМ!$A$33:$A$776,$A50,СВЦЭМ!$B$33:$B$776,G$44)+'СЕТ СН'!$G$9+СВЦЭМ!$D$10+'СЕТ СН'!$G$6-'СЕТ СН'!$G$19</f>
        <v>1533.2707796300001</v>
      </c>
      <c r="H50" s="36">
        <f>SUMIFS(СВЦЭМ!$C$33:$C$776,СВЦЭМ!$A$33:$A$776,$A50,СВЦЭМ!$B$33:$B$776,H$44)+'СЕТ СН'!$G$9+СВЦЭМ!$D$10+'СЕТ СН'!$G$6-'СЕТ СН'!$G$19</f>
        <v>1500.13921476</v>
      </c>
      <c r="I50" s="36">
        <f>SUMIFS(СВЦЭМ!$C$33:$C$776,СВЦЭМ!$A$33:$A$776,$A50,СВЦЭМ!$B$33:$B$776,I$44)+'СЕТ СН'!$G$9+СВЦЭМ!$D$10+'СЕТ СН'!$G$6-'СЕТ СН'!$G$19</f>
        <v>1475.1824870300002</v>
      </c>
      <c r="J50" s="36">
        <f>SUMIFS(СВЦЭМ!$C$33:$C$776,СВЦЭМ!$A$33:$A$776,$A50,СВЦЭМ!$B$33:$B$776,J$44)+'СЕТ СН'!$G$9+СВЦЭМ!$D$10+'СЕТ СН'!$G$6-'СЕТ СН'!$G$19</f>
        <v>1482.16878589</v>
      </c>
      <c r="K50" s="36">
        <f>SUMIFS(СВЦЭМ!$C$33:$C$776,СВЦЭМ!$A$33:$A$776,$A50,СВЦЭМ!$B$33:$B$776,K$44)+'СЕТ СН'!$G$9+СВЦЭМ!$D$10+'СЕТ СН'!$G$6-'СЕТ СН'!$G$19</f>
        <v>1480.0689306700001</v>
      </c>
      <c r="L50" s="36">
        <f>SUMIFS(СВЦЭМ!$C$33:$C$776,СВЦЭМ!$A$33:$A$776,$A50,СВЦЭМ!$B$33:$B$776,L$44)+'СЕТ СН'!$G$9+СВЦЭМ!$D$10+'СЕТ СН'!$G$6-'СЕТ СН'!$G$19</f>
        <v>1493.2684374099999</v>
      </c>
      <c r="M50" s="36">
        <f>SUMIFS(СВЦЭМ!$C$33:$C$776,СВЦЭМ!$A$33:$A$776,$A50,СВЦЭМ!$B$33:$B$776,M$44)+'СЕТ СН'!$G$9+СВЦЭМ!$D$10+'СЕТ СН'!$G$6-'СЕТ СН'!$G$19</f>
        <v>1493.3184394800001</v>
      </c>
      <c r="N50" s="36">
        <f>SUMIFS(СВЦЭМ!$C$33:$C$776,СВЦЭМ!$A$33:$A$776,$A50,СВЦЭМ!$B$33:$B$776,N$44)+'СЕТ СН'!$G$9+СВЦЭМ!$D$10+'СЕТ СН'!$G$6-'СЕТ СН'!$G$19</f>
        <v>1480.9088918799998</v>
      </c>
      <c r="O50" s="36">
        <f>SUMIFS(СВЦЭМ!$C$33:$C$776,СВЦЭМ!$A$33:$A$776,$A50,СВЦЭМ!$B$33:$B$776,O$44)+'СЕТ СН'!$G$9+СВЦЭМ!$D$10+'СЕТ СН'!$G$6-'СЕТ СН'!$G$19</f>
        <v>1454.7231791200002</v>
      </c>
      <c r="P50" s="36">
        <f>SUMIFS(СВЦЭМ!$C$33:$C$776,СВЦЭМ!$A$33:$A$776,$A50,СВЦЭМ!$B$33:$B$776,P$44)+'СЕТ СН'!$G$9+СВЦЭМ!$D$10+'СЕТ СН'!$G$6-'СЕТ СН'!$G$19</f>
        <v>1450.87771681</v>
      </c>
      <c r="Q50" s="36">
        <f>SUMIFS(СВЦЭМ!$C$33:$C$776,СВЦЭМ!$A$33:$A$776,$A50,СВЦЭМ!$B$33:$B$776,Q$44)+'СЕТ СН'!$G$9+СВЦЭМ!$D$10+'СЕТ СН'!$G$6-'СЕТ СН'!$G$19</f>
        <v>1455.63193125</v>
      </c>
      <c r="R50" s="36">
        <f>SUMIFS(СВЦЭМ!$C$33:$C$776,СВЦЭМ!$A$33:$A$776,$A50,СВЦЭМ!$B$33:$B$776,R$44)+'СЕТ СН'!$G$9+СВЦЭМ!$D$10+'СЕТ СН'!$G$6-'СЕТ СН'!$G$19</f>
        <v>1449.18626103</v>
      </c>
      <c r="S50" s="36">
        <f>SUMIFS(СВЦЭМ!$C$33:$C$776,СВЦЭМ!$A$33:$A$776,$A50,СВЦЭМ!$B$33:$B$776,S$44)+'СЕТ СН'!$G$9+СВЦЭМ!$D$10+'СЕТ СН'!$G$6-'СЕТ СН'!$G$19</f>
        <v>1450.3132363300001</v>
      </c>
      <c r="T50" s="36">
        <f>SUMIFS(СВЦЭМ!$C$33:$C$776,СВЦЭМ!$A$33:$A$776,$A50,СВЦЭМ!$B$33:$B$776,T$44)+'СЕТ СН'!$G$9+СВЦЭМ!$D$10+'СЕТ СН'!$G$6-'СЕТ СН'!$G$19</f>
        <v>1428.7629318200002</v>
      </c>
      <c r="U50" s="36">
        <f>SUMIFS(СВЦЭМ!$C$33:$C$776,СВЦЭМ!$A$33:$A$776,$A50,СВЦЭМ!$B$33:$B$776,U$44)+'СЕТ СН'!$G$9+СВЦЭМ!$D$10+'СЕТ СН'!$G$6-'СЕТ СН'!$G$19</f>
        <v>1435.49526752</v>
      </c>
      <c r="V50" s="36">
        <f>SUMIFS(СВЦЭМ!$C$33:$C$776,СВЦЭМ!$A$33:$A$776,$A50,СВЦЭМ!$B$33:$B$776,V$44)+'СЕТ СН'!$G$9+СВЦЭМ!$D$10+'СЕТ СН'!$G$6-'СЕТ СН'!$G$19</f>
        <v>1457.3264649600001</v>
      </c>
      <c r="W50" s="36">
        <f>SUMIFS(СВЦЭМ!$C$33:$C$776,СВЦЭМ!$A$33:$A$776,$A50,СВЦЭМ!$B$33:$B$776,W$44)+'СЕТ СН'!$G$9+СВЦЭМ!$D$10+'СЕТ СН'!$G$6-'СЕТ СН'!$G$19</f>
        <v>1468.25859765</v>
      </c>
      <c r="X50" s="36">
        <f>SUMIFS(СВЦЭМ!$C$33:$C$776,СВЦЭМ!$A$33:$A$776,$A50,СВЦЭМ!$B$33:$B$776,X$44)+'СЕТ СН'!$G$9+СВЦЭМ!$D$10+'СЕТ СН'!$G$6-'СЕТ СН'!$G$19</f>
        <v>1490.9796518200001</v>
      </c>
      <c r="Y50" s="36">
        <f>SUMIFS(СВЦЭМ!$C$33:$C$776,СВЦЭМ!$A$33:$A$776,$A50,СВЦЭМ!$B$33:$B$776,Y$44)+'СЕТ СН'!$G$9+СВЦЭМ!$D$10+'СЕТ СН'!$G$6-'СЕТ СН'!$G$19</f>
        <v>1513.7411975</v>
      </c>
    </row>
    <row r="51" spans="1:25" ht="15.75" x14ac:dyDescent="0.2">
      <c r="A51" s="35">
        <f t="shared" si="1"/>
        <v>43503</v>
      </c>
      <c r="B51" s="36">
        <f>SUMIFS(СВЦЭМ!$C$33:$C$776,СВЦЭМ!$A$33:$A$776,$A51,СВЦЭМ!$B$33:$B$776,B$44)+'СЕТ СН'!$G$9+СВЦЭМ!$D$10+'СЕТ СН'!$G$6-'СЕТ СН'!$G$19</f>
        <v>1548.5998536799998</v>
      </c>
      <c r="C51" s="36">
        <f>SUMIFS(СВЦЭМ!$C$33:$C$776,СВЦЭМ!$A$33:$A$776,$A51,СВЦЭМ!$B$33:$B$776,C$44)+'СЕТ СН'!$G$9+СВЦЭМ!$D$10+'СЕТ СН'!$G$6-'СЕТ СН'!$G$19</f>
        <v>1561.6045397600001</v>
      </c>
      <c r="D51" s="36">
        <f>SUMIFS(СВЦЭМ!$C$33:$C$776,СВЦЭМ!$A$33:$A$776,$A51,СВЦЭМ!$B$33:$B$776,D$44)+'СЕТ СН'!$G$9+СВЦЭМ!$D$10+'СЕТ СН'!$G$6-'СЕТ СН'!$G$19</f>
        <v>1584.4825392299999</v>
      </c>
      <c r="E51" s="36">
        <f>SUMIFS(СВЦЭМ!$C$33:$C$776,СВЦЭМ!$A$33:$A$776,$A51,СВЦЭМ!$B$33:$B$776,E$44)+'СЕТ СН'!$G$9+СВЦЭМ!$D$10+'СЕТ СН'!$G$6-'СЕТ СН'!$G$19</f>
        <v>1608.2540693999999</v>
      </c>
      <c r="F51" s="36">
        <f>SUMIFS(СВЦЭМ!$C$33:$C$776,СВЦЭМ!$A$33:$A$776,$A51,СВЦЭМ!$B$33:$B$776,F$44)+'СЕТ СН'!$G$9+СВЦЭМ!$D$10+'СЕТ СН'!$G$6-'СЕТ СН'!$G$19</f>
        <v>1590.7632234799999</v>
      </c>
      <c r="G51" s="36">
        <f>SUMIFS(СВЦЭМ!$C$33:$C$776,СВЦЭМ!$A$33:$A$776,$A51,СВЦЭМ!$B$33:$B$776,G$44)+'СЕТ СН'!$G$9+СВЦЭМ!$D$10+'СЕТ СН'!$G$6-'СЕТ СН'!$G$19</f>
        <v>1576.83197969</v>
      </c>
      <c r="H51" s="36">
        <f>SUMIFS(СВЦЭМ!$C$33:$C$776,СВЦЭМ!$A$33:$A$776,$A51,СВЦЭМ!$B$33:$B$776,H$44)+'СЕТ СН'!$G$9+СВЦЭМ!$D$10+'СЕТ СН'!$G$6-'СЕТ СН'!$G$19</f>
        <v>1547.3178008899999</v>
      </c>
      <c r="I51" s="36">
        <f>SUMIFS(СВЦЭМ!$C$33:$C$776,СВЦЭМ!$A$33:$A$776,$A51,СВЦЭМ!$B$33:$B$776,I$44)+'СЕТ СН'!$G$9+СВЦЭМ!$D$10+'СЕТ СН'!$G$6-'СЕТ СН'!$G$19</f>
        <v>1527.44679683</v>
      </c>
      <c r="J51" s="36">
        <f>SUMIFS(СВЦЭМ!$C$33:$C$776,СВЦЭМ!$A$33:$A$776,$A51,СВЦЭМ!$B$33:$B$776,J$44)+'СЕТ СН'!$G$9+СВЦЭМ!$D$10+'СЕТ СН'!$G$6-'СЕТ СН'!$G$19</f>
        <v>1516.2376400899998</v>
      </c>
      <c r="K51" s="36">
        <f>SUMIFS(СВЦЭМ!$C$33:$C$776,СВЦЭМ!$A$33:$A$776,$A51,СВЦЭМ!$B$33:$B$776,K$44)+'СЕТ СН'!$G$9+СВЦЭМ!$D$10+'СЕТ СН'!$G$6-'СЕТ СН'!$G$19</f>
        <v>1506.3964185499999</v>
      </c>
      <c r="L51" s="36">
        <f>SUMIFS(СВЦЭМ!$C$33:$C$776,СВЦЭМ!$A$33:$A$776,$A51,СВЦЭМ!$B$33:$B$776,L$44)+'СЕТ СН'!$G$9+СВЦЭМ!$D$10+'СЕТ СН'!$G$6-'СЕТ СН'!$G$19</f>
        <v>1505.3582481499998</v>
      </c>
      <c r="M51" s="36">
        <f>SUMIFS(СВЦЭМ!$C$33:$C$776,СВЦЭМ!$A$33:$A$776,$A51,СВЦЭМ!$B$33:$B$776,M$44)+'СЕТ СН'!$G$9+СВЦЭМ!$D$10+'СЕТ СН'!$G$6-'СЕТ СН'!$G$19</f>
        <v>1512.57948867</v>
      </c>
      <c r="N51" s="36">
        <f>SUMIFS(СВЦЭМ!$C$33:$C$776,СВЦЭМ!$A$33:$A$776,$A51,СВЦЭМ!$B$33:$B$776,N$44)+'СЕТ СН'!$G$9+СВЦЭМ!$D$10+'СЕТ СН'!$G$6-'СЕТ СН'!$G$19</f>
        <v>1498.3512862500002</v>
      </c>
      <c r="O51" s="36">
        <f>SUMIFS(СВЦЭМ!$C$33:$C$776,СВЦЭМ!$A$33:$A$776,$A51,СВЦЭМ!$B$33:$B$776,O$44)+'СЕТ СН'!$G$9+СВЦЭМ!$D$10+'СЕТ СН'!$G$6-'СЕТ СН'!$G$19</f>
        <v>1465.2976118000001</v>
      </c>
      <c r="P51" s="36">
        <f>SUMIFS(СВЦЭМ!$C$33:$C$776,СВЦЭМ!$A$33:$A$776,$A51,СВЦЭМ!$B$33:$B$776,P$44)+'СЕТ СН'!$G$9+СВЦЭМ!$D$10+'СЕТ СН'!$G$6-'СЕТ СН'!$G$19</f>
        <v>1464.14826666</v>
      </c>
      <c r="Q51" s="36">
        <f>SUMIFS(СВЦЭМ!$C$33:$C$776,СВЦЭМ!$A$33:$A$776,$A51,СВЦЭМ!$B$33:$B$776,Q$44)+'СЕТ СН'!$G$9+СВЦЭМ!$D$10+'СЕТ СН'!$G$6-'СЕТ СН'!$G$19</f>
        <v>1467.6768139800001</v>
      </c>
      <c r="R51" s="36">
        <f>SUMIFS(СВЦЭМ!$C$33:$C$776,СВЦЭМ!$A$33:$A$776,$A51,СВЦЭМ!$B$33:$B$776,R$44)+'СЕТ СН'!$G$9+СВЦЭМ!$D$10+'СЕТ СН'!$G$6-'СЕТ СН'!$G$19</f>
        <v>1462.53368903</v>
      </c>
      <c r="S51" s="36">
        <f>SUMIFS(СВЦЭМ!$C$33:$C$776,СВЦЭМ!$A$33:$A$776,$A51,СВЦЭМ!$B$33:$B$776,S$44)+'СЕТ СН'!$G$9+СВЦЭМ!$D$10+'СЕТ СН'!$G$6-'СЕТ СН'!$G$19</f>
        <v>1455.62395049</v>
      </c>
      <c r="T51" s="36">
        <f>SUMIFS(СВЦЭМ!$C$33:$C$776,СВЦЭМ!$A$33:$A$776,$A51,СВЦЭМ!$B$33:$B$776,T$44)+'СЕТ СН'!$G$9+СВЦЭМ!$D$10+'СЕТ СН'!$G$6-'СЕТ СН'!$G$19</f>
        <v>1412.80036881</v>
      </c>
      <c r="U51" s="36">
        <f>SUMIFS(СВЦЭМ!$C$33:$C$776,СВЦЭМ!$A$33:$A$776,$A51,СВЦЭМ!$B$33:$B$776,U$44)+'СЕТ СН'!$G$9+СВЦЭМ!$D$10+'СЕТ СН'!$G$6-'СЕТ СН'!$G$19</f>
        <v>1413.3303018000001</v>
      </c>
      <c r="V51" s="36">
        <f>SUMIFS(СВЦЭМ!$C$33:$C$776,СВЦЭМ!$A$33:$A$776,$A51,СВЦЭМ!$B$33:$B$776,V$44)+'СЕТ СН'!$G$9+СВЦЭМ!$D$10+'СЕТ СН'!$G$6-'СЕТ СН'!$G$19</f>
        <v>1430.2426355799998</v>
      </c>
      <c r="W51" s="36">
        <f>SUMIFS(СВЦЭМ!$C$33:$C$776,СВЦЭМ!$A$33:$A$776,$A51,СВЦЭМ!$B$33:$B$776,W$44)+'СЕТ СН'!$G$9+СВЦЭМ!$D$10+'СЕТ СН'!$G$6-'СЕТ СН'!$G$19</f>
        <v>1443.1338765999999</v>
      </c>
      <c r="X51" s="36">
        <f>SUMIFS(СВЦЭМ!$C$33:$C$776,СВЦЭМ!$A$33:$A$776,$A51,СВЦЭМ!$B$33:$B$776,X$44)+'СЕТ СН'!$G$9+СВЦЭМ!$D$10+'СЕТ СН'!$G$6-'СЕТ СН'!$G$19</f>
        <v>1465.7252715300001</v>
      </c>
      <c r="Y51" s="36">
        <f>SUMIFS(СВЦЭМ!$C$33:$C$776,СВЦЭМ!$A$33:$A$776,$A51,СВЦЭМ!$B$33:$B$776,Y$44)+'СЕТ СН'!$G$9+СВЦЭМ!$D$10+'СЕТ СН'!$G$6-'СЕТ СН'!$G$19</f>
        <v>1482.90034307</v>
      </c>
    </row>
    <row r="52" spans="1:25" ht="15.75" x14ac:dyDescent="0.2">
      <c r="A52" s="35">
        <f t="shared" si="1"/>
        <v>43504</v>
      </c>
      <c r="B52" s="36">
        <f>SUMIFS(СВЦЭМ!$C$33:$C$776,СВЦЭМ!$A$33:$A$776,$A52,СВЦЭМ!$B$33:$B$776,B$44)+'СЕТ СН'!$G$9+СВЦЭМ!$D$10+'СЕТ СН'!$G$6-'СЕТ СН'!$G$19</f>
        <v>1548.5754220099998</v>
      </c>
      <c r="C52" s="36">
        <f>SUMIFS(СВЦЭМ!$C$33:$C$776,СВЦЭМ!$A$33:$A$776,$A52,СВЦЭМ!$B$33:$B$776,C$44)+'СЕТ СН'!$G$9+СВЦЭМ!$D$10+'СЕТ СН'!$G$6-'СЕТ СН'!$G$19</f>
        <v>1571.5800005599999</v>
      </c>
      <c r="D52" s="36">
        <f>SUMIFS(СВЦЭМ!$C$33:$C$776,СВЦЭМ!$A$33:$A$776,$A52,СВЦЭМ!$B$33:$B$776,D$44)+'СЕТ СН'!$G$9+СВЦЭМ!$D$10+'СЕТ СН'!$G$6-'СЕТ СН'!$G$19</f>
        <v>1578.75541888</v>
      </c>
      <c r="E52" s="36">
        <f>SUMIFS(СВЦЭМ!$C$33:$C$776,СВЦЭМ!$A$33:$A$776,$A52,СВЦЭМ!$B$33:$B$776,E$44)+'СЕТ СН'!$G$9+СВЦЭМ!$D$10+'СЕТ СН'!$G$6-'СЕТ СН'!$G$19</f>
        <v>1606.3366280800001</v>
      </c>
      <c r="F52" s="36">
        <f>SUMIFS(СВЦЭМ!$C$33:$C$776,СВЦЭМ!$A$33:$A$776,$A52,СВЦЭМ!$B$33:$B$776,F$44)+'СЕТ СН'!$G$9+СВЦЭМ!$D$10+'СЕТ СН'!$G$6-'СЕТ СН'!$G$19</f>
        <v>1597.0719461899998</v>
      </c>
      <c r="G52" s="36">
        <f>SUMIFS(СВЦЭМ!$C$33:$C$776,СВЦЭМ!$A$33:$A$776,$A52,СВЦЭМ!$B$33:$B$776,G$44)+'СЕТ СН'!$G$9+СВЦЭМ!$D$10+'СЕТ СН'!$G$6-'СЕТ СН'!$G$19</f>
        <v>1570.5036757099997</v>
      </c>
      <c r="H52" s="36">
        <f>SUMIFS(СВЦЭМ!$C$33:$C$776,СВЦЭМ!$A$33:$A$776,$A52,СВЦЭМ!$B$33:$B$776,H$44)+'СЕТ СН'!$G$9+СВЦЭМ!$D$10+'СЕТ СН'!$G$6-'СЕТ СН'!$G$19</f>
        <v>1532.8183842799999</v>
      </c>
      <c r="I52" s="36">
        <f>SUMIFS(СВЦЭМ!$C$33:$C$776,СВЦЭМ!$A$33:$A$776,$A52,СВЦЭМ!$B$33:$B$776,I$44)+'СЕТ СН'!$G$9+СВЦЭМ!$D$10+'СЕТ СН'!$G$6-'СЕТ СН'!$G$19</f>
        <v>1519.7180952799999</v>
      </c>
      <c r="J52" s="36">
        <f>SUMIFS(СВЦЭМ!$C$33:$C$776,СВЦЭМ!$A$33:$A$776,$A52,СВЦЭМ!$B$33:$B$776,J$44)+'СЕТ СН'!$G$9+СВЦЭМ!$D$10+'СЕТ СН'!$G$6-'СЕТ СН'!$G$19</f>
        <v>1502.6201806399999</v>
      </c>
      <c r="K52" s="36">
        <f>SUMIFS(СВЦЭМ!$C$33:$C$776,СВЦЭМ!$A$33:$A$776,$A52,СВЦЭМ!$B$33:$B$776,K$44)+'СЕТ СН'!$G$9+СВЦЭМ!$D$10+'СЕТ СН'!$G$6-'СЕТ СН'!$G$19</f>
        <v>1473.2635501300001</v>
      </c>
      <c r="L52" s="36">
        <f>SUMIFS(СВЦЭМ!$C$33:$C$776,СВЦЭМ!$A$33:$A$776,$A52,СВЦЭМ!$B$33:$B$776,L$44)+'СЕТ СН'!$G$9+СВЦЭМ!$D$10+'СЕТ СН'!$G$6-'СЕТ СН'!$G$19</f>
        <v>1450.5994602800001</v>
      </c>
      <c r="M52" s="36">
        <f>SUMIFS(СВЦЭМ!$C$33:$C$776,СВЦЭМ!$A$33:$A$776,$A52,СВЦЭМ!$B$33:$B$776,M$44)+'СЕТ СН'!$G$9+СВЦЭМ!$D$10+'СЕТ СН'!$G$6-'СЕТ СН'!$G$19</f>
        <v>1465.2744995200001</v>
      </c>
      <c r="N52" s="36">
        <f>SUMIFS(СВЦЭМ!$C$33:$C$776,СВЦЭМ!$A$33:$A$776,$A52,СВЦЭМ!$B$33:$B$776,N$44)+'СЕТ СН'!$G$9+СВЦЭМ!$D$10+'СЕТ СН'!$G$6-'СЕТ СН'!$G$19</f>
        <v>1456.9061328899998</v>
      </c>
      <c r="O52" s="36">
        <f>SUMIFS(СВЦЭМ!$C$33:$C$776,СВЦЭМ!$A$33:$A$776,$A52,СВЦЭМ!$B$33:$B$776,O$44)+'СЕТ СН'!$G$9+СВЦЭМ!$D$10+'СЕТ СН'!$G$6-'СЕТ СН'!$G$19</f>
        <v>1454.70202311</v>
      </c>
      <c r="P52" s="36">
        <f>SUMIFS(СВЦЭМ!$C$33:$C$776,СВЦЭМ!$A$33:$A$776,$A52,СВЦЭМ!$B$33:$B$776,P$44)+'СЕТ СН'!$G$9+СВЦЭМ!$D$10+'СЕТ СН'!$G$6-'СЕТ СН'!$G$19</f>
        <v>1467.56676986</v>
      </c>
      <c r="Q52" s="36">
        <f>SUMIFS(СВЦЭМ!$C$33:$C$776,СВЦЭМ!$A$33:$A$776,$A52,СВЦЭМ!$B$33:$B$776,Q$44)+'СЕТ СН'!$G$9+СВЦЭМ!$D$10+'СЕТ СН'!$G$6-'СЕТ СН'!$G$19</f>
        <v>1473.6167245500001</v>
      </c>
      <c r="R52" s="36">
        <f>SUMIFS(СВЦЭМ!$C$33:$C$776,СВЦЭМ!$A$33:$A$776,$A52,СВЦЭМ!$B$33:$B$776,R$44)+'СЕТ СН'!$G$9+СВЦЭМ!$D$10+'СЕТ СН'!$G$6-'СЕТ СН'!$G$19</f>
        <v>1473.52777023</v>
      </c>
      <c r="S52" s="36">
        <f>SUMIFS(СВЦЭМ!$C$33:$C$776,СВЦЭМ!$A$33:$A$776,$A52,СВЦЭМ!$B$33:$B$776,S$44)+'СЕТ СН'!$G$9+СВЦЭМ!$D$10+'СЕТ СН'!$G$6-'СЕТ СН'!$G$19</f>
        <v>1458.9287232000001</v>
      </c>
      <c r="T52" s="36">
        <f>SUMIFS(СВЦЭМ!$C$33:$C$776,СВЦЭМ!$A$33:$A$776,$A52,СВЦЭМ!$B$33:$B$776,T$44)+'СЕТ СН'!$G$9+СВЦЭМ!$D$10+'СЕТ СН'!$G$6-'СЕТ СН'!$G$19</f>
        <v>1412.34022974</v>
      </c>
      <c r="U52" s="36">
        <f>SUMIFS(СВЦЭМ!$C$33:$C$776,СВЦЭМ!$A$33:$A$776,$A52,СВЦЭМ!$B$33:$B$776,U$44)+'СЕТ СН'!$G$9+СВЦЭМ!$D$10+'СЕТ СН'!$G$6-'СЕТ СН'!$G$19</f>
        <v>1410.45867086</v>
      </c>
      <c r="V52" s="36">
        <f>SUMIFS(СВЦЭМ!$C$33:$C$776,СВЦЭМ!$A$33:$A$776,$A52,СВЦЭМ!$B$33:$B$776,V$44)+'СЕТ СН'!$G$9+СВЦЭМ!$D$10+'СЕТ СН'!$G$6-'СЕТ СН'!$G$19</f>
        <v>1440.24509091</v>
      </c>
      <c r="W52" s="36">
        <f>SUMIFS(СВЦЭМ!$C$33:$C$776,СВЦЭМ!$A$33:$A$776,$A52,СВЦЭМ!$B$33:$B$776,W$44)+'СЕТ СН'!$G$9+СВЦЭМ!$D$10+'СЕТ СН'!$G$6-'СЕТ СН'!$G$19</f>
        <v>1467.5494405099998</v>
      </c>
      <c r="X52" s="36">
        <f>SUMIFS(СВЦЭМ!$C$33:$C$776,СВЦЭМ!$A$33:$A$776,$A52,СВЦЭМ!$B$33:$B$776,X$44)+'СЕТ СН'!$G$9+СВЦЭМ!$D$10+'СЕТ СН'!$G$6-'СЕТ СН'!$G$19</f>
        <v>1495.5897621899999</v>
      </c>
      <c r="Y52" s="36">
        <f>SUMIFS(СВЦЭМ!$C$33:$C$776,СВЦЭМ!$A$33:$A$776,$A52,СВЦЭМ!$B$33:$B$776,Y$44)+'СЕТ СН'!$G$9+СВЦЭМ!$D$10+'СЕТ СН'!$G$6-'СЕТ СН'!$G$19</f>
        <v>1511.0489619199998</v>
      </c>
    </row>
    <row r="53" spans="1:25" ht="15.75" x14ac:dyDescent="0.2">
      <c r="A53" s="35">
        <f t="shared" si="1"/>
        <v>43505</v>
      </c>
      <c r="B53" s="36">
        <f>SUMIFS(СВЦЭМ!$C$33:$C$776,СВЦЭМ!$A$33:$A$776,$A53,СВЦЭМ!$B$33:$B$776,B$44)+'СЕТ СН'!$G$9+СВЦЭМ!$D$10+'СЕТ СН'!$G$6-'СЕТ СН'!$G$19</f>
        <v>1523.55406365</v>
      </c>
      <c r="C53" s="36">
        <f>SUMIFS(СВЦЭМ!$C$33:$C$776,СВЦЭМ!$A$33:$A$776,$A53,СВЦЭМ!$B$33:$B$776,C$44)+'СЕТ СН'!$G$9+СВЦЭМ!$D$10+'СЕТ СН'!$G$6-'СЕТ СН'!$G$19</f>
        <v>1552.1459135099999</v>
      </c>
      <c r="D53" s="36">
        <f>SUMIFS(СВЦЭМ!$C$33:$C$776,СВЦЭМ!$A$33:$A$776,$A53,СВЦЭМ!$B$33:$B$776,D$44)+'СЕТ СН'!$G$9+СВЦЭМ!$D$10+'СЕТ СН'!$G$6-'СЕТ СН'!$G$19</f>
        <v>1568.9500385199999</v>
      </c>
      <c r="E53" s="36">
        <f>SUMIFS(СВЦЭМ!$C$33:$C$776,СВЦЭМ!$A$33:$A$776,$A53,СВЦЭМ!$B$33:$B$776,E$44)+'СЕТ СН'!$G$9+СВЦЭМ!$D$10+'СЕТ СН'!$G$6-'СЕТ СН'!$G$19</f>
        <v>1559.27763121</v>
      </c>
      <c r="F53" s="36">
        <f>SUMIFS(СВЦЭМ!$C$33:$C$776,СВЦЭМ!$A$33:$A$776,$A53,СВЦЭМ!$B$33:$B$776,F$44)+'СЕТ СН'!$G$9+СВЦЭМ!$D$10+'СЕТ СН'!$G$6-'СЕТ СН'!$G$19</f>
        <v>1558.6185712900001</v>
      </c>
      <c r="G53" s="36">
        <f>SUMIFS(СВЦЭМ!$C$33:$C$776,СВЦЭМ!$A$33:$A$776,$A53,СВЦЭМ!$B$33:$B$776,G$44)+'СЕТ СН'!$G$9+СВЦЭМ!$D$10+'СЕТ СН'!$G$6-'СЕТ СН'!$G$19</f>
        <v>1555.9180388</v>
      </c>
      <c r="H53" s="36">
        <f>SUMIFS(СВЦЭМ!$C$33:$C$776,СВЦЭМ!$A$33:$A$776,$A53,СВЦЭМ!$B$33:$B$776,H$44)+'СЕТ СН'!$G$9+СВЦЭМ!$D$10+'СЕТ СН'!$G$6-'СЕТ СН'!$G$19</f>
        <v>1533.8580526400001</v>
      </c>
      <c r="I53" s="36">
        <f>SUMIFS(СВЦЭМ!$C$33:$C$776,СВЦЭМ!$A$33:$A$776,$A53,СВЦЭМ!$B$33:$B$776,I$44)+'СЕТ СН'!$G$9+СВЦЭМ!$D$10+'СЕТ СН'!$G$6-'СЕТ СН'!$G$19</f>
        <v>1521.9152275599999</v>
      </c>
      <c r="J53" s="36">
        <f>SUMIFS(СВЦЭМ!$C$33:$C$776,СВЦЭМ!$A$33:$A$776,$A53,СВЦЭМ!$B$33:$B$776,J$44)+'СЕТ СН'!$G$9+СВЦЭМ!$D$10+'СЕТ СН'!$G$6-'СЕТ СН'!$G$19</f>
        <v>1479.8890029200002</v>
      </c>
      <c r="K53" s="36">
        <f>SUMIFS(СВЦЭМ!$C$33:$C$776,СВЦЭМ!$A$33:$A$776,$A53,СВЦЭМ!$B$33:$B$776,K$44)+'СЕТ СН'!$G$9+СВЦЭМ!$D$10+'СЕТ СН'!$G$6-'СЕТ СН'!$G$19</f>
        <v>1466.2261463599998</v>
      </c>
      <c r="L53" s="36">
        <f>SUMIFS(СВЦЭМ!$C$33:$C$776,СВЦЭМ!$A$33:$A$776,$A53,СВЦЭМ!$B$33:$B$776,L$44)+'СЕТ СН'!$G$9+СВЦЭМ!$D$10+'СЕТ СН'!$G$6-'СЕТ СН'!$G$19</f>
        <v>1462.5964005299998</v>
      </c>
      <c r="M53" s="36">
        <f>SUMIFS(СВЦЭМ!$C$33:$C$776,СВЦЭМ!$A$33:$A$776,$A53,СВЦЭМ!$B$33:$B$776,M$44)+'СЕТ СН'!$G$9+СВЦЭМ!$D$10+'СЕТ СН'!$G$6-'СЕТ СН'!$G$19</f>
        <v>1469.1942920400002</v>
      </c>
      <c r="N53" s="36">
        <f>SUMIFS(СВЦЭМ!$C$33:$C$776,СВЦЭМ!$A$33:$A$776,$A53,СВЦЭМ!$B$33:$B$776,N$44)+'СЕТ СН'!$G$9+СВЦЭМ!$D$10+'СЕТ СН'!$G$6-'СЕТ СН'!$G$19</f>
        <v>1471.28793701</v>
      </c>
      <c r="O53" s="36">
        <f>SUMIFS(СВЦЭМ!$C$33:$C$776,СВЦЭМ!$A$33:$A$776,$A53,СВЦЭМ!$B$33:$B$776,O$44)+'СЕТ СН'!$G$9+СВЦЭМ!$D$10+'СЕТ СН'!$G$6-'СЕТ СН'!$G$19</f>
        <v>1456.7727296799999</v>
      </c>
      <c r="P53" s="36">
        <f>SUMIFS(СВЦЭМ!$C$33:$C$776,СВЦЭМ!$A$33:$A$776,$A53,СВЦЭМ!$B$33:$B$776,P$44)+'СЕТ СН'!$G$9+СВЦЭМ!$D$10+'СЕТ СН'!$G$6-'СЕТ СН'!$G$19</f>
        <v>1450.7464698200001</v>
      </c>
      <c r="Q53" s="36">
        <f>SUMIFS(СВЦЭМ!$C$33:$C$776,СВЦЭМ!$A$33:$A$776,$A53,СВЦЭМ!$B$33:$B$776,Q$44)+'СЕТ СН'!$G$9+СВЦЭМ!$D$10+'СЕТ СН'!$G$6-'СЕТ СН'!$G$19</f>
        <v>1462.57027724</v>
      </c>
      <c r="R53" s="36">
        <f>SUMIFS(СВЦЭМ!$C$33:$C$776,СВЦЭМ!$A$33:$A$776,$A53,СВЦЭМ!$B$33:$B$776,R$44)+'СЕТ СН'!$G$9+СВЦЭМ!$D$10+'СЕТ СН'!$G$6-'СЕТ СН'!$G$19</f>
        <v>1440.2520258700001</v>
      </c>
      <c r="S53" s="36">
        <f>SUMIFS(СВЦЭМ!$C$33:$C$776,СВЦЭМ!$A$33:$A$776,$A53,СВЦЭМ!$B$33:$B$776,S$44)+'СЕТ СН'!$G$9+СВЦЭМ!$D$10+'СЕТ СН'!$G$6-'СЕТ СН'!$G$19</f>
        <v>1420.85801199</v>
      </c>
      <c r="T53" s="36">
        <f>SUMIFS(СВЦЭМ!$C$33:$C$776,СВЦЭМ!$A$33:$A$776,$A53,СВЦЭМ!$B$33:$B$776,T$44)+'СЕТ СН'!$G$9+СВЦЭМ!$D$10+'СЕТ СН'!$G$6-'СЕТ СН'!$G$19</f>
        <v>1385.91902076</v>
      </c>
      <c r="U53" s="36">
        <f>SUMIFS(СВЦЭМ!$C$33:$C$776,СВЦЭМ!$A$33:$A$776,$A53,СВЦЭМ!$B$33:$B$776,U$44)+'СЕТ СН'!$G$9+СВЦЭМ!$D$10+'СЕТ СН'!$G$6-'СЕТ СН'!$G$19</f>
        <v>1378.0905549200002</v>
      </c>
      <c r="V53" s="36">
        <f>SUMIFS(СВЦЭМ!$C$33:$C$776,СВЦЭМ!$A$33:$A$776,$A53,СВЦЭМ!$B$33:$B$776,V$44)+'СЕТ СН'!$G$9+СВЦЭМ!$D$10+'СЕТ СН'!$G$6-'СЕТ СН'!$G$19</f>
        <v>1394.2928719500001</v>
      </c>
      <c r="W53" s="36">
        <f>SUMIFS(СВЦЭМ!$C$33:$C$776,СВЦЭМ!$A$33:$A$776,$A53,СВЦЭМ!$B$33:$B$776,W$44)+'СЕТ СН'!$G$9+СВЦЭМ!$D$10+'СЕТ СН'!$G$6-'СЕТ СН'!$G$19</f>
        <v>1417.85069075</v>
      </c>
      <c r="X53" s="36">
        <f>SUMIFS(СВЦЭМ!$C$33:$C$776,СВЦЭМ!$A$33:$A$776,$A53,СВЦЭМ!$B$33:$B$776,X$44)+'СЕТ СН'!$G$9+СВЦЭМ!$D$10+'СЕТ СН'!$G$6-'СЕТ СН'!$G$19</f>
        <v>1432.4120468900001</v>
      </c>
      <c r="Y53" s="36">
        <f>SUMIFS(СВЦЭМ!$C$33:$C$776,СВЦЭМ!$A$33:$A$776,$A53,СВЦЭМ!$B$33:$B$776,Y$44)+'СЕТ СН'!$G$9+СВЦЭМ!$D$10+'СЕТ СН'!$G$6-'СЕТ СН'!$G$19</f>
        <v>1463.9094802199998</v>
      </c>
    </row>
    <row r="54" spans="1:25" ht="15.75" x14ac:dyDescent="0.2">
      <c r="A54" s="35">
        <f t="shared" si="1"/>
        <v>43506</v>
      </c>
      <c r="B54" s="36">
        <f>SUMIFS(СВЦЭМ!$C$33:$C$776,СВЦЭМ!$A$33:$A$776,$A54,СВЦЭМ!$B$33:$B$776,B$44)+'СЕТ СН'!$G$9+СВЦЭМ!$D$10+'СЕТ СН'!$G$6-'СЕТ СН'!$G$19</f>
        <v>1485.2818558499998</v>
      </c>
      <c r="C54" s="36">
        <f>SUMIFS(СВЦЭМ!$C$33:$C$776,СВЦЭМ!$A$33:$A$776,$A54,СВЦЭМ!$B$33:$B$776,C$44)+'СЕТ СН'!$G$9+СВЦЭМ!$D$10+'СЕТ СН'!$G$6-'СЕТ СН'!$G$19</f>
        <v>1497.2341689700002</v>
      </c>
      <c r="D54" s="36">
        <f>SUMIFS(СВЦЭМ!$C$33:$C$776,СВЦЭМ!$A$33:$A$776,$A54,СВЦЭМ!$B$33:$B$776,D$44)+'СЕТ СН'!$G$9+СВЦЭМ!$D$10+'СЕТ СН'!$G$6-'СЕТ СН'!$G$19</f>
        <v>1532.0773064</v>
      </c>
      <c r="E54" s="36">
        <f>SUMIFS(СВЦЭМ!$C$33:$C$776,СВЦЭМ!$A$33:$A$776,$A54,СВЦЭМ!$B$33:$B$776,E$44)+'СЕТ СН'!$G$9+СВЦЭМ!$D$10+'СЕТ СН'!$G$6-'СЕТ СН'!$G$19</f>
        <v>1544.6217545300001</v>
      </c>
      <c r="F54" s="36">
        <f>SUMIFS(СВЦЭМ!$C$33:$C$776,СВЦЭМ!$A$33:$A$776,$A54,СВЦЭМ!$B$33:$B$776,F$44)+'СЕТ СН'!$G$9+СВЦЭМ!$D$10+'СЕТ СН'!$G$6-'СЕТ СН'!$G$19</f>
        <v>1531.37156151</v>
      </c>
      <c r="G54" s="36">
        <f>SUMIFS(СВЦЭМ!$C$33:$C$776,СВЦЭМ!$A$33:$A$776,$A54,СВЦЭМ!$B$33:$B$776,G$44)+'СЕТ СН'!$G$9+СВЦЭМ!$D$10+'СЕТ СН'!$G$6-'СЕТ СН'!$G$19</f>
        <v>1526.0695510299997</v>
      </c>
      <c r="H54" s="36">
        <f>SUMIFS(СВЦЭМ!$C$33:$C$776,СВЦЭМ!$A$33:$A$776,$A54,СВЦЭМ!$B$33:$B$776,H$44)+'СЕТ СН'!$G$9+СВЦЭМ!$D$10+'СЕТ СН'!$G$6-'СЕТ СН'!$G$19</f>
        <v>1514.0605937699997</v>
      </c>
      <c r="I54" s="36">
        <f>SUMIFS(СВЦЭМ!$C$33:$C$776,СВЦЭМ!$A$33:$A$776,$A54,СВЦЭМ!$B$33:$B$776,I$44)+'СЕТ СН'!$G$9+СВЦЭМ!$D$10+'СЕТ СН'!$G$6-'СЕТ СН'!$G$19</f>
        <v>1488.4068991700001</v>
      </c>
      <c r="J54" s="36">
        <f>SUMIFS(СВЦЭМ!$C$33:$C$776,СВЦЭМ!$A$33:$A$776,$A54,СВЦЭМ!$B$33:$B$776,J$44)+'СЕТ СН'!$G$9+СВЦЭМ!$D$10+'СЕТ СН'!$G$6-'СЕТ СН'!$G$19</f>
        <v>1466.9769050700002</v>
      </c>
      <c r="K54" s="36">
        <f>SUMIFS(СВЦЭМ!$C$33:$C$776,СВЦЭМ!$A$33:$A$776,$A54,СВЦЭМ!$B$33:$B$776,K$44)+'СЕТ СН'!$G$9+СВЦЭМ!$D$10+'СЕТ СН'!$G$6-'СЕТ СН'!$G$19</f>
        <v>1427.3377664</v>
      </c>
      <c r="L54" s="36">
        <f>SUMIFS(СВЦЭМ!$C$33:$C$776,СВЦЭМ!$A$33:$A$776,$A54,СВЦЭМ!$B$33:$B$776,L$44)+'СЕТ СН'!$G$9+СВЦЭМ!$D$10+'СЕТ СН'!$G$6-'СЕТ СН'!$G$19</f>
        <v>1406.7010338800001</v>
      </c>
      <c r="M54" s="36">
        <f>SUMIFS(СВЦЭМ!$C$33:$C$776,СВЦЭМ!$A$33:$A$776,$A54,СВЦЭМ!$B$33:$B$776,M$44)+'СЕТ СН'!$G$9+СВЦЭМ!$D$10+'СЕТ СН'!$G$6-'СЕТ СН'!$G$19</f>
        <v>1407.85926126</v>
      </c>
      <c r="N54" s="36">
        <f>SUMIFS(СВЦЭМ!$C$33:$C$776,СВЦЭМ!$A$33:$A$776,$A54,СВЦЭМ!$B$33:$B$776,N$44)+'СЕТ СН'!$G$9+СВЦЭМ!$D$10+'СЕТ СН'!$G$6-'СЕТ СН'!$G$19</f>
        <v>1412.1965043800001</v>
      </c>
      <c r="O54" s="36">
        <f>SUMIFS(СВЦЭМ!$C$33:$C$776,СВЦЭМ!$A$33:$A$776,$A54,СВЦЭМ!$B$33:$B$776,O$44)+'СЕТ СН'!$G$9+СВЦЭМ!$D$10+'СЕТ СН'!$G$6-'СЕТ СН'!$G$19</f>
        <v>1399.3373708700001</v>
      </c>
      <c r="P54" s="36">
        <f>SUMIFS(СВЦЭМ!$C$33:$C$776,СВЦЭМ!$A$33:$A$776,$A54,СВЦЭМ!$B$33:$B$776,P$44)+'СЕТ СН'!$G$9+СВЦЭМ!$D$10+'СЕТ СН'!$G$6-'СЕТ СН'!$G$19</f>
        <v>1398.1775539999999</v>
      </c>
      <c r="Q54" s="36">
        <f>SUMIFS(СВЦЭМ!$C$33:$C$776,СВЦЭМ!$A$33:$A$776,$A54,СВЦЭМ!$B$33:$B$776,Q$44)+'СЕТ СН'!$G$9+СВЦЭМ!$D$10+'СЕТ СН'!$G$6-'СЕТ СН'!$G$19</f>
        <v>1413.5188230399999</v>
      </c>
      <c r="R54" s="36">
        <f>SUMIFS(СВЦЭМ!$C$33:$C$776,СВЦЭМ!$A$33:$A$776,$A54,СВЦЭМ!$B$33:$B$776,R$44)+'СЕТ СН'!$G$9+СВЦЭМ!$D$10+'СЕТ СН'!$G$6-'СЕТ СН'!$G$19</f>
        <v>1425.6586907199999</v>
      </c>
      <c r="S54" s="36">
        <f>SUMIFS(СВЦЭМ!$C$33:$C$776,СВЦЭМ!$A$33:$A$776,$A54,СВЦЭМ!$B$33:$B$776,S$44)+'СЕТ СН'!$G$9+СВЦЭМ!$D$10+'СЕТ СН'!$G$6-'СЕТ СН'!$G$19</f>
        <v>1410.06021949</v>
      </c>
      <c r="T54" s="36">
        <f>SUMIFS(СВЦЭМ!$C$33:$C$776,СВЦЭМ!$A$33:$A$776,$A54,СВЦЭМ!$B$33:$B$776,T$44)+'СЕТ СН'!$G$9+СВЦЭМ!$D$10+'СЕТ СН'!$G$6-'СЕТ СН'!$G$19</f>
        <v>1386.9659982399999</v>
      </c>
      <c r="U54" s="36">
        <f>SUMIFS(СВЦЭМ!$C$33:$C$776,СВЦЭМ!$A$33:$A$776,$A54,СВЦЭМ!$B$33:$B$776,U$44)+'СЕТ СН'!$G$9+СВЦЭМ!$D$10+'СЕТ СН'!$G$6-'СЕТ СН'!$G$19</f>
        <v>1379.87006593</v>
      </c>
      <c r="V54" s="36">
        <f>SUMIFS(СВЦЭМ!$C$33:$C$776,СВЦЭМ!$A$33:$A$776,$A54,СВЦЭМ!$B$33:$B$776,V$44)+'СЕТ СН'!$G$9+СВЦЭМ!$D$10+'СЕТ СН'!$G$6-'СЕТ СН'!$G$19</f>
        <v>1366.99349254</v>
      </c>
      <c r="W54" s="36">
        <f>SUMIFS(СВЦЭМ!$C$33:$C$776,СВЦЭМ!$A$33:$A$776,$A54,СВЦЭМ!$B$33:$B$776,W$44)+'СЕТ СН'!$G$9+СВЦЭМ!$D$10+'СЕТ СН'!$G$6-'СЕТ СН'!$G$19</f>
        <v>1380.8534768300001</v>
      </c>
      <c r="X54" s="36">
        <f>SUMIFS(СВЦЭМ!$C$33:$C$776,СВЦЭМ!$A$33:$A$776,$A54,СВЦЭМ!$B$33:$B$776,X$44)+'СЕТ СН'!$G$9+СВЦЭМ!$D$10+'СЕТ СН'!$G$6-'СЕТ СН'!$G$19</f>
        <v>1395.4184677799999</v>
      </c>
      <c r="Y54" s="36">
        <f>SUMIFS(СВЦЭМ!$C$33:$C$776,СВЦЭМ!$A$33:$A$776,$A54,СВЦЭМ!$B$33:$B$776,Y$44)+'СЕТ СН'!$G$9+СВЦЭМ!$D$10+'СЕТ СН'!$G$6-'СЕТ СН'!$G$19</f>
        <v>1443.2170407600001</v>
      </c>
    </row>
    <row r="55" spans="1:25" ht="15.75" x14ac:dyDescent="0.2">
      <c r="A55" s="35">
        <f t="shared" si="1"/>
        <v>43507</v>
      </c>
      <c r="B55" s="36">
        <f>SUMIFS(СВЦЭМ!$C$33:$C$776,СВЦЭМ!$A$33:$A$776,$A55,СВЦЭМ!$B$33:$B$776,B$44)+'СЕТ СН'!$G$9+СВЦЭМ!$D$10+'СЕТ СН'!$G$6-'СЕТ СН'!$G$19</f>
        <v>1486.5575984399998</v>
      </c>
      <c r="C55" s="36">
        <f>SUMIFS(СВЦЭМ!$C$33:$C$776,СВЦЭМ!$A$33:$A$776,$A55,СВЦЭМ!$B$33:$B$776,C$44)+'СЕТ СН'!$G$9+СВЦЭМ!$D$10+'СЕТ СН'!$G$6-'СЕТ СН'!$G$19</f>
        <v>1505.1228268599998</v>
      </c>
      <c r="D55" s="36">
        <f>SUMIFS(СВЦЭМ!$C$33:$C$776,СВЦЭМ!$A$33:$A$776,$A55,СВЦЭМ!$B$33:$B$776,D$44)+'СЕТ СН'!$G$9+СВЦЭМ!$D$10+'СЕТ СН'!$G$6-'СЕТ СН'!$G$19</f>
        <v>1532.5598222599997</v>
      </c>
      <c r="E55" s="36">
        <f>SUMIFS(СВЦЭМ!$C$33:$C$776,СВЦЭМ!$A$33:$A$776,$A55,СВЦЭМ!$B$33:$B$776,E$44)+'СЕТ СН'!$G$9+СВЦЭМ!$D$10+'СЕТ СН'!$G$6-'СЕТ СН'!$G$19</f>
        <v>1543.05495281</v>
      </c>
      <c r="F55" s="36">
        <f>SUMIFS(СВЦЭМ!$C$33:$C$776,СВЦЭМ!$A$33:$A$776,$A55,СВЦЭМ!$B$33:$B$776,F$44)+'СЕТ СН'!$G$9+СВЦЭМ!$D$10+'СЕТ СН'!$G$6-'СЕТ СН'!$G$19</f>
        <v>1540.6314869799999</v>
      </c>
      <c r="G55" s="36">
        <f>SUMIFS(СВЦЭМ!$C$33:$C$776,СВЦЭМ!$A$33:$A$776,$A55,СВЦЭМ!$B$33:$B$776,G$44)+'СЕТ СН'!$G$9+СВЦЭМ!$D$10+'СЕТ СН'!$G$6-'СЕТ СН'!$G$19</f>
        <v>1529.9765460999997</v>
      </c>
      <c r="H55" s="36">
        <f>SUMIFS(СВЦЭМ!$C$33:$C$776,СВЦЭМ!$A$33:$A$776,$A55,СВЦЭМ!$B$33:$B$776,H$44)+'СЕТ СН'!$G$9+СВЦЭМ!$D$10+'СЕТ СН'!$G$6-'СЕТ СН'!$G$19</f>
        <v>1481.6073929200002</v>
      </c>
      <c r="I55" s="36">
        <f>SUMIFS(СВЦЭМ!$C$33:$C$776,СВЦЭМ!$A$33:$A$776,$A55,СВЦЭМ!$B$33:$B$776,I$44)+'СЕТ СН'!$G$9+СВЦЭМ!$D$10+'СЕТ СН'!$G$6-'СЕТ СН'!$G$19</f>
        <v>1451.18046372</v>
      </c>
      <c r="J55" s="36">
        <f>SUMIFS(СВЦЭМ!$C$33:$C$776,СВЦЭМ!$A$33:$A$776,$A55,СВЦЭМ!$B$33:$B$776,J$44)+'СЕТ СН'!$G$9+СВЦЭМ!$D$10+'СЕТ СН'!$G$6-'СЕТ СН'!$G$19</f>
        <v>1440.8191047099999</v>
      </c>
      <c r="K55" s="36">
        <f>SUMIFS(СВЦЭМ!$C$33:$C$776,СВЦЭМ!$A$33:$A$776,$A55,СВЦЭМ!$B$33:$B$776,K$44)+'СЕТ СН'!$G$9+СВЦЭМ!$D$10+'СЕТ СН'!$G$6-'СЕТ СН'!$G$19</f>
        <v>1442.59576201</v>
      </c>
      <c r="L55" s="36">
        <f>SUMIFS(СВЦЭМ!$C$33:$C$776,СВЦЭМ!$A$33:$A$776,$A55,СВЦЭМ!$B$33:$B$776,L$44)+'СЕТ СН'!$G$9+СВЦЭМ!$D$10+'СЕТ СН'!$G$6-'СЕТ СН'!$G$19</f>
        <v>1434.6496030799999</v>
      </c>
      <c r="M55" s="36">
        <f>SUMIFS(СВЦЭМ!$C$33:$C$776,СВЦЭМ!$A$33:$A$776,$A55,СВЦЭМ!$B$33:$B$776,M$44)+'СЕТ СН'!$G$9+СВЦЭМ!$D$10+'СЕТ СН'!$G$6-'СЕТ СН'!$G$19</f>
        <v>1442.1231453099999</v>
      </c>
      <c r="N55" s="36">
        <f>SUMIFS(СВЦЭМ!$C$33:$C$776,СВЦЭМ!$A$33:$A$776,$A55,СВЦЭМ!$B$33:$B$776,N$44)+'СЕТ СН'!$G$9+СВЦЭМ!$D$10+'СЕТ СН'!$G$6-'СЕТ СН'!$G$19</f>
        <v>1446.93738846</v>
      </c>
      <c r="O55" s="36">
        <f>SUMIFS(СВЦЭМ!$C$33:$C$776,СВЦЭМ!$A$33:$A$776,$A55,СВЦЭМ!$B$33:$B$776,O$44)+'СЕТ СН'!$G$9+СВЦЭМ!$D$10+'СЕТ СН'!$G$6-'СЕТ СН'!$G$19</f>
        <v>1413.29489704</v>
      </c>
      <c r="P55" s="36">
        <f>SUMIFS(СВЦЭМ!$C$33:$C$776,СВЦЭМ!$A$33:$A$776,$A55,СВЦЭМ!$B$33:$B$776,P$44)+'СЕТ СН'!$G$9+СВЦЭМ!$D$10+'СЕТ СН'!$G$6-'СЕТ СН'!$G$19</f>
        <v>1428.7842955000001</v>
      </c>
      <c r="Q55" s="36">
        <f>SUMIFS(СВЦЭМ!$C$33:$C$776,СВЦЭМ!$A$33:$A$776,$A55,СВЦЭМ!$B$33:$B$776,Q$44)+'СЕТ СН'!$G$9+СВЦЭМ!$D$10+'СЕТ СН'!$G$6-'СЕТ СН'!$G$19</f>
        <v>1430.6346373599999</v>
      </c>
      <c r="R55" s="36">
        <f>SUMIFS(СВЦЭМ!$C$33:$C$776,СВЦЭМ!$A$33:$A$776,$A55,СВЦЭМ!$B$33:$B$776,R$44)+'СЕТ СН'!$G$9+СВЦЭМ!$D$10+'СЕТ СН'!$G$6-'СЕТ СН'!$G$19</f>
        <v>1429.84202048</v>
      </c>
      <c r="S55" s="36">
        <f>SUMIFS(СВЦЭМ!$C$33:$C$776,СВЦЭМ!$A$33:$A$776,$A55,СВЦЭМ!$B$33:$B$776,S$44)+'СЕТ СН'!$G$9+СВЦЭМ!$D$10+'СЕТ СН'!$G$6-'СЕТ СН'!$G$19</f>
        <v>1419.83903424</v>
      </c>
      <c r="T55" s="36">
        <f>SUMIFS(СВЦЭМ!$C$33:$C$776,СВЦЭМ!$A$33:$A$776,$A55,СВЦЭМ!$B$33:$B$776,T$44)+'СЕТ СН'!$G$9+СВЦЭМ!$D$10+'СЕТ СН'!$G$6-'СЕТ СН'!$G$19</f>
        <v>1371.4966011000001</v>
      </c>
      <c r="U55" s="36">
        <f>SUMIFS(СВЦЭМ!$C$33:$C$776,СВЦЭМ!$A$33:$A$776,$A55,СВЦЭМ!$B$33:$B$776,U$44)+'СЕТ СН'!$G$9+СВЦЭМ!$D$10+'СЕТ СН'!$G$6-'СЕТ СН'!$G$19</f>
        <v>1354.9315821099999</v>
      </c>
      <c r="V55" s="36">
        <f>SUMIFS(СВЦЭМ!$C$33:$C$776,СВЦЭМ!$A$33:$A$776,$A55,СВЦЭМ!$B$33:$B$776,V$44)+'СЕТ СН'!$G$9+СВЦЭМ!$D$10+'СЕТ СН'!$G$6-'СЕТ СН'!$G$19</f>
        <v>1374.2840361799999</v>
      </c>
      <c r="W55" s="36">
        <f>SUMIFS(СВЦЭМ!$C$33:$C$776,СВЦЭМ!$A$33:$A$776,$A55,СВЦЭМ!$B$33:$B$776,W$44)+'СЕТ СН'!$G$9+СВЦЭМ!$D$10+'СЕТ СН'!$G$6-'СЕТ СН'!$G$19</f>
        <v>1377.3837575100001</v>
      </c>
      <c r="X55" s="36">
        <f>SUMIFS(СВЦЭМ!$C$33:$C$776,СВЦЭМ!$A$33:$A$776,$A55,СВЦЭМ!$B$33:$B$776,X$44)+'СЕТ СН'!$G$9+СВЦЭМ!$D$10+'СЕТ СН'!$G$6-'СЕТ СН'!$G$19</f>
        <v>1405.45254071</v>
      </c>
      <c r="Y55" s="36">
        <f>SUMIFS(СВЦЭМ!$C$33:$C$776,СВЦЭМ!$A$33:$A$776,$A55,СВЦЭМ!$B$33:$B$776,Y$44)+'СЕТ СН'!$G$9+СВЦЭМ!$D$10+'СЕТ СН'!$G$6-'СЕТ СН'!$G$19</f>
        <v>1444.20256053</v>
      </c>
    </row>
    <row r="56" spans="1:25" ht="15.75" x14ac:dyDescent="0.2">
      <c r="A56" s="35">
        <f t="shared" si="1"/>
        <v>43508</v>
      </c>
      <c r="B56" s="36">
        <f>SUMIFS(СВЦЭМ!$C$33:$C$776,СВЦЭМ!$A$33:$A$776,$A56,СВЦЭМ!$B$33:$B$776,B$44)+'СЕТ СН'!$G$9+СВЦЭМ!$D$10+'СЕТ СН'!$G$6-'СЕТ СН'!$G$19</f>
        <v>1478.5595441599999</v>
      </c>
      <c r="C56" s="36">
        <f>SUMIFS(СВЦЭМ!$C$33:$C$776,СВЦЭМ!$A$33:$A$776,$A56,СВЦЭМ!$B$33:$B$776,C$44)+'СЕТ СН'!$G$9+СВЦЭМ!$D$10+'СЕТ СН'!$G$6-'СЕТ СН'!$G$19</f>
        <v>1499.7474786500002</v>
      </c>
      <c r="D56" s="36">
        <f>SUMIFS(СВЦЭМ!$C$33:$C$776,СВЦЭМ!$A$33:$A$776,$A56,СВЦЭМ!$B$33:$B$776,D$44)+'СЕТ СН'!$G$9+СВЦЭМ!$D$10+'СЕТ СН'!$G$6-'СЕТ СН'!$G$19</f>
        <v>1519.3859357699998</v>
      </c>
      <c r="E56" s="36">
        <f>SUMIFS(СВЦЭМ!$C$33:$C$776,СВЦЭМ!$A$33:$A$776,$A56,СВЦЭМ!$B$33:$B$776,E$44)+'СЕТ СН'!$G$9+СВЦЭМ!$D$10+'СЕТ СН'!$G$6-'СЕТ СН'!$G$19</f>
        <v>1531.3082540999999</v>
      </c>
      <c r="F56" s="36">
        <f>SUMIFS(СВЦЭМ!$C$33:$C$776,СВЦЭМ!$A$33:$A$776,$A56,СВЦЭМ!$B$33:$B$776,F$44)+'СЕТ СН'!$G$9+СВЦЭМ!$D$10+'СЕТ СН'!$G$6-'СЕТ СН'!$G$19</f>
        <v>1530.3419636499998</v>
      </c>
      <c r="G56" s="36">
        <f>SUMIFS(СВЦЭМ!$C$33:$C$776,СВЦЭМ!$A$33:$A$776,$A56,СВЦЭМ!$B$33:$B$776,G$44)+'СЕТ СН'!$G$9+СВЦЭМ!$D$10+'СЕТ СН'!$G$6-'СЕТ СН'!$G$19</f>
        <v>1519.4178712499997</v>
      </c>
      <c r="H56" s="36">
        <f>SUMIFS(СВЦЭМ!$C$33:$C$776,СВЦЭМ!$A$33:$A$776,$A56,СВЦЭМ!$B$33:$B$776,H$44)+'СЕТ СН'!$G$9+СВЦЭМ!$D$10+'СЕТ СН'!$G$6-'СЕТ СН'!$G$19</f>
        <v>1470.86813579</v>
      </c>
      <c r="I56" s="36">
        <f>SUMIFS(СВЦЭМ!$C$33:$C$776,СВЦЭМ!$A$33:$A$776,$A56,СВЦЭМ!$B$33:$B$776,I$44)+'СЕТ СН'!$G$9+СВЦЭМ!$D$10+'СЕТ СН'!$G$6-'СЕТ СН'!$G$19</f>
        <v>1443.3645173099999</v>
      </c>
      <c r="J56" s="36">
        <f>SUMIFS(СВЦЭМ!$C$33:$C$776,СВЦЭМ!$A$33:$A$776,$A56,СВЦЭМ!$B$33:$B$776,J$44)+'СЕТ СН'!$G$9+СВЦЭМ!$D$10+'СЕТ СН'!$G$6-'СЕТ СН'!$G$19</f>
        <v>1414.6017409599999</v>
      </c>
      <c r="K56" s="36">
        <f>SUMIFS(СВЦЭМ!$C$33:$C$776,СВЦЭМ!$A$33:$A$776,$A56,СВЦЭМ!$B$33:$B$776,K$44)+'СЕТ СН'!$G$9+СВЦЭМ!$D$10+'СЕТ СН'!$G$6-'СЕТ СН'!$G$19</f>
        <v>1420.99713754</v>
      </c>
      <c r="L56" s="36">
        <f>SUMIFS(СВЦЭМ!$C$33:$C$776,СВЦЭМ!$A$33:$A$776,$A56,СВЦЭМ!$B$33:$B$776,L$44)+'СЕТ СН'!$G$9+СВЦЭМ!$D$10+'СЕТ СН'!$G$6-'СЕТ СН'!$G$19</f>
        <v>1419.8033148700001</v>
      </c>
      <c r="M56" s="36">
        <f>SUMIFS(СВЦЭМ!$C$33:$C$776,СВЦЭМ!$A$33:$A$776,$A56,СВЦЭМ!$B$33:$B$776,M$44)+'СЕТ СН'!$G$9+СВЦЭМ!$D$10+'СЕТ СН'!$G$6-'СЕТ СН'!$G$19</f>
        <v>1432.2051653200001</v>
      </c>
      <c r="N56" s="36">
        <f>SUMIFS(СВЦЭМ!$C$33:$C$776,СВЦЭМ!$A$33:$A$776,$A56,СВЦЭМ!$B$33:$B$776,N$44)+'СЕТ СН'!$G$9+СВЦЭМ!$D$10+'СЕТ СН'!$G$6-'СЕТ СН'!$G$19</f>
        <v>1421.32407786</v>
      </c>
      <c r="O56" s="36">
        <f>SUMIFS(СВЦЭМ!$C$33:$C$776,СВЦЭМ!$A$33:$A$776,$A56,СВЦЭМ!$B$33:$B$776,O$44)+'СЕТ СН'!$G$9+СВЦЭМ!$D$10+'СЕТ СН'!$G$6-'СЕТ СН'!$G$19</f>
        <v>1390.74371099</v>
      </c>
      <c r="P56" s="36">
        <f>SUMIFS(СВЦЭМ!$C$33:$C$776,СВЦЭМ!$A$33:$A$776,$A56,СВЦЭМ!$B$33:$B$776,P$44)+'СЕТ СН'!$G$9+СВЦЭМ!$D$10+'СЕТ СН'!$G$6-'СЕТ СН'!$G$19</f>
        <v>1403.73185225</v>
      </c>
      <c r="Q56" s="36">
        <f>SUMIFS(СВЦЭМ!$C$33:$C$776,СВЦЭМ!$A$33:$A$776,$A56,СВЦЭМ!$B$33:$B$776,Q$44)+'СЕТ СН'!$G$9+СВЦЭМ!$D$10+'СЕТ СН'!$G$6-'СЕТ СН'!$G$19</f>
        <v>1416.69110022</v>
      </c>
      <c r="R56" s="36">
        <f>SUMIFS(СВЦЭМ!$C$33:$C$776,СВЦЭМ!$A$33:$A$776,$A56,СВЦЭМ!$B$33:$B$776,R$44)+'СЕТ СН'!$G$9+СВЦЭМ!$D$10+'СЕТ СН'!$G$6-'СЕТ СН'!$G$19</f>
        <v>1412.9388291099999</v>
      </c>
      <c r="S56" s="36">
        <f>SUMIFS(СВЦЭМ!$C$33:$C$776,СВЦЭМ!$A$33:$A$776,$A56,СВЦЭМ!$B$33:$B$776,S$44)+'СЕТ СН'!$G$9+СВЦЭМ!$D$10+'СЕТ СН'!$G$6-'СЕТ СН'!$G$19</f>
        <v>1396.3224243300001</v>
      </c>
      <c r="T56" s="36">
        <f>SUMIFS(СВЦЭМ!$C$33:$C$776,СВЦЭМ!$A$33:$A$776,$A56,СВЦЭМ!$B$33:$B$776,T$44)+'СЕТ СН'!$G$9+СВЦЭМ!$D$10+'СЕТ СН'!$G$6-'СЕТ СН'!$G$19</f>
        <v>1356.2351941699999</v>
      </c>
      <c r="U56" s="36">
        <f>SUMIFS(СВЦЭМ!$C$33:$C$776,СВЦЭМ!$A$33:$A$776,$A56,СВЦЭМ!$B$33:$B$776,U$44)+'СЕТ СН'!$G$9+СВЦЭМ!$D$10+'СЕТ СН'!$G$6-'СЕТ СН'!$G$19</f>
        <v>1355.4279155200002</v>
      </c>
      <c r="V56" s="36">
        <f>SUMIFS(СВЦЭМ!$C$33:$C$776,СВЦЭМ!$A$33:$A$776,$A56,СВЦЭМ!$B$33:$B$776,V$44)+'СЕТ СН'!$G$9+СВЦЭМ!$D$10+'СЕТ СН'!$G$6-'СЕТ СН'!$G$19</f>
        <v>1378.05989153</v>
      </c>
      <c r="W56" s="36">
        <f>SUMIFS(СВЦЭМ!$C$33:$C$776,СВЦЭМ!$A$33:$A$776,$A56,СВЦЭМ!$B$33:$B$776,W$44)+'СЕТ СН'!$G$9+СВЦЭМ!$D$10+'СЕТ СН'!$G$6-'СЕТ СН'!$G$19</f>
        <v>1392.33718443</v>
      </c>
      <c r="X56" s="36">
        <f>SUMIFS(СВЦЭМ!$C$33:$C$776,СВЦЭМ!$A$33:$A$776,$A56,СВЦЭМ!$B$33:$B$776,X$44)+'СЕТ СН'!$G$9+СВЦЭМ!$D$10+'СЕТ СН'!$G$6-'СЕТ СН'!$G$19</f>
        <v>1414.7828157899999</v>
      </c>
      <c r="Y56" s="36">
        <f>SUMIFS(СВЦЭМ!$C$33:$C$776,СВЦЭМ!$A$33:$A$776,$A56,СВЦЭМ!$B$33:$B$776,Y$44)+'СЕТ СН'!$G$9+СВЦЭМ!$D$10+'СЕТ СН'!$G$6-'СЕТ СН'!$G$19</f>
        <v>1462.6627722899998</v>
      </c>
    </row>
    <row r="57" spans="1:25" ht="15.75" x14ac:dyDescent="0.2">
      <c r="A57" s="35">
        <f t="shared" si="1"/>
        <v>43509</v>
      </c>
      <c r="B57" s="36">
        <f>SUMIFS(СВЦЭМ!$C$33:$C$776,СВЦЭМ!$A$33:$A$776,$A57,СВЦЭМ!$B$33:$B$776,B$44)+'СЕТ СН'!$G$9+СВЦЭМ!$D$10+'СЕТ СН'!$G$6-'СЕТ СН'!$G$19</f>
        <v>1473.8555925199998</v>
      </c>
      <c r="C57" s="36">
        <f>SUMIFS(СВЦЭМ!$C$33:$C$776,СВЦЭМ!$A$33:$A$776,$A57,СВЦЭМ!$B$33:$B$776,C$44)+'СЕТ СН'!$G$9+СВЦЭМ!$D$10+'СЕТ СН'!$G$6-'СЕТ СН'!$G$19</f>
        <v>1499.4289522599997</v>
      </c>
      <c r="D57" s="36">
        <f>SUMIFS(СВЦЭМ!$C$33:$C$776,СВЦЭМ!$A$33:$A$776,$A57,СВЦЭМ!$B$33:$B$776,D$44)+'СЕТ СН'!$G$9+СВЦЭМ!$D$10+'СЕТ СН'!$G$6-'СЕТ СН'!$G$19</f>
        <v>1533.32898944</v>
      </c>
      <c r="E57" s="36">
        <f>SUMIFS(СВЦЭМ!$C$33:$C$776,СВЦЭМ!$A$33:$A$776,$A57,СВЦЭМ!$B$33:$B$776,E$44)+'СЕТ СН'!$G$9+СВЦЭМ!$D$10+'СЕТ СН'!$G$6-'СЕТ СН'!$G$19</f>
        <v>1547.3132243800001</v>
      </c>
      <c r="F57" s="36">
        <f>SUMIFS(СВЦЭМ!$C$33:$C$776,СВЦЭМ!$A$33:$A$776,$A57,СВЦЭМ!$B$33:$B$776,F$44)+'СЕТ СН'!$G$9+СВЦЭМ!$D$10+'СЕТ СН'!$G$6-'СЕТ СН'!$G$19</f>
        <v>1540.5179262399997</v>
      </c>
      <c r="G57" s="36">
        <f>SUMIFS(СВЦЭМ!$C$33:$C$776,СВЦЭМ!$A$33:$A$776,$A57,СВЦЭМ!$B$33:$B$776,G$44)+'СЕТ СН'!$G$9+СВЦЭМ!$D$10+'СЕТ СН'!$G$6-'СЕТ СН'!$G$19</f>
        <v>1508.4522984300002</v>
      </c>
      <c r="H57" s="36">
        <f>SUMIFS(СВЦЭМ!$C$33:$C$776,СВЦЭМ!$A$33:$A$776,$A57,СВЦЭМ!$B$33:$B$776,H$44)+'СЕТ СН'!$G$9+СВЦЭМ!$D$10+'СЕТ СН'!$G$6-'СЕТ СН'!$G$19</f>
        <v>1478.5888589900001</v>
      </c>
      <c r="I57" s="36">
        <f>SUMIFS(СВЦЭМ!$C$33:$C$776,СВЦЭМ!$A$33:$A$776,$A57,СВЦЭМ!$B$33:$B$776,I$44)+'СЕТ СН'!$G$9+СВЦЭМ!$D$10+'СЕТ СН'!$G$6-'СЕТ СН'!$G$19</f>
        <v>1441.30668722</v>
      </c>
      <c r="J57" s="36">
        <f>SUMIFS(СВЦЭМ!$C$33:$C$776,СВЦЭМ!$A$33:$A$776,$A57,СВЦЭМ!$B$33:$B$776,J$44)+'СЕТ СН'!$G$9+СВЦЭМ!$D$10+'СЕТ СН'!$G$6-'СЕТ СН'!$G$19</f>
        <v>1419.1430906800001</v>
      </c>
      <c r="K57" s="36">
        <f>SUMIFS(СВЦЭМ!$C$33:$C$776,СВЦЭМ!$A$33:$A$776,$A57,СВЦЭМ!$B$33:$B$776,K$44)+'СЕТ СН'!$G$9+СВЦЭМ!$D$10+'СЕТ СН'!$G$6-'СЕТ СН'!$G$19</f>
        <v>1416.8316433099999</v>
      </c>
      <c r="L57" s="36">
        <f>SUMIFS(СВЦЭМ!$C$33:$C$776,СВЦЭМ!$A$33:$A$776,$A57,СВЦЭМ!$B$33:$B$776,L$44)+'СЕТ СН'!$G$9+СВЦЭМ!$D$10+'СЕТ СН'!$G$6-'СЕТ СН'!$G$19</f>
        <v>1413.92573573</v>
      </c>
      <c r="M57" s="36">
        <f>SUMIFS(СВЦЭМ!$C$33:$C$776,СВЦЭМ!$A$33:$A$776,$A57,СВЦЭМ!$B$33:$B$776,M$44)+'СЕТ СН'!$G$9+СВЦЭМ!$D$10+'СЕТ СН'!$G$6-'СЕТ СН'!$G$19</f>
        <v>1413.0936193800001</v>
      </c>
      <c r="N57" s="36">
        <f>SUMIFS(СВЦЭМ!$C$33:$C$776,СВЦЭМ!$A$33:$A$776,$A57,СВЦЭМ!$B$33:$B$776,N$44)+'СЕТ СН'!$G$9+СВЦЭМ!$D$10+'СЕТ СН'!$G$6-'СЕТ СН'!$G$19</f>
        <v>1425.4516749300001</v>
      </c>
      <c r="O57" s="36">
        <f>SUMIFS(СВЦЭМ!$C$33:$C$776,СВЦЭМ!$A$33:$A$776,$A57,СВЦЭМ!$B$33:$B$776,O$44)+'СЕТ СН'!$G$9+СВЦЭМ!$D$10+'СЕТ СН'!$G$6-'СЕТ СН'!$G$19</f>
        <v>1394.35521565</v>
      </c>
      <c r="P57" s="36">
        <f>SUMIFS(СВЦЭМ!$C$33:$C$776,СВЦЭМ!$A$33:$A$776,$A57,СВЦЭМ!$B$33:$B$776,P$44)+'СЕТ СН'!$G$9+СВЦЭМ!$D$10+'СЕТ СН'!$G$6-'СЕТ СН'!$G$19</f>
        <v>1404.9697171100001</v>
      </c>
      <c r="Q57" s="36">
        <f>SUMIFS(СВЦЭМ!$C$33:$C$776,СВЦЭМ!$A$33:$A$776,$A57,СВЦЭМ!$B$33:$B$776,Q$44)+'СЕТ СН'!$G$9+СВЦЭМ!$D$10+'СЕТ СН'!$G$6-'СЕТ СН'!$G$19</f>
        <v>1415.0675609499999</v>
      </c>
      <c r="R57" s="36">
        <f>SUMIFS(СВЦЭМ!$C$33:$C$776,СВЦЭМ!$A$33:$A$776,$A57,СВЦЭМ!$B$33:$B$776,R$44)+'СЕТ СН'!$G$9+СВЦЭМ!$D$10+'СЕТ СН'!$G$6-'СЕТ СН'!$G$19</f>
        <v>1413.7001316000001</v>
      </c>
      <c r="S57" s="36">
        <f>SUMIFS(СВЦЭМ!$C$33:$C$776,СВЦЭМ!$A$33:$A$776,$A57,СВЦЭМ!$B$33:$B$776,S$44)+'СЕТ СН'!$G$9+СВЦЭМ!$D$10+'СЕТ СН'!$G$6-'СЕТ СН'!$G$19</f>
        <v>1405.2535207000001</v>
      </c>
      <c r="T57" s="36">
        <f>SUMIFS(СВЦЭМ!$C$33:$C$776,СВЦЭМ!$A$33:$A$776,$A57,СВЦЭМ!$B$33:$B$776,T$44)+'СЕТ СН'!$G$9+СВЦЭМ!$D$10+'СЕТ СН'!$G$6-'СЕТ СН'!$G$19</f>
        <v>1357.2899235499999</v>
      </c>
      <c r="U57" s="36">
        <f>SUMIFS(СВЦЭМ!$C$33:$C$776,СВЦЭМ!$A$33:$A$776,$A57,СВЦЭМ!$B$33:$B$776,U$44)+'СЕТ СН'!$G$9+СВЦЭМ!$D$10+'СЕТ СН'!$G$6-'СЕТ СН'!$G$19</f>
        <v>1347.9342592100002</v>
      </c>
      <c r="V57" s="36">
        <f>SUMIFS(СВЦЭМ!$C$33:$C$776,СВЦЭМ!$A$33:$A$776,$A57,СВЦЭМ!$B$33:$B$776,V$44)+'СЕТ СН'!$G$9+СВЦЭМ!$D$10+'СЕТ СН'!$G$6-'СЕТ СН'!$G$19</f>
        <v>1365.1176184599999</v>
      </c>
      <c r="W57" s="36">
        <f>SUMIFS(СВЦЭМ!$C$33:$C$776,СВЦЭМ!$A$33:$A$776,$A57,СВЦЭМ!$B$33:$B$776,W$44)+'СЕТ СН'!$G$9+СВЦЭМ!$D$10+'СЕТ СН'!$G$6-'СЕТ СН'!$G$19</f>
        <v>1380.0502144900001</v>
      </c>
      <c r="X57" s="36">
        <f>SUMIFS(СВЦЭМ!$C$33:$C$776,СВЦЭМ!$A$33:$A$776,$A57,СВЦЭМ!$B$33:$B$776,X$44)+'СЕТ СН'!$G$9+СВЦЭМ!$D$10+'СЕТ СН'!$G$6-'СЕТ СН'!$G$19</f>
        <v>1397.1517536700001</v>
      </c>
      <c r="Y57" s="36">
        <f>SUMIFS(СВЦЭМ!$C$33:$C$776,СВЦЭМ!$A$33:$A$776,$A57,СВЦЭМ!$B$33:$B$776,Y$44)+'СЕТ СН'!$G$9+СВЦЭМ!$D$10+'СЕТ СН'!$G$6-'СЕТ СН'!$G$19</f>
        <v>1440.62716237</v>
      </c>
    </row>
    <row r="58" spans="1:25" ht="15.75" x14ac:dyDescent="0.2">
      <c r="A58" s="35">
        <f t="shared" si="1"/>
        <v>43510</v>
      </c>
      <c r="B58" s="36">
        <f>SUMIFS(СВЦЭМ!$C$33:$C$776,СВЦЭМ!$A$33:$A$776,$A58,СВЦЭМ!$B$33:$B$776,B$44)+'СЕТ СН'!$G$9+СВЦЭМ!$D$10+'СЕТ СН'!$G$6-'СЕТ СН'!$G$19</f>
        <v>1491.7599307800001</v>
      </c>
      <c r="C58" s="36">
        <f>SUMIFS(СВЦЭМ!$C$33:$C$776,СВЦЭМ!$A$33:$A$776,$A58,СВЦЭМ!$B$33:$B$776,C$44)+'СЕТ СН'!$G$9+СВЦЭМ!$D$10+'СЕТ СН'!$G$6-'СЕТ СН'!$G$19</f>
        <v>1506.7608562300002</v>
      </c>
      <c r="D58" s="36">
        <f>SUMIFS(СВЦЭМ!$C$33:$C$776,СВЦЭМ!$A$33:$A$776,$A58,СВЦЭМ!$B$33:$B$776,D$44)+'СЕТ СН'!$G$9+СВЦЭМ!$D$10+'СЕТ СН'!$G$6-'СЕТ СН'!$G$19</f>
        <v>1535.9448657499997</v>
      </c>
      <c r="E58" s="36">
        <f>SUMIFS(СВЦЭМ!$C$33:$C$776,СВЦЭМ!$A$33:$A$776,$A58,СВЦЭМ!$B$33:$B$776,E$44)+'СЕТ СН'!$G$9+СВЦЭМ!$D$10+'СЕТ СН'!$G$6-'СЕТ СН'!$G$19</f>
        <v>1558.4158969999999</v>
      </c>
      <c r="F58" s="36">
        <f>SUMIFS(СВЦЭМ!$C$33:$C$776,СВЦЭМ!$A$33:$A$776,$A58,СВЦЭМ!$B$33:$B$776,F$44)+'СЕТ СН'!$G$9+СВЦЭМ!$D$10+'СЕТ СН'!$G$6-'СЕТ СН'!$G$19</f>
        <v>1551.1074269400001</v>
      </c>
      <c r="G58" s="36">
        <f>SUMIFS(СВЦЭМ!$C$33:$C$776,СВЦЭМ!$A$33:$A$776,$A58,СВЦЭМ!$B$33:$B$776,G$44)+'СЕТ СН'!$G$9+СВЦЭМ!$D$10+'СЕТ СН'!$G$6-'СЕТ СН'!$G$19</f>
        <v>1531.5089230099998</v>
      </c>
      <c r="H58" s="36">
        <f>SUMIFS(СВЦЭМ!$C$33:$C$776,СВЦЭМ!$A$33:$A$776,$A58,СВЦЭМ!$B$33:$B$776,H$44)+'СЕТ СН'!$G$9+СВЦЭМ!$D$10+'СЕТ СН'!$G$6-'СЕТ СН'!$G$19</f>
        <v>1482.27569408</v>
      </c>
      <c r="I58" s="36">
        <f>SUMIFS(СВЦЭМ!$C$33:$C$776,СВЦЭМ!$A$33:$A$776,$A58,СВЦЭМ!$B$33:$B$776,I$44)+'СЕТ СН'!$G$9+СВЦЭМ!$D$10+'СЕТ СН'!$G$6-'СЕТ СН'!$G$19</f>
        <v>1430.5510844599999</v>
      </c>
      <c r="J58" s="36">
        <f>SUMIFS(СВЦЭМ!$C$33:$C$776,СВЦЭМ!$A$33:$A$776,$A58,СВЦЭМ!$B$33:$B$776,J$44)+'СЕТ СН'!$G$9+СВЦЭМ!$D$10+'СЕТ СН'!$G$6-'СЕТ СН'!$G$19</f>
        <v>1411.7564406900001</v>
      </c>
      <c r="K58" s="36">
        <f>SUMIFS(СВЦЭМ!$C$33:$C$776,СВЦЭМ!$A$33:$A$776,$A58,СВЦЭМ!$B$33:$B$776,K$44)+'СЕТ СН'!$G$9+СВЦЭМ!$D$10+'СЕТ СН'!$G$6-'СЕТ СН'!$G$19</f>
        <v>1409.0210419</v>
      </c>
      <c r="L58" s="36">
        <f>SUMIFS(СВЦЭМ!$C$33:$C$776,СВЦЭМ!$A$33:$A$776,$A58,СВЦЭМ!$B$33:$B$776,L$44)+'СЕТ СН'!$G$9+СВЦЭМ!$D$10+'СЕТ СН'!$G$6-'СЕТ СН'!$G$19</f>
        <v>1402.21298411</v>
      </c>
      <c r="M58" s="36">
        <f>SUMIFS(СВЦЭМ!$C$33:$C$776,СВЦЭМ!$A$33:$A$776,$A58,СВЦЭМ!$B$33:$B$776,M$44)+'СЕТ СН'!$G$9+СВЦЭМ!$D$10+'СЕТ СН'!$G$6-'СЕТ СН'!$G$19</f>
        <v>1413.0474039599999</v>
      </c>
      <c r="N58" s="36">
        <f>SUMIFS(СВЦЭМ!$C$33:$C$776,СВЦЭМ!$A$33:$A$776,$A58,СВЦЭМ!$B$33:$B$776,N$44)+'СЕТ СН'!$G$9+СВЦЭМ!$D$10+'СЕТ СН'!$G$6-'СЕТ СН'!$G$19</f>
        <v>1398.52483347</v>
      </c>
      <c r="O58" s="36">
        <f>SUMIFS(СВЦЭМ!$C$33:$C$776,СВЦЭМ!$A$33:$A$776,$A58,СВЦЭМ!$B$33:$B$776,O$44)+'СЕТ СН'!$G$9+СВЦЭМ!$D$10+'СЕТ СН'!$G$6-'СЕТ СН'!$G$19</f>
        <v>1376.5468937599999</v>
      </c>
      <c r="P58" s="36">
        <f>SUMIFS(СВЦЭМ!$C$33:$C$776,СВЦЭМ!$A$33:$A$776,$A58,СВЦЭМ!$B$33:$B$776,P$44)+'СЕТ СН'!$G$9+СВЦЭМ!$D$10+'СЕТ СН'!$G$6-'СЕТ СН'!$G$19</f>
        <v>1380.55298801</v>
      </c>
      <c r="Q58" s="36">
        <f>SUMIFS(СВЦЭМ!$C$33:$C$776,СВЦЭМ!$A$33:$A$776,$A58,СВЦЭМ!$B$33:$B$776,Q$44)+'СЕТ СН'!$G$9+СВЦЭМ!$D$10+'СЕТ СН'!$G$6-'СЕТ СН'!$G$19</f>
        <v>1392.3223722100001</v>
      </c>
      <c r="R58" s="36">
        <f>SUMIFS(СВЦЭМ!$C$33:$C$776,СВЦЭМ!$A$33:$A$776,$A58,СВЦЭМ!$B$33:$B$776,R$44)+'СЕТ СН'!$G$9+СВЦЭМ!$D$10+'СЕТ СН'!$G$6-'СЕТ СН'!$G$19</f>
        <v>1392.19534785</v>
      </c>
      <c r="S58" s="36">
        <f>SUMIFS(СВЦЭМ!$C$33:$C$776,СВЦЭМ!$A$33:$A$776,$A58,СВЦЭМ!$B$33:$B$776,S$44)+'СЕТ СН'!$G$9+СВЦЭМ!$D$10+'СЕТ СН'!$G$6-'СЕТ СН'!$G$19</f>
        <v>1386.1575646599999</v>
      </c>
      <c r="T58" s="36">
        <f>SUMIFS(СВЦЭМ!$C$33:$C$776,СВЦЭМ!$A$33:$A$776,$A58,СВЦЭМ!$B$33:$B$776,T$44)+'СЕТ СН'!$G$9+СВЦЭМ!$D$10+'СЕТ СН'!$G$6-'СЕТ СН'!$G$19</f>
        <v>1341.2503236100001</v>
      </c>
      <c r="U58" s="36">
        <f>SUMIFS(СВЦЭМ!$C$33:$C$776,СВЦЭМ!$A$33:$A$776,$A58,СВЦЭМ!$B$33:$B$776,U$44)+'СЕТ СН'!$G$9+СВЦЭМ!$D$10+'СЕТ СН'!$G$6-'СЕТ СН'!$G$19</f>
        <v>1350.5092869800001</v>
      </c>
      <c r="V58" s="36">
        <f>SUMIFS(СВЦЭМ!$C$33:$C$776,СВЦЭМ!$A$33:$A$776,$A58,СВЦЭМ!$B$33:$B$776,V$44)+'СЕТ СН'!$G$9+СВЦЭМ!$D$10+'СЕТ СН'!$G$6-'СЕТ СН'!$G$19</f>
        <v>1384.2650641800001</v>
      </c>
      <c r="W58" s="36">
        <f>SUMIFS(СВЦЭМ!$C$33:$C$776,СВЦЭМ!$A$33:$A$776,$A58,СВЦЭМ!$B$33:$B$776,W$44)+'СЕТ СН'!$G$9+СВЦЭМ!$D$10+'СЕТ СН'!$G$6-'СЕТ СН'!$G$19</f>
        <v>1401.6947335899999</v>
      </c>
      <c r="X58" s="36">
        <f>SUMIFS(СВЦЭМ!$C$33:$C$776,СВЦЭМ!$A$33:$A$776,$A58,СВЦЭМ!$B$33:$B$776,X$44)+'СЕТ СН'!$G$9+СВЦЭМ!$D$10+'СЕТ СН'!$G$6-'СЕТ СН'!$G$19</f>
        <v>1414.7812659199999</v>
      </c>
      <c r="Y58" s="36">
        <f>SUMIFS(СВЦЭМ!$C$33:$C$776,СВЦЭМ!$A$33:$A$776,$A58,СВЦЭМ!$B$33:$B$776,Y$44)+'СЕТ СН'!$G$9+СВЦЭМ!$D$10+'СЕТ СН'!$G$6-'СЕТ СН'!$G$19</f>
        <v>1447.0529528100001</v>
      </c>
    </row>
    <row r="59" spans="1:25" ht="15.75" x14ac:dyDescent="0.2">
      <c r="A59" s="35">
        <f t="shared" si="1"/>
        <v>43511</v>
      </c>
      <c r="B59" s="36">
        <f>SUMIFS(СВЦЭМ!$C$33:$C$776,СВЦЭМ!$A$33:$A$776,$A59,СВЦЭМ!$B$33:$B$776,B$44)+'СЕТ СН'!$G$9+СВЦЭМ!$D$10+'СЕТ СН'!$G$6-'СЕТ СН'!$G$19</f>
        <v>1448.5807202599999</v>
      </c>
      <c r="C59" s="36">
        <f>SUMIFS(СВЦЭМ!$C$33:$C$776,СВЦЭМ!$A$33:$A$776,$A59,СВЦЭМ!$B$33:$B$776,C$44)+'СЕТ СН'!$G$9+СВЦЭМ!$D$10+'СЕТ СН'!$G$6-'СЕТ СН'!$G$19</f>
        <v>1456.4350074099998</v>
      </c>
      <c r="D59" s="36">
        <f>SUMIFS(СВЦЭМ!$C$33:$C$776,СВЦЭМ!$A$33:$A$776,$A59,СВЦЭМ!$B$33:$B$776,D$44)+'СЕТ СН'!$G$9+СВЦЭМ!$D$10+'СЕТ СН'!$G$6-'СЕТ СН'!$G$19</f>
        <v>1474.3216726000001</v>
      </c>
      <c r="E59" s="36">
        <f>SUMIFS(СВЦЭМ!$C$33:$C$776,СВЦЭМ!$A$33:$A$776,$A59,СВЦЭМ!$B$33:$B$776,E$44)+'СЕТ СН'!$G$9+СВЦЭМ!$D$10+'СЕТ СН'!$G$6-'СЕТ СН'!$G$19</f>
        <v>1498.5822014999999</v>
      </c>
      <c r="F59" s="36">
        <f>SUMIFS(СВЦЭМ!$C$33:$C$776,СВЦЭМ!$A$33:$A$776,$A59,СВЦЭМ!$B$33:$B$776,F$44)+'СЕТ СН'!$G$9+СВЦЭМ!$D$10+'СЕТ СН'!$G$6-'СЕТ СН'!$G$19</f>
        <v>1499.3706665999998</v>
      </c>
      <c r="G59" s="36">
        <f>SUMIFS(СВЦЭМ!$C$33:$C$776,СВЦЭМ!$A$33:$A$776,$A59,СВЦЭМ!$B$33:$B$776,G$44)+'СЕТ СН'!$G$9+СВЦЭМ!$D$10+'СЕТ СН'!$G$6-'СЕТ СН'!$G$19</f>
        <v>1476.0684667800001</v>
      </c>
      <c r="H59" s="36">
        <f>SUMIFS(СВЦЭМ!$C$33:$C$776,СВЦЭМ!$A$33:$A$776,$A59,СВЦЭМ!$B$33:$B$776,H$44)+'СЕТ СН'!$G$9+СВЦЭМ!$D$10+'СЕТ СН'!$G$6-'СЕТ СН'!$G$19</f>
        <v>1444.3050684899999</v>
      </c>
      <c r="I59" s="36">
        <f>SUMIFS(СВЦЭМ!$C$33:$C$776,СВЦЭМ!$A$33:$A$776,$A59,СВЦЭМ!$B$33:$B$776,I$44)+'СЕТ СН'!$G$9+СВЦЭМ!$D$10+'СЕТ СН'!$G$6-'СЕТ СН'!$G$19</f>
        <v>1429.00966963</v>
      </c>
      <c r="J59" s="36">
        <f>SUMIFS(СВЦЭМ!$C$33:$C$776,СВЦЭМ!$A$33:$A$776,$A59,СВЦЭМ!$B$33:$B$776,J$44)+'СЕТ СН'!$G$9+СВЦЭМ!$D$10+'СЕТ СН'!$G$6-'СЕТ СН'!$G$19</f>
        <v>1420.55247435</v>
      </c>
      <c r="K59" s="36">
        <f>SUMIFS(СВЦЭМ!$C$33:$C$776,СВЦЭМ!$A$33:$A$776,$A59,СВЦЭМ!$B$33:$B$776,K$44)+'СЕТ СН'!$G$9+СВЦЭМ!$D$10+'СЕТ СН'!$G$6-'СЕТ СН'!$G$19</f>
        <v>1424.8108997300001</v>
      </c>
      <c r="L59" s="36">
        <f>SUMIFS(СВЦЭМ!$C$33:$C$776,СВЦЭМ!$A$33:$A$776,$A59,СВЦЭМ!$B$33:$B$776,L$44)+'СЕТ СН'!$G$9+СВЦЭМ!$D$10+'СЕТ СН'!$G$6-'СЕТ СН'!$G$19</f>
        <v>1417.61831297</v>
      </c>
      <c r="M59" s="36">
        <f>SUMIFS(СВЦЭМ!$C$33:$C$776,СВЦЭМ!$A$33:$A$776,$A59,СВЦЭМ!$B$33:$B$776,M$44)+'СЕТ СН'!$G$9+СВЦЭМ!$D$10+'СЕТ СН'!$G$6-'СЕТ СН'!$G$19</f>
        <v>1418.8622746199999</v>
      </c>
      <c r="N59" s="36">
        <f>SUMIFS(СВЦЭМ!$C$33:$C$776,СВЦЭМ!$A$33:$A$776,$A59,СВЦЭМ!$B$33:$B$776,N$44)+'СЕТ СН'!$G$9+СВЦЭМ!$D$10+'СЕТ СН'!$G$6-'СЕТ СН'!$G$19</f>
        <v>1404.7779373600001</v>
      </c>
      <c r="O59" s="36">
        <f>SUMIFS(СВЦЭМ!$C$33:$C$776,СВЦЭМ!$A$33:$A$776,$A59,СВЦЭМ!$B$33:$B$776,O$44)+'СЕТ СН'!$G$9+СВЦЭМ!$D$10+'СЕТ СН'!$G$6-'СЕТ СН'!$G$19</f>
        <v>1377.8972197399999</v>
      </c>
      <c r="P59" s="36">
        <f>SUMIFS(СВЦЭМ!$C$33:$C$776,СВЦЭМ!$A$33:$A$776,$A59,СВЦЭМ!$B$33:$B$776,P$44)+'СЕТ СН'!$G$9+СВЦЭМ!$D$10+'СЕТ СН'!$G$6-'СЕТ СН'!$G$19</f>
        <v>1377.36775749</v>
      </c>
      <c r="Q59" s="36">
        <f>SUMIFS(СВЦЭМ!$C$33:$C$776,СВЦЭМ!$A$33:$A$776,$A59,СВЦЭМ!$B$33:$B$776,Q$44)+'СЕТ СН'!$G$9+СВЦЭМ!$D$10+'СЕТ СН'!$G$6-'СЕТ СН'!$G$19</f>
        <v>1379.5590531</v>
      </c>
      <c r="R59" s="36">
        <f>SUMIFS(СВЦЭМ!$C$33:$C$776,СВЦЭМ!$A$33:$A$776,$A59,СВЦЭМ!$B$33:$B$776,R$44)+'СЕТ СН'!$G$9+СВЦЭМ!$D$10+'СЕТ СН'!$G$6-'СЕТ СН'!$G$19</f>
        <v>1379.43125474</v>
      </c>
      <c r="S59" s="36">
        <f>SUMIFS(СВЦЭМ!$C$33:$C$776,СВЦЭМ!$A$33:$A$776,$A59,СВЦЭМ!$B$33:$B$776,S$44)+'СЕТ СН'!$G$9+СВЦЭМ!$D$10+'СЕТ СН'!$G$6-'СЕТ СН'!$G$19</f>
        <v>1382.7105606800001</v>
      </c>
      <c r="T59" s="36">
        <f>SUMIFS(СВЦЭМ!$C$33:$C$776,СВЦЭМ!$A$33:$A$776,$A59,СВЦЭМ!$B$33:$B$776,T$44)+'СЕТ СН'!$G$9+СВЦЭМ!$D$10+'СЕТ СН'!$G$6-'СЕТ СН'!$G$19</f>
        <v>1357.83448333</v>
      </c>
      <c r="U59" s="36">
        <f>SUMIFS(СВЦЭМ!$C$33:$C$776,СВЦЭМ!$A$33:$A$776,$A59,СВЦЭМ!$B$33:$B$776,U$44)+'СЕТ СН'!$G$9+СВЦЭМ!$D$10+'СЕТ СН'!$G$6-'СЕТ СН'!$G$19</f>
        <v>1361.87196389</v>
      </c>
      <c r="V59" s="36">
        <f>SUMIFS(СВЦЭМ!$C$33:$C$776,СВЦЭМ!$A$33:$A$776,$A59,СВЦЭМ!$B$33:$B$776,V$44)+'СЕТ СН'!$G$9+СВЦЭМ!$D$10+'СЕТ СН'!$G$6-'СЕТ СН'!$G$19</f>
        <v>1365.7952135200001</v>
      </c>
      <c r="W59" s="36">
        <f>SUMIFS(СВЦЭМ!$C$33:$C$776,СВЦЭМ!$A$33:$A$776,$A59,СВЦЭМ!$B$33:$B$776,W$44)+'СЕТ СН'!$G$9+СВЦЭМ!$D$10+'СЕТ СН'!$G$6-'СЕТ СН'!$G$19</f>
        <v>1371.2326428199999</v>
      </c>
      <c r="X59" s="36">
        <f>SUMIFS(СВЦЭМ!$C$33:$C$776,СВЦЭМ!$A$33:$A$776,$A59,СВЦЭМ!$B$33:$B$776,X$44)+'СЕТ СН'!$G$9+СВЦЭМ!$D$10+'СЕТ СН'!$G$6-'СЕТ СН'!$G$19</f>
        <v>1386.9325242499999</v>
      </c>
      <c r="Y59" s="36">
        <f>SUMIFS(СВЦЭМ!$C$33:$C$776,СВЦЭМ!$A$33:$A$776,$A59,СВЦЭМ!$B$33:$B$776,Y$44)+'СЕТ СН'!$G$9+СВЦЭМ!$D$10+'СЕТ СН'!$G$6-'СЕТ СН'!$G$19</f>
        <v>1416.9192736</v>
      </c>
    </row>
    <row r="60" spans="1:25" ht="15.75" x14ac:dyDescent="0.2">
      <c r="A60" s="35">
        <f t="shared" si="1"/>
        <v>43512</v>
      </c>
      <c r="B60" s="36">
        <f>SUMIFS(СВЦЭМ!$C$33:$C$776,СВЦЭМ!$A$33:$A$776,$A60,СВЦЭМ!$B$33:$B$776,B$44)+'СЕТ СН'!$G$9+СВЦЭМ!$D$10+'СЕТ СН'!$G$6-'СЕТ СН'!$G$19</f>
        <v>1445.09971475</v>
      </c>
      <c r="C60" s="36">
        <f>SUMIFS(СВЦЭМ!$C$33:$C$776,СВЦЭМ!$A$33:$A$776,$A60,СВЦЭМ!$B$33:$B$776,C$44)+'СЕТ СН'!$G$9+СВЦЭМ!$D$10+'СЕТ СН'!$G$6-'СЕТ СН'!$G$19</f>
        <v>1450.4221141100002</v>
      </c>
      <c r="D60" s="36">
        <f>SUMIFS(СВЦЭМ!$C$33:$C$776,СВЦЭМ!$A$33:$A$776,$A60,СВЦЭМ!$B$33:$B$776,D$44)+'СЕТ СН'!$G$9+СВЦЭМ!$D$10+'СЕТ СН'!$G$6-'СЕТ СН'!$G$19</f>
        <v>1484.2559013999999</v>
      </c>
      <c r="E60" s="36">
        <f>SUMIFS(СВЦЭМ!$C$33:$C$776,СВЦЭМ!$A$33:$A$776,$A60,СВЦЭМ!$B$33:$B$776,E$44)+'СЕТ СН'!$G$9+СВЦЭМ!$D$10+'СЕТ СН'!$G$6-'СЕТ СН'!$G$19</f>
        <v>1521.1880935599997</v>
      </c>
      <c r="F60" s="36">
        <f>SUMIFS(СВЦЭМ!$C$33:$C$776,СВЦЭМ!$A$33:$A$776,$A60,СВЦЭМ!$B$33:$B$776,F$44)+'СЕТ СН'!$G$9+СВЦЭМ!$D$10+'СЕТ СН'!$G$6-'СЕТ СН'!$G$19</f>
        <v>1533.6882897800001</v>
      </c>
      <c r="G60" s="36">
        <f>SUMIFS(СВЦЭМ!$C$33:$C$776,СВЦЭМ!$A$33:$A$776,$A60,СВЦЭМ!$B$33:$B$776,G$44)+'СЕТ СН'!$G$9+СВЦЭМ!$D$10+'СЕТ СН'!$G$6-'СЕТ СН'!$G$19</f>
        <v>1526.8102313099998</v>
      </c>
      <c r="H60" s="36">
        <f>SUMIFS(СВЦЭМ!$C$33:$C$776,СВЦЭМ!$A$33:$A$776,$A60,СВЦЭМ!$B$33:$B$776,H$44)+'СЕТ СН'!$G$9+СВЦЭМ!$D$10+'СЕТ СН'!$G$6-'СЕТ СН'!$G$19</f>
        <v>1478.4716589199998</v>
      </c>
      <c r="I60" s="36">
        <f>SUMIFS(СВЦЭМ!$C$33:$C$776,СВЦЭМ!$A$33:$A$776,$A60,СВЦЭМ!$B$33:$B$776,I$44)+'СЕТ СН'!$G$9+СВЦЭМ!$D$10+'СЕТ СН'!$G$6-'СЕТ СН'!$G$19</f>
        <v>1448.3197793899999</v>
      </c>
      <c r="J60" s="36">
        <f>SUMIFS(СВЦЭМ!$C$33:$C$776,СВЦЭМ!$A$33:$A$776,$A60,СВЦЭМ!$B$33:$B$776,J$44)+'СЕТ СН'!$G$9+СВЦЭМ!$D$10+'СЕТ СН'!$G$6-'СЕТ СН'!$G$19</f>
        <v>1414.4444326100001</v>
      </c>
      <c r="K60" s="36">
        <f>SUMIFS(СВЦЭМ!$C$33:$C$776,СВЦЭМ!$A$33:$A$776,$A60,СВЦЭМ!$B$33:$B$776,K$44)+'СЕТ СН'!$G$9+СВЦЭМ!$D$10+'СЕТ СН'!$G$6-'СЕТ СН'!$G$19</f>
        <v>1373.8571475600002</v>
      </c>
      <c r="L60" s="36">
        <f>SUMIFS(СВЦЭМ!$C$33:$C$776,СВЦЭМ!$A$33:$A$776,$A60,СВЦЭМ!$B$33:$B$776,L$44)+'СЕТ СН'!$G$9+СВЦЭМ!$D$10+'СЕТ СН'!$G$6-'СЕТ СН'!$G$19</f>
        <v>1355.0916402</v>
      </c>
      <c r="M60" s="36">
        <f>SUMIFS(СВЦЭМ!$C$33:$C$776,СВЦЭМ!$A$33:$A$776,$A60,СВЦЭМ!$B$33:$B$776,M$44)+'СЕТ СН'!$G$9+СВЦЭМ!$D$10+'СЕТ СН'!$G$6-'СЕТ СН'!$G$19</f>
        <v>1365.1622990800001</v>
      </c>
      <c r="N60" s="36">
        <f>SUMIFS(СВЦЭМ!$C$33:$C$776,СВЦЭМ!$A$33:$A$776,$A60,СВЦЭМ!$B$33:$B$776,N$44)+'СЕТ СН'!$G$9+СВЦЭМ!$D$10+'СЕТ СН'!$G$6-'СЕТ СН'!$G$19</f>
        <v>1386.2744510699999</v>
      </c>
      <c r="O60" s="36">
        <f>SUMIFS(СВЦЭМ!$C$33:$C$776,СВЦЭМ!$A$33:$A$776,$A60,СВЦЭМ!$B$33:$B$776,O$44)+'СЕТ СН'!$G$9+СВЦЭМ!$D$10+'СЕТ СН'!$G$6-'СЕТ СН'!$G$19</f>
        <v>1380.61081044</v>
      </c>
      <c r="P60" s="36">
        <f>SUMIFS(СВЦЭМ!$C$33:$C$776,СВЦЭМ!$A$33:$A$776,$A60,СВЦЭМ!$B$33:$B$776,P$44)+'СЕТ СН'!$G$9+СВЦЭМ!$D$10+'СЕТ СН'!$G$6-'СЕТ СН'!$G$19</f>
        <v>1392.5260074</v>
      </c>
      <c r="Q60" s="36">
        <f>SUMIFS(СВЦЭМ!$C$33:$C$776,СВЦЭМ!$A$33:$A$776,$A60,СВЦЭМ!$B$33:$B$776,Q$44)+'СЕТ СН'!$G$9+СВЦЭМ!$D$10+'СЕТ СН'!$G$6-'СЕТ СН'!$G$19</f>
        <v>1401.6612611599999</v>
      </c>
      <c r="R60" s="36">
        <f>SUMIFS(СВЦЭМ!$C$33:$C$776,СВЦЭМ!$A$33:$A$776,$A60,СВЦЭМ!$B$33:$B$776,R$44)+'СЕТ СН'!$G$9+СВЦЭМ!$D$10+'СЕТ СН'!$G$6-'СЕТ СН'!$G$19</f>
        <v>1395.06855073</v>
      </c>
      <c r="S60" s="36">
        <f>SUMIFS(СВЦЭМ!$C$33:$C$776,СВЦЭМ!$A$33:$A$776,$A60,СВЦЭМ!$B$33:$B$776,S$44)+'СЕТ СН'!$G$9+СВЦЭМ!$D$10+'СЕТ СН'!$G$6-'СЕТ СН'!$G$19</f>
        <v>1402.4186803</v>
      </c>
      <c r="T60" s="36">
        <f>SUMIFS(СВЦЭМ!$C$33:$C$776,СВЦЭМ!$A$33:$A$776,$A60,СВЦЭМ!$B$33:$B$776,T$44)+'СЕТ СН'!$G$9+СВЦЭМ!$D$10+'СЕТ СН'!$G$6-'СЕТ СН'!$G$19</f>
        <v>1362.82400542</v>
      </c>
      <c r="U60" s="36">
        <f>SUMIFS(СВЦЭМ!$C$33:$C$776,СВЦЭМ!$A$33:$A$776,$A60,СВЦЭМ!$B$33:$B$776,U$44)+'СЕТ СН'!$G$9+СВЦЭМ!$D$10+'СЕТ СН'!$G$6-'СЕТ СН'!$G$19</f>
        <v>1350.92551888</v>
      </c>
      <c r="V60" s="36">
        <f>SUMIFS(СВЦЭМ!$C$33:$C$776,СВЦЭМ!$A$33:$A$776,$A60,СВЦЭМ!$B$33:$B$776,V$44)+'СЕТ СН'!$G$9+СВЦЭМ!$D$10+'СЕТ СН'!$G$6-'СЕТ СН'!$G$19</f>
        <v>1348.8039788000001</v>
      </c>
      <c r="W60" s="36">
        <f>SUMIFS(СВЦЭМ!$C$33:$C$776,СВЦЭМ!$A$33:$A$776,$A60,СВЦЭМ!$B$33:$B$776,W$44)+'СЕТ СН'!$G$9+СВЦЭМ!$D$10+'СЕТ СН'!$G$6-'СЕТ СН'!$G$19</f>
        <v>1356.0453744000001</v>
      </c>
      <c r="X60" s="36">
        <f>SUMIFS(СВЦЭМ!$C$33:$C$776,СВЦЭМ!$A$33:$A$776,$A60,СВЦЭМ!$B$33:$B$776,X$44)+'СЕТ СН'!$G$9+СВЦЭМ!$D$10+'СЕТ СН'!$G$6-'СЕТ СН'!$G$19</f>
        <v>1377.1689927</v>
      </c>
      <c r="Y60" s="36">
        <f>SUMIFS(СВЦЭМ!$C$33:$C$776,СВЦЭМ!$A$33:$A$776,$A60,СВЦЭМ!$B$33:$B$776,Y$44)+'СЕТ СН'!$G$9+СВЦЭМ!$D$10+'СЕТ СН'!$G$6-'СЕТ СН'!$G$19</f>
        <v>1422.45826233</v>
      </c>
    </row>
    <row r="61" spans="1:25" ht="15.75" x14ac:dyDescent="0.2">
      <c r="A61" s="35">
        <f t="shared" si="1"/>
        <v>43513</v>
      </c>
      <c r="B61" s="36">
        <f>SUMIFS(СВЦЭМ!$C$33:$C$776,СВЦЭМ!$A$33:$A$776,$A61,СВЦЭМ!$B$33:$B$776,B$44)+'СЕТ СН'!$G$9+СВЦЭМ!$D$10+'СЕТ СН'!$G$6-'СЕТ СН'!$G$19</f>
        <v>1404.62742022</v>
      </c>
      <c r="C61" s="36">
        <f>SUMIFS(СВЦЭМ!$C$33:$C$776,СВЦЭМ!$A$33:$A$776,$A61,СВЦЭМ!$B$33:$B$776,C$44)+'СЕТ СН'!$G$9+СВЦЭМ!$D$10+'СЕТ СН'!$G$6-'СЕТ СН'!$G$19</f>
        <v>1420.3019340599999</v>
      </c>
      <c r="D61" s="36">
        <f>SUMIFS(СВЦЭМ!$C$33:$C$776,СВЦЭМ!$A$33:$A$776,$A61,СВЦЭМ!$B$33:$B$776,D$44)+'СЕТ СН'!$G$9+СВЦЭМ!$D$10+'СЕТ СН'!$G$6-'СЕТ СН'!$G$19</f>
        <v>1460.97369733</v>
      </c>
      <c r="E61" s="36">
        <f>SUMIFS(СВЦЭМ!$C$33:$C$776,СВЦЭМ!$A$33:$A$776,$A61,СВЦЭМ!$B$33:$B$776,E$44)+'СЕТ СН'!$G$9+СВЦЭМ!$D$10+'СЕТ СН'!$G$6-'СЕТ СН'!$G$19</f>
        <v>1458.3134778200001</v>
      </c>
      <c r="F61" s="36">
        <f>SUMIFS(СВЦЭМ!$C$33:$C$776,СВЦЭМ!$A$33:$A$776,$A61,СВЦЭМ!$B$33:$B$776,F$44)+'СЕТ СН'!$G$9+СВЦЭМ!$D$10+'СЕТ СН'!$G$6-'СЕТ СН'!$G$19</f>
        <v>1466.0762286200002</v>
      </c>
      <c r="G61" s="36">
        <f>SUMIFS(СВЦЭМ!$C$33:$C$776,СВЦЭМ!$A$33:$A$776,$A61,СВЦЭМ!$B$33:$B$776,G$44)+'СЕТ СН'!$G$9+СВЦЭМ!$D$10+'СЕТ СН'!$G$6-'СЕТ СН'!$G$19</f>
        <v>1462.30268101</v>
      </c>
      <c r="H61" s="36">
        <f>SUMIFS(СВЦЭМ!$C$33:$C$776,СВЦЭМ!$A$33:$A$776,$A61,СВЦЭМ!$B$33:$B$776,H$44)+'СЕТ СН'!$G$9+СВЦЭМ!$D$10+'СЕТ СН'!$G$6-'СЕТ СН'!$G$19</f>
        <v>1421.9188600500001</v>
      </c>
      <c r="I61" s="36">
        <f>SUMIFS(СВЦЭМ!$C$33:$C$776,СВЦЭМ!$A$33:$A$776,$A61,СВЦЭМ!$B$33:$B$776,I$44)+'СЕТ СН'!$G$9+СВЦЭМ!$D$10+'СЕТ СН'!$G$6-'СЕТ СН'!$G$19</f>
        <v>1383.94762597</v>
      </c>
      <c r="J61" s="36">
        <f>SUMIFS(СВЦЭМ!$C$33:$C$776,СВЦЭМ!$A$33:$A$776,$A61,СВЦЭМ!$B$33:$B$776,J$44)+'СЕТ СН'!$G$9+СВЦЭМ!$D$10+'СЕТ СН'!$G$6-'СЕТ СН'!$G$19</f>
        <v>1358.44174595</v>
      </c>
      <c r="K61" s="36">
        <f>SUMIFS(СВЦЭМ!$C$33:$C$776,СВЦЭМ!$A$33:$A$776,$A61,СВЦЭМ!$B$33:$B$776,K$44)+'СЕТ СН'!$G$9+СВЦЭМ!$D$10+'СЕТ СН'!$G$6-'СЕТ СН'!$G$19</f>
        <v>1313.7761608800001</v>
      </c>
      <c r="L61" s="36">
        <f>SUMIFS(СВЦЭМ!$C$33:$C$776,СВЦЭМ!$A$33:$A$776,$A61,СВЦЭМ!$B$33:$B$776,L$44)+'СЕТ СН'!$G$9+СВЦЭМ!$D$10+'СЕТ СН'!$G$6-'СЕТ СН'!$G$19</f>
        <v>1299.2058357400001</v>
      </c>
      <c r="M61" s="36">
        <f>SUMIFS(СВЦЭМ!$C$33:$C$776,СВЦЭМ!$A$33:$A$776,$A61,СВЦЭМ!$B$33:$B$776,M$44)+'СЕТ СН'!$G$9+СВЦЭМ!$D$10+'СЕТ СН'!$G$6-'СЕТ СН'!$G$19</f>
        <v>1316.1003280499999</v>
      </c>
      <c r="N61" s="36">
        <f>SUMIFS(СВЦЭМ!$C$33:$C$776,СВЦЭМ!$A$33:$A$776,$A61,СВЦЭМ!$B$33:$B$776,N$44)+'СЕТ СН'!$G$9+СВЦЭМ!$D$10+'СЕТ СН'!$G$6-'СЕТ СН'!$G$19</f>
        <v>1356.6679537999999</v>
      </c>
      <c r="O61" s="36">
        <f>SUMIFS(СВЦЭМ!$C$33:$C$776,СВЦЭМ!$A$33:$A$776,$A61,СВЦЭМ!$B$33:$B$776,O$44)+'СЕТ СН'!$G$9+СВЦЭМ!$D$10+'СЕТ СН'!$G$6-'СЕТ СН'!$G$19</f>
        <v>1359.81734848</v>
      </c>
      <c r="P61" s="36">
        <f>SUMIFS(СВЦЭМ!$C$33:$C$776,СВЦЭМ!$A$33:$A$776,$A61,СВЦЭМ!$B$33:$B$776,P$44)+'СЕТ СН'!$G$9+СВЦЭМ!$D$10+'СЕТ СН'!$G$6-'СЕТ СН'!$G$19</f>
        <v>1412.7046001799999</v>
      </c>
      <c r="Q61" s="36">
        <f>SUMIFS(СВЦЭМ!$C$33:$C$776,СВЦЭМ!$A$33:$A$776,$A61,СВЦЭМ!$B$33:$B$776,Q$44)+'СЕТ СН'!$G$9+СВЦЭМ!$D$10+'СЕТ СН'!$G$6-'СЕТ СН'!$G$19</f>
        <v>1410.66528221</v>
      </c>
      <c r="R61" s="36">
        <f>SUMIFS(СВЦЭМ!$C$33:$C$776,СВЦЭМ!$A$33:$A$776,$A61,СВЦЭМ!$B$33:$B$776,R$44)+'СЕТ СН'!$G$9+СВЦЭМ!$D$10+'СЕТ СН'!$G$6-'СЕТ СН'!$G$19</f>
        <v>1407.6389236300001</v>
      </c>
      <c r="S61" s="36">
        <f>SUMIFS(СВЦЭМ!$C$33:$C$776,СВЦЭМ!$A$33:$A$776,$A61,СВЦЭМ!$B$33:$B$776,S$44)+'СЕТ СН'!$G$9+СВЦЭМ!$D$10+'СЕТ СН'!$G$6-'СЕТ СН'!$G$19</f>
        <v>1408.33748289</v>
      </c>
      <c r="T61" s="36">
        <f>SUMIFS(СВЦЭМ!$C$33:$C$776,СВЦЭМ!$A$33:$A$776,$A61,СВЦЭМ!$B$33:$B$776,T$44)+'СЕТ СН'!$G$9+СВЦЭМ!$D$10+'СЕТ СН'!$G$6-'СЕТ СН'!$G$19</f>
        <v>1377.3762810200001</v>
      </c>
      <c r="U61" s="36">
        <f>SUMIFS(СВЦЭМ!$C$33:$C$776,СВЦЭМ!$A$33:$A$776,$A61,СВЦЭМ!$B$33:$B$776,U$44)+'СЕТ СН'!$G$9+СВЦЭМ!$D$10+'СЕТ СН'!$G$6-'СЕТ СН'!$G$19</f>
        <v>1360.2976228</v>
      </c>
      <c r="V61" s="36">
        <f>SUMIFS(СВЦЭМ!$C$33:$C$776,СВЦЭМ!$A$33:$A$776,$A61,СВЦЭМ!$B$33:$B$776,V$44)+'СЕТ СН'!$G$9+СВЦЭМ!$D$10+'СЕТ СН'!$G$6-'СЕТ СН'!$G$19</f>
        <v>1365.9316929500001</v>
      </c>
      <c r="W61" s="36">
        <f>SUMIFS(СВЦЭМ!$C$33:$C$776,СВЦЭМ!$A$33:$A$776,$A61,СВЦЭМ!$B$33:$B$776,W$44)+'СЕТ СН'!$G$9+СВЦЭМ!$D$10+'СЕТ СН'!$G$6-'СЕТ СН'!$G$19</f>
        <v>1368.59128216</v>
      </c>
      <c r="X61" s="36">
        <f>SUMIFS(СВЦЭМ!$C$33:$C$776,СВЦЭМ!$A$33:$A$776,$A61,СВЦЭМ!$B$33:$B$776,X$44)+'СЕТ СН'!$G$9+СВЦЭМ!$D$10+'СЕТ СН'!$G$6-'СЕТ СН'!$G$19</f>
        <v>1385.00408201</v>
      </c>
      <c r="Y61" s="36">
        <f>SUMIFS(СВЦЭМ!$C$33:$C$776,СВЦЭМ!$A$33:$A$776,$A61,СВЦЭМ!$B$33:$B$776,Y$44)+'СЕТ СН'!$G$9+СВЦЭМ!$D$10+'СЕТ СН'!$G$6-'СЕТ СН'!$G$19</f>
        <v>1410.7313699400001</v>
      </c>
    </row>
    <row r="62" spans="1:25" ht="15.75" x14ac:dyDescent="0.2">
      <c r="A62" s="35">
        <f t="shared" si="1"/>
        <v>43514</v>
      </c>
      <c r="B62" s="36">
        <f>SUMIFS(СВЦЭМ!$C$33:$C$776,СВЦЭМ!$A$33:$A$776,$A62,СВЦЭМ!$B$33:$B$776,B$44)+'СЕТ СН'!$G$9+СВЦЭМ!$D$10+'СЕТ СН'!$G$6-'СЕТ СН'!$G$19</f>
        <v>1457.8694560399999</v>
      </c>
      <c r="C62" s="36">
        <f>SUMIFS(СВЦЭМ!$C$33:$C$776,СВЦЭМ!$A$33:$A$776,$A62,СВЦЭМ!$B$33:$B$776,C$44)+'СЕТ СН'!$G$9+СВЦЭМ!$D$10+'СЕТ СН'!$G$6-'СЕТ СН'!$G$19</f>
        <v>1500.5111013699998</v>
      </c>
      <c r="D62" s="36">
        <f>SUMIFS(СВЦЭМ!$C$33:$C$776,СВЦЭМ!$A$33:$A$776,$A62,СВЦЭМ!$B$33:$B$776,D$44)+'СЕТ СН'!$G$9+СВЦЭМ!$D$10+'СЕТ СН'!$G$6-'СЕТ СН'!$G$19</f>
        <v>1516.2509822399998</v>
      </c>
      <c r="E62" s="36">
        <f>SUMIFS(СВЦЭМ!$C$33:$C$776,СВЦЭМ!$A$33:$A$776,$A62,СВЦЭМ!$B$33:$B$776,E$44)+'СЕТ СН'!$G$9+СВЦЭМ!$D$10+'СЕТ СН'!$G$6-'СЕТ СН'!$G$19</f>
        <v>1487.7996158400001</v>
      </c>
      <c r="F62" s="36">
        <f>SUMIFS(СВЦЭМ!$C$33:$C$776,СВЦЭМ!$A$33:$A$776,$A62,СВЦЭМ!$B$33:$B$776,F$44)+'СЕТ СН'!$G$9+СВЦЭМ!$D$10+'СЕТ СН'!$G$6-'СЕТ СН'!$G$19</f>
        <v>1498.6857881699998</v>
      </c>
      <c r="G62" s="36">
        <f>SUMIFS(СВЦЭМ!$C$33:$C$776,СВЦЭМ!$A$33:$A$776,$A62,СВЦЭМ!$B$33:$B$776,G$44)+'СЕТ СН'!$G$9+СВЦЭМ!$D$10+'СЕТ СН'!$G$6-'СЕТ СН'!$G$19</f>
        <v>1489.87235551</v>
      </c>
      <c r="H62" s="36">
        <f>SUMIFS(СВЦЭМ!$C$33:$C$776,СВЦЭМ!$A$33:$A$776,$A62,СВЦЭМ!$B$33:$B$776,H$44)+'СЕТ СН'!$G$9+СВЦЭМ!$D$10+'СЕТ СН'!$G$6-'СЕТ СН'!$G$19</f>
        <v>1436.27898031</v>
      </c>
      <c r="I62" s="36">
        <f>SUMIFS(СВЦЭМ!$C$33:$C$776,СВЦЭМ!$A$33:$A$776,$A62,СВЦЭМ!$B$33:$B$776,I$44)+'СЕТ СН'!$G$9+СВЦЭМ!$D$10+'СЕТ СН'!$G$6-'СЕТ СН'!$G$19</f>
        <v>1406.3100742199999</v>
      </c>
      <c r="J62" s="36">
        <f>SUMIFS(СВЦЭМ!$C$33:$C$776,СВЦЭМ!$A$33:$A$776,$A62,СВЦЭМ!$B$33:$B$776,J$44)+'СЕТ СН'!$G$9+СВЦЭМ!$D$10+'СЕТ СН'!$G$6-'СЕТ СН'!$G$19</f>
        <v>1388.63432278</v>
      </c>
      <c r="K62" s="36">
        <f>SUMIFS(СВЦЭМ!$C$33:$C$776,СВЦЭМ!$A$33:$A$776,$A62,СВЦЭМ!$B$33:$B$776,K$44)+'СЕТ СН'!$G$9+СВЦЭМ!$D$10+'СЕТ СН'!$G$6-'СЕТ СН'!$G$19</f>
        <v>1387.9950182699999</v>
      </c>
      <c r="L62" s="36">
        <f>SUMIFS(СВЦЭМ!$C$33:$C$776,СВЦЭМ!$A$33:$A$776,$A62,СВЦЭМ!$B$33:$B$776,L$44)+'СЕТ СН'!$G$9+СВЦЭМ!$D$10+'СЕТ СН'!$G$6-'СЕТ СН'!$G$19</f>
        <v>1394.3870395899999</v>
      </c>
      <c r="M62" s="36">
        <f>SUMIFS(СВЦЭМ!$C$33:$C$776,СВЦЭМ!$A$33:$A$776,$A62,СВЦЭМ!$B$33:$B$776,M$44)+'СЕТ СН'!$G$9+СВЦЭМ!$D$10+'СЕТ СН'!$G$6-'СЕТ СН'!$G$19</f>
        <v>1401.7702061700002</v>
      </c>
      <c r="N62" s="36">
        <f>SUMIFS(СВЦЭМ!$C$33:$C$776,СВЦЭМ!$A$33:$A$776,$A62,СВЦЭМ!$B$33:$B$776,N$44)+'СЕТ СН'!$G$9+СВЦЭМ!$D$10+'СЕТ СН'!$G$6-'СЕТ СН'!$G$19</f>
        <v>1394.4008248</v>
      </c>
      <c r="O62" s="36">
        <f>SUMIFS(СВЦЭМ!$C$33:$C$776,СВЦЭМ!$A$33:$A$776,$A62,СВЦЭМ!$B$33:$B$776,O$44)+'СЕТ СН'!$G$9+СВЦЭМ!$D$10+'СЕТ СН'!$G$6-'СЕТ СН'!$G$19</f>
        <v>1392.7145500900001</v>
      </c>
      <c r="P62" s="36">
        <f>SUMIFS(СВЦЭМ!$C$33:$C$776,СВЦЭМ!$A$33:$A$776,$A62,СВЦЭМ!$B$33:$B$776,P$44)+'СЕТ СН'!$G$9+СВЦЭМ!$D$10+'СЕТ СН'!$G$6-'СЕТ СН'!$G$19</f>
        <v>1400.0035343300001</v>
      </c>
      <c r="Q62" s="36">
        <f>SUMIFS(СВЦЭМ!$C$33:$C$776,СВЦЭМ!$A$33:$A$776,$A62,СВЦЭМ!$B$33:$B$776,Q$44)+'СЕТ СН'!$G$9+СВЦЭМ!$D$10+'СЕТ СН'!$G$6-'СЕТ СН'!$G$19</f>
        <v>1406.5028346300001</v>
      </c>
      <c r="R62" s="36">
        <f>SUMIFS(СВЦЭМ!$C$33:$C$776,СВЦЭМ!$A$33:$A$776,$A62,СВЦЭМ!$B$33:$B$776,R$44)+'СЕТ СН'!$G$9+СВЦЭМ!$D$10+'СЕТ СН'!$G$6-'СЕТ СН'!$G$19</f>
        <v>1404.7804371500001</v>
      </c>
      <c r="S62" s="36">
        <f>SUMIFS(СВЦЭМ!$C$33:$C$776,СВЦЭМ!$A$33:$A$776,$A62,СВЦЭМ!$B$33:$B$776,S$44)+'СЕТ СН'!$G$9+СВЦЭМ!$D$10+'СЕТ СН'!$G$6-'СЕТ СН'!$G$19</f>
        <v>1397.36542018</v>
      </c>
      <c r="T62" s="36">
        <f>SUMIFS(СВЦЭМ!$C$33:$C$776,СВЦЭМ!$A$33:$A$776,$A62,СВЦЭМ!$B$33:$B$776,T$44)+'СЕТ СН'!$G$9+СВЦЭМ!$D$10+'СЕТ СН'!$G$6-'СЕТ СН'!$G$19</f>
        <v>1368.89810663</v>
      </c>
      <c r="U62" s="36">
        <f>SUMIFS(СВЦЭМ!$C$33:$C$776,СВЦЭМ!$A$33:$A$776,$A62,СВЦЭМ!$B$33:$B$776,U$44)+'СЕТ СН'!$G$9+СВЦЭМ!$D$10+'СЕТ СН'!$G$6-'СЕТ СН'!$G$19</f>
        <v>1367.9500344100002</v>
      </c>
      <c r="V62" s="36">
        <f>SUMIFS(СВЦЭМ!$C$33:$C$776,СВЦЭМ!$A$33:$A$776,$A62,СВЦЭМ!$B$33:$B$776,V$44)+'СЕТ СН'!$G$9+СВЦЭМ!$D$10+'СЕТ СН'!$G$6-'СЕТ СН'!$G$19</f>
        <v>1362.8753943900001</v>
      </c>
      <c r="W62" s="36">
        <f>SUMIFS(СВЦЭМ!$C$33:$C$776,СВЦЭМ!$A$33:$A$776,$A62,СВЦЭМ!$B$33:$B$776,W$44)+'СЕТ СН'!$G$9+СВЦЭМ!$D$10+'СЕТ СН'!$G$6-'СЕТ СН'!$G$19</f>
        <v>1377.90668224</v>
      </c>
      <c r="X62" s="36">
        <f>SUMIFS(СВЦЭМ!$C$33:$C$776,СВЦЭМ!$A$33:$A$776,$A62,СВЦЭМ!$B$33:$B$776,X$44)+'СЕТ СН'!$G$9+СВЦЭМ!$D$10+'СЕТ СН'!$G$6-'СЕТ СН'!$G$19</f>
        <v>1408.26930296</v>
      </c>
      <c r="Y62" s="36">
        <f>SUMIFS(СВЦЭМ!$C$33:$C$776,СВЦЭМ!$A$33:$A$776,$A62,СВЦЭМ!$B$33:$B$776,Y$44)+'СЕТ СН'!$G$9+СВЦЭМ!$D$10+'СЕТ СН'!$G$6-'СЕТ СН'!$G$19</f>
        <v>1426.9392549499998</v>
      </c>
    </row>
    <row r="63" spans="1:25" ht="15.75" x14ac:dyDescent="0.2">
      <c r="A63" s="35">
        <f t="shared" si="1"/>
        <v>43515</v>
      </c>
      <c r="B63" s="36">
        <f>SUMIFS(СВЦЭМ!$C$33:$C$776,СВЦЭМ!$A$33:$A$776,$A63,СВЦЭМ!$B$33:$B$776,B$44)+'СЕТ СН'!$G$9+СВЦЭМ!$D$10+'СЕТ СН'!$G$6-'СЕТ СН'!$G$19</f>
        <v>1481.0451400799998</v>
      </c>
      <c r="C63" s="36">
        <f>SUMIFS(СВЦЭМ!$C$33:$C$776,СВЦЭМ!$A$33:$A$776,$A63,СВЦЭМ!$B$33:$B$776,C$44)+'СЕТ СН'!$G$9+СВЦЭМ!$D$10+'СЕТ СН'!$G$6-'СЕТ СН'!$G$19</f>
        <v>1511.2485557199998</v>
      </c>
      <c r="D63" s="36">
        <f>SUMIFS(СВЦЭМ!$C$33:$C$776,СВЦЭМ!$A$33:$A$776,$A63,СВЦЭМ!$B$33:$B$776,D$44)+'СЕТ СН'!$G$9+СВЦЭМ!$D$10+'СЕТ СН'!$G$6-'СЕТ СН'!$G$19</f>
        <v>1528.6848945199999</v>
      </c>
      <c r="E63" s="36">
        <f>SUMIFS(СВЦЭМ!$C$33:$C$776,СВЦЭМ!$A$33:$A$776,$A63,СВЦЭМ!$B$33:$B$776,E$44)+'СЕТ СН'!$G$9+СВЦЭМ!$D$10+'СЕТ СН'!$G$6-'СЕТ СН'!$G$19</f>
        <v>1533.90693577</v>
      </c>
      <c r="F63" s="36">
        <f>SUMIFS(СВЦЭМ!$C$33:$C$776,СВЦЭМ!$A$33:$A$776,$A63,СВЦЭМ!$B$33:$B$776,F$44)+'СЕТ СН'!$G$9+СВЦЭМ!$D$10+'СЕТ СН'!$G$6-'СЕТ СН'!$G$19</f>
        <v>1519.29026286</v>
      </c>
      <c r="G63" s="36">
        <f>SUMIFS(СВЦЭМ!$C$33:$C$776,СВЦЭМ!$A$33:$A$776,$A63,СВЦЭМ!$B$33:$B$776,G$44)+'СЕТ СН'!$G$9+СВЦЭМ!$D$10+'СЕТ СН'!$G$6-'СЕТ СН'!$G$19</f>
        <v>1497.7402312499999</v>
      </c>
      <c r="H63" s="36">
        <f>SUMIFS(СВЦЭМ!$C$33:$C$776,СВЦЭМ!$A$33:$A$776,$A63,СВЦЭМ!$B$33:$B$776,H$44)+'СЕТ СН'!$G$9+СВЦЭМ!$D$10+'СЕТ СН'!$G$6-'СЕТ СН'!$G$19</f>
        <v>1477.7844506299998</v>
      </c>
      <c r="I63" s="36">
        <f>SUMIFS(СВЦЭМ!$C$33:$C$776,СВЦЭМ!$A$33:$A$776,$A63,СВЦЭМ!$B$33:$B$776,I$44)+'СЕТ СН'!$G$9+СВЦЭМ!$D$10+'СЕТ СН'!$G$6-'СЕТ СН'!$G$19</f>
        <v>1439.0075108000001</v>
      </c>
      <c r="J63" s="36">
        <f>SUMIFS(СВЦЭМ!$C$33:$C$776,СВЦЭМ!$A$33:$A$776,$A63,СВЦЭМ!$B$33:$B$776,J$44)+'СЕТ СН'!$G$9+СВЦЭМ!$D$10+'СЕТ СН'!$G$6-'СЕТ СН'!$G$19</f>
        <v>1415.8281703500002</v>
      </c>
      <c r="K63" s="36">
        <f>SUMIFS(СВЦЭМ!$C$33:$C$776,СВЦЭМ!$A$33:$A$776,$A63,СВЦЭМ!$B$33:$B$776,K$44)+'СЕТ СН'!$G$9+СВЦЭМ!$D$10+'СЕТ СН'!$G$6-'СЕТ СН'!$G$19</f>
        <v>1404.93771348</v>
      </c>
      <c r="L63" s="36">
        <f>SUMIFS(СВЦЭМ!$C$33:$C$776,СВЦЭМ!$A$33:$A$776,$A63,СВЦЭМ!$B$33:$B$776,L$44)+'СЕТ СН'!$G$9+СВЦЭМ!$D$10+'СЕТ СН'!$G$6-'СЕТ СН'!$G$19</f>
        <v>1399.52056743</v>
      </c>
      <c r="M63" s="36">
        <f>SUMIFS(СВЦЭМ!$C$33:$C$776,СВЦЭМ!$A$33:$A$776,$A63,СВЦЭМ!$B$33:$B$776,M$44)+'СЕТ СН'!$G$9+СВЦЭМ!$D$10+'СЕТ СН'!$G$6-'СЕТ СН'!$G$19</f>
        <v>1397.5436205800002</v>
      </c>
      <c r="N63" s="36">
        <f>SUMIFS(СВЦЭМ!$C$33:$C$776,СВЦЭМ!$A$33:$A$776,$A63,СВЦЭМ!$B$33:$B$776,N$44)+'СЕТ СН'!$G$9+СВЦЭМ!$D$10+'СЕТ СН'!$G$6-'СЕТ СН'!$G$19</f>
        <v>1382.1658425800001</v>
      </c>
      <c r="O63" s="36">
        <f>SUMIFS(СВЦЭМ!$C$33:$C$776,СВЦЭМ!$A$33:$A$776,$A63,СВЦЭМ!$B$33:$B$776,O$44)+'СЕТ СН'!$G$9+СВЦЭМ!$D$10+'СЕТ СН'!$G$6-'СЕТ СН'!$G$19</f>
        <v>1359.8710712299999</v>
      </c>
      <c r="P63" s="36">
        <f>SUMIFS(СВЦЭМ!$C$33:$C$776,СВЦЭМ!$A$33:$A$776,$A63,СВЦЭМ!$B$33:$B$776,P$44)+'СЕТ СН'!$G$9+СВЦЭМ!$D$10+'СЕТ СН'!$G$6-'СЕТ СН'!$G$19</f>
        <v>1364.24078164</v>
      </c>
      <c r="Q63" s="36">
        <f>SUMIFS(СВЦЭМ!$C$33:$C$776,СВЦЭМ!$A$33:$A$776,$A63,СВЦЭМ!$B$33:$B$776,Q$44)+'СЕТ СН'!$G$9+СВЦЭМ!$D$10+'СЕТ СН'!$G$6-'СЕТ СН'!$G$19</f>
        <v>1373.86652282</v>
      </c>
      <c r="R63" s="36">
        <f>SUMIFS(СВЦЭМ!$C$33:$C$776,СВЦЭМ!$A$33:$A$776,$A63,СВЦЭМ!$B$33:$B$776,R$44)+'СЕТ СН'!$G$9+СВЦЭМ!$D$10+'СЕТ СН'!$G$6-'СЕТ СН'!$G$19</f>
        <v>1373.6538441600001</v>
      </c>
      <c r="S63" s="36">
        <f>SUMIFS(СВЦЭМ!$C$33:$C$776,СВЦЭМ!$A$33:$A$776,$A63,СВЦЭМ!$B$33:$B$776,S$44)+'СЕТ СН'!$G$9+СВЦЭМ!$D$10+'СЕТ СН'!$G$6-'СЕТ СН'!$G$19</f>
        <v>1366.6545224000001</v>
      </c>
      <c r="T63" s="36">
        <f>SUMIFS(СВЦЭМ!$C$33:$C$776,СВЦЭМ!$A$33:$A$776,$A63,СВЦЭМ!$B$33:$B$776,T$44)+'СЕТ СН'!$G$9+СВЦЭМ!$D$10+'СЕТ СН'!$G$6-'СЕТ СН'!$G$19</f>
        <v>1338.1016763799998</v>
      </c>
      <c r="U63" s="36">
        <f>SUMIFS(СВЦЭМ!$C$33:$C$776,СВЦЭМ!$A$33:$A$776,$A63,СВЦЭМ!$B$33:$B$776,U$44)+'СЕТ СН'!$G$9+СВЦЭМ!$D$10+'СЕТ СН'!$G$6-'СЕТ СН'!$G$19</f>
        <v>1330.5299016200001</v>
      </c>
      <c r="V63" s="36">
        <f>SUMIFS(СВЦЭМ!$C$33:$C$776,СВЦЭМ!$A$33:$A$776,$A63,СВЦЭМ!$B$33:$B$776,V$44)+'СЕТ СН'!$G$9+СВЦЭМ!$D$10+'СЕТ СН'!$G$6-'СЕТ СН'!$G$19</f>
        <v>1335.0422892900001</v>
      </c>
      <c r="W63" s="36">
        <f>SUMIFS(СВЦЭМ!$C$33:$C$776,СВЦЭМ!$A$33:$A$776,$A63,СВЦЭМ!$B$33:$B$776,W$44)+'СЕТ СН'!$G$9+СВЦЭМ!$D$10+'СЕТ СН'!$G$6-'СЕТ СН'!$G$19</f>
        <v>1343.0795400900001</v>
      </c>
      <c r="X63" s="36">
        <f>SUMIFS(СВЦЭМ!$C$33:$C$776,СВЦЭМ!$A$33:$A$776,$A63,СВЦЭМ!$B$33:$B$776,X$44)+'СЕТ СН'!$G$9+СВЦЭМ!$D$10+'СЕТ СН'!$G$6-'СЕТ СН'!$G$19</f>
        <v>1354.7502286500001</v>
      </c>
      <c r="Y63" s="36">
        <f>SUMIFS(СВЦЭМ!$C$33:$C$776,СВЦЭМ!$A$33:$A$776,$A63,СВЦЭМ!$B$33:$B$776,Y$44)+'СЕТ СН'!$G$9+СВЦЭМ!$D$10+'СЕТ СН'!$G$6-'СЕТ СН'!$G$19</f>
        <v>1398.18929329</v>
      </c>
    </row>
    <row r="64" spans="1:25" ht="15.75" x14ac:dyDescent="0.2">
      <c r="A64" s="35">
        <f t="shared" si="1"/>
        <v>43516</v>
      </c>
      <c r="B64" s="36">
        <f>SUMIFS(СВЦЭМ!$C$33:$C$776,СВЦЭМ!$A$33:$A$776,$A64,СВЦЭМ!$B$33:$B$776,B$44)+'СЕТ СН'!$G$9+СВЦЭМ!$D$10+'СЕТ СН'!$G$6-'СЕТ СН'!$G$19</f>
        <v>1464.0909941300001</v>
      </c>
      <c r="C64" s="36">
        <f>SUMIFS(СВЦЭМ!$C$33:$C$776,СВЦЭМ!$A$33:$A$776,$A64,СВЦЭМ!$B$33:$B$776,C$44)+'СЕТ СН'!$G$9+СВЦЭМ!$D$10+'СЕТ СН'!$G$6-'СЕТ СН'!$G$19</f>
        <v>1498.6150506200001</v>
      </c>
      <c r="D64" s="36">
        <f>SUMIFS(СВЦЭМ!$C$33:$C$776,СВЦЭМ!$A$33:$A$776,$A64,СВЦЭМ!$B$33:$B$776,D$44)+'СЕТ СН'!$G$9+СВЦЭМ!$D$10+'СЕТ СН'!$G$6-'СЕТ СН'!$G$19</f>
        <v>1504.7590768700002</v>
      </c>
      <c r="E64" s="36">
        <f>SUMIFS(СВЦЭМ!$C$33:$C$776,СВЦЭМ!$A$33:$A$776,$A64,СВЦЭМ!$B$33:$B$776,E$44)+'СЕТ СН'!$G$9+СВЦЭМ!$D$10+'СЕТ СН'!$G$6-'СЕТ СН'!$G$19</f>
        <v>1511.3313649699999</v>
      </c>
      <c r="F64" s="36">
        <f>SUMIFS(СВЦЭМ!$C$33:$C$776,СВЦЭМ!$A$33:$A$776,$A64,СВЦЭМ!$B$33:$B$776,F$44)+'СЕТ СН'!$G$9+СВЦЭМ!$D$10+'СЕТ СН'!$G$6-'СЕТ СН'!$G$19</f>
        <v>1504.80218504</v>
      </c>
      <c r="G64" s="36">
        <f>SUMIFS(СВЦЭМ!$C$33:$C$776,СВЦЭМ!$A$33:$A$776,$A64,СВЦЭМ!$B$33:$B$776,G$44)+'СЕТ СН'!$G$9+СВЦЭМ!$D$10+'СЕТ СН'!$G$6-'СЕТ СН'!$G$19</f>
        <v>1468.2872172500001</v>
      </c>
      <c r="H64" s="36">
        <f>SUMIFS(СВЦЭМ!$C$33:$C$776,СВЦЭМ!$A$33:$A$776,$A64,СВЦЭМ!$B$33:$B$776,H$44)+'СЕТ СН'!$G$9+СВЦЭМ!$D$10+'СЕТ СН'!$G$6-'СЕТ СН'!$G$19</f>
        <v>1441.5648006900001</v>
      </c>
      <c r="I64" s="36">
        <f>SUMIFS(СВЦЭМ!$C$33:$C$776,СВЦЭМ!$A$33:$A$776,$A64,СВЦЭМ!$B$33:$B$776,I$44)+'СЕТ СН'!$G$9+СВЦЭМ!$D$10+'СЕТ СН'!$G$6-'СЕТ СН'!$G$19</f>
        <v>1410.1850354000001</v>
      </c>
      <c r="J64" s="36">
        <f>SUMIFS(СВЦЭМ!$C$33:$C$776,СВЦЭМ!$A$33:$A$776,$A64,СВЦЭМ!$B$33:$B$776,J$44)+'СЕТ СН'!$G$9+СВЦЭМ!$D$10+'СЕТ СН'!$G$6-'СЕТ СН'!$G$19</f>
        <v>1378.9611251000001</v>
      </c>
      <c r="K64" s="36">
        <f>SUMIFS(СВЦЭМ!$C$33:$C$776,СВЦЭМ!$A$33:$A$776,$A64,СВЦЭМ!$B$33:$B$776,K$44)+'СЕТ СН'!$G$9+СВЦЭМ!$D$10+'СЕТ СН'!$G$6-'СЕТ СН'!$G$19</f>
        <v>1376.8364519000002</v>
      </c>
      <c r="L64" s="36">
        <f>SUMIFS(СВЦЭМ!$C$33:$C$776,СВЦЭМ!$A$33:$A$776,$A64,СВЦЭМ!$B$33:$B$776,L$44)+'СЕТ СН'!$G$9+СВЦЭМ!$D$10+'СЕТ СН'!$G$6-'СЕТ СН'!$G$19</f>
        <v>1378.8151183499999</v>
      </c>
      <c r="M64" s="36">
        <f>SUMIFS(СВЦЭМ!$C$33:$C$776,СВЦЭМ!$A$33:$A$776,$A64,СВЦЭМ!$B$33:$B$776,M$44)+'СЕТ СН'!$G$9+СВЦЭМ!$D$10+'СЕТ СН'!$G$6-'СЕТ СН'!$G$19</f>
        <v>1385.4045293300001</v>
      </c>
      <c r="N64" s="36">
        <f>SUMIFS(СВЦЭМ!$C$33:$C$776,СВЦЭМ!$A$33:$A$776,$A64,СВЦЭМ!$B$33:$B$776,N$44)+'СЕТ СН'!$G$9+СВЦЭМ!$D$10+'СЕТ СН'!$G$6-'СЕТ СН'!$G$19</f>
        <v>1378.8895147799999</v>
      </c>
      <c r="O64" s="36">
        <f>SUMIFS(СВЦЭМ!$C$33:$C$776,СВЦЭМ!$A$33:$A$776,$A64,СВЦЭМ!$B$33:$B$776,O$44)+'СЕТ СН'!$G$9+СВЦЭМ!$D$10+'СЕТ СН'!$G$6-'СЕТ СН'!$G$19</f>
        <v>1353.1369259000001</v>
      </c>
      <c r="P64" s="36">
        <f>SUMIFS(СВЦЭМ!$C$33:$C$776,СВЦЭМ!$A$33:$A$776,$A64,СВЦЭМ!$B$33:$B$776,P$44)+'СЕТ СН'!$G$9+СВЦЭМ!$D$10+'СЕТ СН'!$G$6-'СЕТ СН'!$G$19</f>
        <v>1357.5047820099999</v>
      </c>
      <c r="Q64" s="36">
        <f>SUMIFS(СВЦЭМ!$C$33:$C$776,СВЦЭМ!$A$33:$A$776,$A64,СВЦЭМ!$B$33:$B$776,Q$44)+'СЕТ СН'!$G$9+СВЦЭМ!$D$10+'СЕТ СН'!$G$6-'СЕТ СН'!$G$19</f>
        <v>1368.1813826500002</v>
      </c>
      <c r="R64" s="36">
        <f>SUMIFS(СВЦЭМ!$C$33:$C$776,СВЦЭМ!$A$33:$A$776,$A64,СВЦЭМ!$B$33:$B$776,R$44)+'СЕТ СН'!$G$9+СВЦЭМ!$D$10+'СЕТ СН'!$G$6-'СЕТ СН'!$G$19</f>
        <v>1373.2273106299999</v>
      </c>
      <c r="S64" s="36">
        <f>SUMIFS(СВЦЭМ!$C$33:$C$776,СВЦЭМ!$A$33:$A$776,$A64,СВЦЭМ!$B$33:$B$776,S$44)+'СЕТ СН'!$G$9+СВЦЭМ!$D$10+'СЕТ СН'!$G$6-'СЕТ СН'!$G$19</f>
        <v>1378.5496411499998</v>
      </c>
      <c r="T64" s="36">
        <f>SUMIFS(СВЦЭМ!$C$33:$C$776,СВЦЭМ!$A$33:$A$776,$A64,СВЦЭМ!$B$33:$B$776,T$44)+'СЕТ СН'!$G$9+СВЦЭМ!$D$10+'СЕТ СН'!$G$6-'СЕТ СН'!$G$19</f>
        <v>1347.76082062</v>
      </c>
      <c r="U64" s="36">
        <f>SUMIFS(СВЦЭМ!$C$33:$C$776,СВЦЭМ!$A$33:$A$776,$A64,СВЦЭМ!$B$33:$B$776,U$44)+'СЕТ СН'!$G$9+СВЦЭМ!$D$10+'СЕТ СН'!$G$6-'СЕТ СН'!$G$19</f>
        <v>1318.9743800700001</v>
      </c>
      <c r="V64" s="36">
        <f>SUMIFS(СВЦЭМ!$C$33:$C$776,СВЦЭМ!$A$33:$A$776,$A64,СВЦЭМ!$B$33:$B$776,V$44)+'СЕТ СН'!$G$9+СВЦЭМ!$D$10+'СЕТ СН'!$G$6-'СЕТ СН'!$G$19</f>
        <v>1315.9223921400001</v>
      </c>
      <c r="W64" s="36">
        <f>SUMIFS(СВЦЭМ!$C$33:$C$776,СВЦЭМ!$A$33:$A$776,$A64,СВЦЭМ!$B$33:$B$776,W$44)+'СЕТ СН'!$G$9+СВЦЭМ!$D$10+'СЕТ СН'!$G$6-'СЕТ СН'!$G$19</f>
        <v>1340.3849440399999</v>
      </c>
      <c r="X64" s="36">
        <f>SUMIFS(СВЦЭМ!$C$33:$C$776,СВЦЭМ!$A$33:$A$776,$A64,СВЦЭМ!$B$33:$B$776,X$44)+'СЕТ СН'!$G$9+СВЦЭМ!$D$10+'СЕТ СН'!$G$6-'СЕТ СН'!$G$19</f>
        <v>1345.2011096599999</v>
      </c>
      <c r="Y64" s="36">
        <f>SUMIFS(СВЦЭМ!$C$33:$C$776,СВЦЭМ!$A$33:$A$776,$A64,СВЦЭМ!$B$33:$B$776,Y$44)+'СЕТ СН'!$G$9+СВЦЭМ!$D$10+'СЕТ СН'!$G$6-'СЕТ СН'!$G$19</f>
        <v>1383.7618207999999</v>
      </c>
    </row>
    <row r="65" spans="1:25" ht="15.75" x14ac:dyDescent="0.2">
      <c r="A65" s="35">
        <f t="shared" si="1"/>
        <v>43517</v>
      </c>
      <c r="B65" s="36">
        <f>SUMIFS(СВЦЭМ!$C$33:$C$776,СВЦЭМ!$A$33:$A$776,$A65,СВЦЭМ!$B$33:$B$776,B$44)+'СЕТ СН'!$G$9+СВЦЭМ!$D$10+'СЕТ СН'!$G$6-'СЕТ СН'!$G$19</f>
        <v>1435.11282099</v>
      </c>
      <c r="C65" s="36">
        <f>SUMIFS(СВЦЭМ!$C$33:$C$776,СВЦЭМ!$A$33:$A$776,$A65,СВЦЭМ!$B$33:$B$776,C$44)+'СЕТ СН'!$G$9+СВЦЭМ!$D$10+'СЕТ СН'!$G$6-'СЕТ СН'!$G$19</f>
        <v>1463.00758</v>
      </c>
      <c r="D65" s="36">
        <f>SUMIFS(СВЦЭМ!$C$33:$C$776,СВЦЭМ!$A$33:$A$776,$A65,СВЦЭМ!$B$33:$B$776,D$44)+'СЕТ СН'!$G$9+СВЦЭМ!$D$10+'СЕТ СН'!$G$6-'СЕТ СН'!$G$19</f>
        <v>1483.0861522300002</v>
      </c>
      <c r="E65" s="36">
        <f>SUMIFS(СВЦЭМ!$C$33:$C$776,СВЦЭМ!$A$33:$A$776,$A65,СВЦЭМ!$B$33:$B$776,E$44)+'СЕТ СН'!$G$9+СВЦЭМ!$D$10+'СЕТ СН'!$G$6-'СЕТ СН'!$G$19</f>
        <v>1489.30447323</v>
      </c>
      <c r="F65" s="36">
        <f>SUMIFS(СВЦЭМ!$C$33:$C$776,СВЦЭМ!$A$33:$A$776,$A65,СВЦЭМ!$B$33:$B$776,F$44)+'СЕТ СН'!$G$9+СВЦЭМ!$D$10+'СЕТ СН'!$G$6-'СЕТ СН'!$G$19</f>
        <v>1486.4809775099998</v>
      </c>
      <c r="G65" s="36">
        <f>SUMIFS(СВЦЭМ!$C$33:$C$776,СВЦЭМ!$A$33:$A$776,$A65,СВЦЭМ!$B$33:$B$776,G$44)+'СЕТ СН'!$G$9+СВЦЭМ!$D$10+'СЕТ СН'!$G$6-'СЕТ СН'!$G$19</f>
        <v>1458.15531981</v>
      </c>
      <c r="H65" s="36">
        <f>SUMIFS(СВЦЭМ!$C$33:$C$776,СВЦЭМ!$A$33:$A$776,$A65,СВЦЭМ!$B$33:$B$776,H$44)+'СЕТ СН'!$G$9+СВЦЭМ!$D$10+'СЕТ СН'!$G$6-'СЕТ СН'!$G$19</f>
        <v>1425.1126605700001</v>
      </c>
      <c r="I65" s="36">
        <f>SUMIFS(СВЦЭМ!$C$33:$C$776,СВЦЭМ!$A$33:$A$776,$A65,СВЦЭМ!$B$33:$B$776,I$44)+'СЕТ СН'!$G$9+СВЦЭМ!$D$10+'СЕТ СН'!$G$6-'СЕТ СН'!$G$19</f>
        <v>1409.7503358700001</v>
      </c>
      <c r="J65" s="36">
        <f>SUMIFS(СВЦЭМ!$C$33:$C$776,СВЦЭМ!$A$33:$A$776,$A65,СВЦЭМ!$B$33:$B$776,J$44)+'СЕТ СН'!$G$9+СВЦЭМ!$D$10+'СЕТ СН'!$G$6-'СЕТ СН'!$G$19</f>
        <v>1394.6987479899999</v>
      </c>
      <c r="K65" s="36">
        <f>SUMIFS(СВЦЭМ!$C$33:$C$776,СВЦЭМ!$A$33:$A$776,$A65,СВЦЭМ!$B$33:$B$776,K$44)+'СЕТ СН'!$G$9+СВЦЭМ!$D$10+'СЕТ СН'!$G$6-'СЕТ СН'!$G$19</f>
        <v>1413.2190100799999</v>
      </c>
      <c r="L65" s="36">
        <f>SUMIFS(СВЦЭМ!$C$33:$C$776,СВЦЭМ!$A$33:$A$776,$A65,СВЦЭМ!$B$33:$B$776,L$44)+'СЕТ СН'!$G$9+СВЦЭМ!$D$10+'СЕТ СН'!$G$6-'СЕТ СН'!$G$19</f>
        <v>1401.74296334</v>
      </c>
      <c r="M65" s="36">
        <f>SUMIFS(СВЦЭМ!$C$33:$C$776,СВЦЭМ!$A$33:$A$776,$A65,СВЦЭМ!$B$33:$B$776,M$44)+'СЕТ СН'!$G$9+СВЦЭМ!$D$10+'СЕТ СН'!$G$6-'СЕТ СН'!$G$19</f>
        <v>1384.7870948300001</v>
      </c>
      <c r="N65" s="36">
        <f>SUMIFS(СВЦЭМ!$C$33:$C$776,СВЦЭМ!$A$33:$A$776,$A65,СВЦЭМ!$B$33:$B$776,N$44)+'СЕТ СН'!$G$9+СВЦЭМ!$D$10+'СЕТ СН'!$G$6-'СЕТ СН'!$G$19</f>
        <v>1371.5021296300001</v>
      </c>
      <c r="O65" s="36">
        <f>SUMIFS(СВЦЭМ!$C$33:$C$776,СВЦЭМ!$A$33:$A$776,$A65,СВЦЭМ!$B$33:$B$776,O$44)+'СЕТ СН'!$G$9+СВЦЭМ!$D$10+'СЕТ СН'!$G$6-'СЕТ СН'!$G$19</f>
        <v>1349.5028748</v>
      </c>
      <c r="P65" s="36">
        <f>SUMIFS(СВЦЭМ!$C$33:$C$776,СВЦЭМ!$A$33:$A$776,$A65,СВЦЭМ!$B$33:$B$776,P$44)+'СЕТ СН'!$G$9+СВЦЭМ!$D$10+'СЕТ СН'!$G$6-'СЕТ СН'!$G$19</f>
        <v>1350.2251027900002</v>
      </c>
      <c r="Q65" s="36">
        <f>SUMIFS(СВЦЭМ!$C$33:$C$776,СВЦЭМ!$A$33:$A$776,$A65,СВЦЭМ!$B$33:$B$776,Q$44)+'СЕТ СН'!$G$9+СВЦЭМ!$D$10+'СЕТ СН'!$G$6-'СЕТ СН'!$G$19</f>
        <v>1356.8008825699999</v>
      </c>
      <c r="R65" s="36">
        <f>SUMIFS(СВЦЭМ!$C$33:$C$776,СВЦЭМ!$A$33:$A$776,$A65,СВЦЭМ!$B$33:$B$776,R$44)+'СЕТ СН'!$G$9+СВЦЭМ!$D$10+'СЕТ СН'!$G$6-'СЕТ СН'!$G$19</f>
        <v>1376.61838954</v>
      </c>
      <c r="S65" s="36">
        <f>SUMIFS(СВЦЭМ!$C$33:$C$776,СВЦЭМ!$A$33:$A$776,$A65,СВЦЭМ!$B$33:$B$776,S$44)+'СЕТ СН'!$G$9+СВЦЭМ!$D$10+'СЕТ СН'!$G$6-'СЕТ СН'!$G$19</f>
        <v>1373.9415853099999</v>
      </c>
      <c r="T65" s="36">
        <f>SUMIFS(СВЦЭМ!$C$33:$C$776,СВЦЭМ!$A$33:$A$776,$A65,СВЦЭМ!$B$33:$B$776,T$44)+'СЕТ СН'!$G$9+СВЦЭМ!$D$10+'СЕТ СН'!$G$6-'СЕТ СН'!$G$19</f>
        <v>1341.6756328400002</v>
      </c>
      <c r="U65" s="36">
        <f>SUMIFS(СВЦЭМ!$C$33:$C$776,СВЦЭМ!$A$33:$A$776,$A65,СВЦЭМ!$B$33:$B$776,U$44)+'СЕТ СН'!$G$9+СВЦЭМ!$D$10+'СЕТ СН'!$G$6-'СЕТ СН'!$G$19</f>
        <v>1318.2162693</v>
      </c>
      <c r="V65" s="36">
        <f>SUMIFS(СВЦЭМ!$C$33:$C$776,СВЦЭМ!$A$33:$A$776,$A65,СВЦЭМ!$B$33:$B$776,V$44)+'СЕТ СН'!$G$9+СВЦЭМ!$D$10+'СЕТ СН'!$G$6-'СЕТ СН'!$G$19</f>
        <v>1336.1850069</v>
      </c>
      <c r="W65" s="36">
        <f>SUMIFS(СВЦЭМ!$C$33:$C$776,СВЦЭМ!$A$33:$A$776,$A65,СВЦЭМ!$B$33:$B$776,W$44)+'СЕТ СН'!$G$9+СВЦЭМ!$D$10+'СЕТ СН'!$G$6-'СЕТ СН'!$G$19</f>
        <v>1352.6978306199999</v>
      </c>
      <c r="X65" s="36">
        <f>SUMIFS(СВЦЭМ!$C$33:$C$776,СВЦЭМ!$A$33:$A$776,$A65,СВЦЭМ!$B$33:$B$776,X$44)+'СЕТ СН'!$G$9+СВЦЭМ!$D$10+'СЕТ СН'!$G$6-'СЕТ СН'!$G$19</f>
        <v>1362.7548033200001</v>
      </c>
      <c r="Y65" s="36">
        <f>SUMIFS(СВЦЭМ!$C$33:$C$776,СВЦЭМ!$A$33:$A$776,$A65,СВЦЭМ!$B$33:$B$776,Y$44)+'СЕТ СН'!$G$9+СВЦЭМ!$D$10+'СЕТ СН'!$G$6-'СЕТ СН'!$G$19</f>
        <v>1398.4155034599999</v>
      </c>
    </row>
    <row r="66" spans="1:25" ht="15.75" x14ac:dyDescent="0.2">
      <c r="A66" s="35">
        <f t="shared" si="1"/>
        <v>43518</v>
      </c>
      <c r="B66" s="36">
        <f>SUMIFS(СВЦЭМ!$C$33:$C$776,СВЦЭМ!$A$33:$A$776,$A66,СВЦЭМ!$B$33:$B$776,B$44)+'СЕТ СН'!$G$9+СВЦЭМ!$D$10+'СЕТ СН'!$G$6-'СЕТ СН'!$G$19</f>
        <v>1410.45779311</v>
      </c>
      <c r="C66" s="36">
        <f>SUMIFS(СВЦЭМ!$C$33:$C$776,СВЦЭМ!$A$33:$A$776,$A66,СВЦЭМ!$B$33:$B$776,C$44)+'СЕТ СН'!$G$9+СВЦЭМ!$D$10+'СЕТ СН'!$G$6-'СЕТ СН'!$G$19</f>
        <v>1417.23239659</v>
      </c>
      <c r="D66" s="36">
        <f>SUMIFS(СВЦЭМ!$C$33:$C$776,СВЦЭМ!$A$33:$A$776,$A66,СВЦЭМ!$B$33:$B$776,D$44)+'СЕТ СН'!$G$9+СВЦЭМ!$D$10+'СЕТ СН'!$G$6-'СЕТ СН'!$G$19</f>
        <v>1414.1927942100001</v>
      </c>
      <c r="E66" s="36">
        <f>SUMIFS(СВЦЭМ!$C$33:$C$776,СВЦЭМ!$A$33:$A$776,$A66,СВЦЭМ!$B$33:$B$776,E$44)+'СЕТ СН'!$G$9+СВЦЭМ!$D$10+'СЕТ СН'!$G$6-'СЕТ СН'!$G$19</f>
        <v>1411.1071785200002</v>
      </c>
      <c r="F66" s="36">
        <f>SUMIFS(СВЦЭМ!$C$33:$C$776,СВЦЭМ!$A$33:$A$776,$A66,СВЦЭМ!$B$33:$B$776,F$44)+'СЕТ СН'!$G$9+СВЦЭМ!$D$10+'СЕТ СН'!$G$6-'СЕТ СН'!$G$19</f>
        <v>1409.22405331</v>
      </c>
      <c r="G66" s="36">
        <f>SUMIFS(СВЦЭМ!$C$33:$C$776,СВЦЭМ!$A$33:$A$776,$A66,СВЦЭМ!$B$33:$B$776,G$44)+'СЕТ СН'!$G$9+СВЦЭМ!$D$10+'СЕТ СН'!$G$6-'СЕТ СН'!$G$19</f>
        <v>1412.7821517900002</v>
      </c>
      <c r="H66" s="36">
        <f>SUMIFS(СВЦЭМ!$C$33:$C$776,СВЦЭМ!$A$33:$A$776,$A66,СВЦЭМ!$B$33:$B$776,H$44)+'СЕТ СН'!$G$9+СВЦЭМ!$D$10+'СЕТ СН'!$G$6-'СЕТ СН'!$G$19</f>
        <v>1415.1022732000001</v>
      </c>
      <c r="I66" s="36">
        <f>SUMIFS(СВЦЭМ!$C$33:$C$776,СВЦЭМ!$A$33:$A$776,$A66,СВЦЭМ!$B$33:$B$776,I$44)+'СЕТ СН'!$G$9+СВЦЭМ!$D$10+'СЕТ СН'!$G$6-'СЕТ СН'!$G$19</f>
        <v>1404.06396971</v>
      </c>
      <c r="J66" s="36">
        <f>SUMIFS(СВЦЭМ!$C$33:$C$776,СВЦЭМ!$A$33:$A$776,$A66,СВЦЭМ!$B$33:$B$776,J$44)+'СЕТ СН'!$G$9+СВЦЭМ!$D$10+'СЕТ СН'!$G$6-'СЕТ СН'!$G$19</f>
        <v>1395.51854628</v>
      </c>
      <c r="K66" s="36">
        <f>SUMIFS(СВЦЭМ!$C$33:$C$776,СВЦЭМ!$A$33:$A$776,$A66,СВЦЭМ!$B$33:$B$776,K$44)+'СЕТ СН'!$G$9+СВЦЭМ!$D$10+'СЕТ СН'!$G$6-'СЕТ СН'!$G$19</f>
        <v>1400.76639252</v>
      </c>
      <c r="L66" s="36">
        <f>SUMIFS(СВЦЭМ!$C$33:$C$776,СВЦЭМ!$A$33:$A$776,$A66,СВЦЭМ!$B$33:$B$776,L$44)+'СЕТ СН'!$G$9+СВЦЭМ!$D$10+'СЕТ СН'!$G$6-'СЕТ СН'!$G$19</f>
        <v>1424.98115607</v>
      </c>
      <c r="M66" s="36">
        <f>SUMIFS(СВЦЭМ!$C$33:$C$776,СВЦЭМ!$A$33:$A$776,$A66,СВЦЭМ!$B$33:$B$776,M$44)+'СЕТ СН'!$G$9+СВЦЭМ!$D$10+'СЕТ СН'!$G$6-'СЕТ СН'!$G$19</f>
        <v>1427.32844606</v>
      </c>
      <c r="N66" s="36">
        <f>SUMIFS(СВЦЭМ!$C$33:$C$776,СВЦЭМ!$A$33:$A$776,$A66,СВЦЭМ!$B$33:$B$776,N$44)+'СЕТ СН'!$G$9+СВЦЭМ!$D$10+'СЕТ СН'!$G$6-'СЕТ СН'!$G$19</f>
        <v>1387.6543171600001</v>
      </c>
      <c r="O66" s="36">
        <f>SUMIFS(СВЦЭМ!$C$33:$C$776,СВЦЭМ!$A$33:$A$776,$A66,СВЦЭМ!$B$33:$B$776,O$44)+'СЕТ СН'!$G$9+СВЦЭМ!$D$10+'СЕТ СН'!$G$6-'СЕТ СН'!$G$19</f>
        <v>1356.48899714</v>
      </c>
      <c r="P66" s="36">
        <f>SUMIFS(СВЦЭМ!$C$33:$C$776,СВЦЭМ!$A$33:$A$776,$A66,СВЦЭМ!$B$33:$B$776,P$44)+'СЕТ СН'!$G$9+СВЦЭМ!$D$10+'СЕТ СН'!$G$6-'СЕТ СН'!$G$19</f>
        <v>1372.1256363500001</v>
      </c>
      <c r="Q66" s="36">
        <f>SUMIFS(СВЦЭМ!$C$33:$C$776,СВЦЭМ!$A$33:$A$776,$A66,СВЦЭМ!$B$33:$B$776,Q$44)+'СЕТ СН'!$G$9+СВЦЭМ!$D$10+'СЕТ СН'!$G$6-'СЕТ СН'!$G$19</f>
        <v>1375.7148587000001</v>
      </c>
      <c r="R66" s="36">
        <f>SUMIFS(СВЦЭМ!$C$33:$C$776,СВЦЭМ!$A$33:$A$776,$A66,СВЦЭМ!$B$33:$B$776,R$44)+'СЕТ СН'!$G$9+СВЦЭМ!$D$10+'СЕТ СН'!$G$6-'СЕТ СН'!$G$19</f>
        <v>1386.75580356</v>
      </c>
      <c r="S66" s="36">
        <f>SUMIFS(СВЦЭМ!$C$33:$C$776,СВЦЭМ!$A$33:$A$776,$A66,СВЦЭМ!$B$33:$B$776,S$44)+'СЕТ СН'!$G$9+СВЦЭМ!$D$10+'СЕТ СН'!$G$6-'СЕТ СН'!$G$19</f>
        <v>1388.37822089</v>
      </c>
      <c r="T66" s="36">
        <f>SUMIFS(СВЦЭМ!$C$33:$C$776,СВЦЭМ!$A$33:$A$776,$A66,СВЦЭМ!$B$33:$B$776,T$44)+'СЕТ СН'!$G$9+СВЦЭМ!$D$10+'СЕТ СН'!$G$6-'СЕТ СН'!$G$19</f>
        <v>1354.9075536800001</v>
      </c>
      <c r="U66" s="36">
        <f>SUMIFS(СВЦЭМ!$C$33:$C$776,СВЦЭМ!$A$33:$A$776,$A66,СВЦЭМ!$B$33:$B$776,U$44)+'СЕТ СН'!$G$9+СВЦЭМ!$D$10+'СЕТ СН'!$G$6-'СЕТ СН'!$G$19</f>
        <v>1340.4054610600001</v>
      </c>
      <c r="V66" s="36">
        <f>SUMIFS(СВЦЭМ!$C$33:$C$776,СВЦЭМ!$A$33:$A$776,$A66,СВЦЭМ!$B$33:$B$776,V$44)+'СЕТ СН'!$G$9+СВЦЭМ!$D$10+'СЕТ СН'!$G$6-'СЕТ СН'!$G$19</f>
        <v>1332.61865717</v>
      </c>
      <c r="W66" s="36">
        <f>SUMIFS(СВЦЭМ!$C$33:$C$776,СВЦЭМ!$A$33:$A$776,$A66,СВЦЭМ!$B$33:$B$776,W$44)+'СЕТ СН'!$G$9+СВЦЭМ!$D$10+'СЕТ СН'!$G$6-'СЕТ СН'!$G$19</f>
        <v>1347.8316825299999</v>
      </c>
      <c r="X66" s="36">
        <f>SUMIFS(СВЦЭМ!$C$33:$C$776,СВЦЭМ!$A$33:$A$776,$A66,СВЦЭМ!$B$33:$B$776,X$44)+'СЕТ СН'!$G$9+СВЦЭМ!$D$10+'СЕТ СН'!$G$6-'СЕТ СН'!$G$19</f>
        <v>1368.12434459</v>
      </c>
      <c r="Y66" s="36">
        <f>SUMIFS(СВЦЭМ!$C$33:$C$776,СВЦЭМ!$A$33:$A$776,$A66,СВЦЭМ!$B$33:$B$776,Y$44)+'СЕТ СН'!$G$9+СВЦЭМ!$D$10+'СЕТ СН'!$G$6-'СЕТ СН'!$G$19</f>
        <v>1401.35331283</v>
      </c>
    </row>
    <row r="67" spans="1:25" ht="15.75" x14ac:dyDescent="0.2">
      <c r="A67" s="35">
        <f t="shared" si="1"/>
        <v>43519</v>
      </c>
      <c r="B67" s="36">
        <f>SUMIFS(СВЦЭМ!$C$33:$C$776,СВЦЭМ!$A$33:$A$776,$A67,СВЦЭМ!$B$33:$B$776,B$44)+'СЕТ СН'!$G$9+СВЦЭМ!$D$10+'СЕТ СН'!$G$6-'СЕТ СН'!$G$19</f>
        <v>1413.6324279200001</v>
      </c>
      <c r="C67" s="36">
        <f>SUMIFS(СВЦЭМ!$C$33:$C$776,СВЦЭМ!$A$33:$A$776,$A67,СВЦЭМ!$B$33:$B$776,C$44)+'СЕТ СН'!$G$9+СВЦЭМ!$D$10+'СЕТ СН'!$G$6-'СЕТ СН'!$G$19</f>
        <v>1417.51565041</v>
      </c>
      <c r="D67" s="36">
        <f>SUMIFS(СВЦЭМ!$C$33:$C$776,СВЦЭМ!$A$33:$A$776,$A67,СВЦЭМ!$B$33:$B$776,D$44)+'СЕТ СН'!$G$9+СВЦЭМ!$D$10+'СЕТ СН'!$G$6-'СЕТ СН'!$G$19</f>
        <v>1410.4276648499999</v>
      </c>
      <c r="E67" s="36">
        <f>SUMIFS(СВЦЭМ!$C$33:$C$776,СВЦЭМ!$A$33:$A$776,$A67,СВЦЭМ!$B$33:$B$776,E$44)+'СЕТ СН'!$G$9+СВЦЭМ!$D$10+'СЕТ СН'!$G$6-'СЕТ СН'!$G$19</f>
        <v>1409.7293785100001</v>
      </c>
      <c r="F67" s="36">
        <f>SUMIFS(СВЦЭМ!$C$33:$C$776,СВЦЭМ!$A$33:$A$776,$A67,СВЦЭМ!$B$33:$B$776,F$44)+'СЕТ СН'!$G$9+СВЦЭМ!$D$10+'СЕТ СН'!$G$6-'СЕТ СН'!$G$19</f>
        <v>1409.24014594</v>
      </c>
      <c r="G67" s="36">
        <f>SUMIFS(СВЦЭМ!$C$33:$C$776,СВЦЭМ!$A$33:$A$776,$A67,СВЦЭМ!$B$33:$B$776,G$44)+'СЕТ СН'!$G$9+СВЦЭМ!$D$10+'СЕТ СН'!$G$6-'СЕТ СН'!$G$19</f>
        <v>1406.95271738</v>
      </c>
      <c r="H67" s="36">
        <f>SUMIFS(СВЦЭМ!$C$33:$C$776,СВЦЭМ!$A$33:$A$776,$A67,СВЦЭМ!$B$33:$B$776,H$44)+'СЕТ СН'!$G$9+СВЦЭМ!$D$10+'СЕТ СН'!$G$6-'СЕТ СН'!$G$19</f>
        <v>1422.8596689000001</v>
      </c>
      <c r="I67" s="36">
        <f>SUMIFS(СВЦЭМ!$C$33:$C$776,СВЦЭМ!$A$33:$A$776,$A67,СВЦЭМ!$B$33:$B$776,I$44)+'СЕТ СН'!$G$9+СВЦЭМ!$D$10+'СЕТ СН'!$G$6-'СЕТ СН'!$G$19</f>
        <v>1409.4222525600001</v>
      </c>
      <c r="J67" s="36">
        <f>SUMIFS(СВЦЭМ!$C$33:$C$776,СВЦЭМ!$A$33:$A$776,$A67,СВЦЭМ!$B$33:$B$776,J$44)+'СЕТ СН'!$G$9+СВЦЭМ!$D$10+'СЕТ СН'!$G$6-'СЕТ СН'!$G$19</f>
        <v>1390.5492586</v>
      </c>
      <c r="K67" s="36">
        <f>SUMIFS(СВЦЭМ!$C$33:$C$776,СВЦЭМ!$A$33:$A$776,$A67,СВЦЭМ!$B$33:$B$776,K$44)+'СЕТ СН'!$G$9+СВЦЭМ!$D$10+'СЕТ СН'!$G$6-'СЕТ СН'!$G$19</f>
        <v>1368.49152028</v>
      </c>
      <c r="L67" s="36">
        <f>SUMIFS(СВЦЭМ!$C$33:$C$776,СВЦЭМ!$A$33:$A$776,$A67,СВЦЭМ!$B$33:$B$776,L$44)+'СЕТ СН'!$G$9+СВЦЭМ!$D$10+'СЕТ СН'!$G$6-'СЕТ СН'!$G$19</f>
        <v>1372.7570006800001</v>
      </c>
      <c r="M67" s="36">
        <f>SUMIFS(СВЦЭМ!$C$33:$C$776,СВЦЭМ!$A$33:$A$776,$A67,СВЦЭМ!$B$33:$B$776,M$44)+'СЕТ СН'!$G$9+СВЦЭМ!$D$10+'СЕТ СН'!$G$6-'СЕТ СН'!$G$19</f>
        <v>1383.9761787800001</v>
      </c>
      <c r="N67" s="36">
        <f>SUMIFS(СВЦЭМ!$C$33:$C$776,СВЦЭМ!$A$33:$A$776,$A67,СВЦЭМ!$B$33:$B$776,N$44)+'СЕТ СН'!$G$9+СВЦЭМ!$D$10+'СЕТ СН'!$G$6-'СЕТ СН'!$G$19</f>
        <v>1393.4306824</v>
      </c>
      <c r="O67" s="36">
        <f>SUMIFS(СВЦЭМ!$C$33:$C$776,СВЦЭМ!$A$33:$A$776,$A67,СВЦЭМ!$B$33:$B$776,O$44)+'СЕТ СН'!$G$9+СВЦЭМ!$D$10+'СЕТ СН'!$G$6-'СЕТ СН'!$G$19</f>
        <v>1370.8989619500001</v>
      </c>
      <c r="P67" s="36">
        <f>SUMIFS(СВЦЭМ!$C$33:$C$776,СВЦЭМ!$A$33:$A$776,$A67,СВЦЭМ!$B$33:$B$776,P$44)+'СЕТ СН'!$G$9+СВЦЭМ!$D$10+'СЕТ СН'!$G$6-'СЕТ СН'!$G$19</f>
        <v>1377.35370706</v>
      </c>
      <c r="Q67" s="36">
        <f>SUMIFS(СВЦЭМ!$C$33:$C$776,СВЦЭМ!$A$33:$A$776,$A67,СВЦЭМ!$B$33:$B$776,Q$44)+'СЕТ СН'!$G$9+СВЦЭМ!$D$10+'СЕТ СН'!$G$6-'СЕТ СН'!$G$19</f>
        <v>1387.0013900899999</v>
      </c>
      <c r="R67" s="36">
        <f>SUMIFS(СВЦЭМ!$C$33:$C$776,СВЦЭМ!$A$33:$A$776,$A67,СВЦЭМ!$B$33:$B$776,R$44)+'СЕТ СН'!$G$9+СВЦЭМ!$D$10+'СЕТ СН'!$G$6-'СЕТ СН'!$G$19</f>
        <v>1395.67521958</v>
      </c>
      <c r="S67" s="36">
        <f>SUMIFS(СВЦЭМ!$C$33:$C$776,СВЦЭМ!$A$33:$A$776,$A67,СВЦЭМ!$B$33:$B$776,S$44)+'СЕТ СН'!$G$9+СВЦЭМ!$D$10+'СЕТ СН'!$G$6-'СЕТ СН'!$G$19</f>
        <v>1393.4313685500001</v>
      </c>
      <c r="T67" s="36">
        <f>SUMIFS(СВЦЭМ!$C$33:$C$776,СВЦЭМ!$A$33:$A$776,$A67,СВЦЭМ!$B$33:$B$776,T$44)+'СЕТ СН'!$G$9+СВЦЭМ!$D$10+'СЕТ СН'!$G$6-'СЕТ СН'!$G$19</f>
        <v>1369.64290893</v>
      </c>
      <c r="U67" s="36">
        <f>SUMIFS(СВЦЭМ!$C$33:$C$776,СВЦЭМ!$A$33:$A$776,$A67,СВЦЭМ!$B$33:$B$776,U$44)+'СЕТ СН'!$G$9+СВЦЭМ!$D$10+'СЕТ СН'!$G$6-'СЕТ СН'!$G$19</f>
        <v>1337.87418852</v>
      </c>
      <c r="V67" s="36">
        <f>SUMIFS(СВЦЭМ!$C$33:$C$776,СВЦЭМ!$A$33:$A$776,$A67,СВЦЭМ!$B$33:$B$776,V$44)+'СЕТ СН'!$G$9+СВЦЭМ!$D$10+'СЕТ СН'!$G$6-'СЕТ СН'!$G$19</f>
        <v>1334.2536784399999</v>
      </c>
      <c r="W67" s="36">
        <f>SUMIFS(СВЦЭМ!$C$33:$C$776,СВЦЭМ!$A$33:$A$776,$A67,СВЦЭМ!$B$33:$B$776,W$44)+'СЕТ СН'!$G$9+СВЦЭМ!$D$10+'СЕТ СН'!$G$6-'СЕТ СН'!$G$19</f>
        <v>1336.78065481</v>
      </c>
      <c r="X67" s="36">
        <f>SUMIFS(СВЦЭМ!$C$33:$C$776,СВЦЭМ!$A$33:$A$776,$A67,СВЦЭМ!$B$33:$B$776,X$44)+'СЕТ СН'!$G$9+СВЦЭМ!$D$10+'СЕТ СН'!$G$6-'СЕТ СН'!$G$19</f>
        <v>1343.4952791400001</v>
      </c>
      <c r="Y67" s="36">
        <f>SUMIFS(СВЦЭМ!$C$33:$C$776,СВЦЭМ!$A$33:$A$776,$A67,СВЦЭМ!$B$33:$B$776,Y$44)+'СЕТ СН'!$G$9+СВЦЭМ!$D$10+'СЕТ СН'!$G$6-'СЕТ СН'!$G$19</f>
        <v>1387.0085521999999</v>
      </c>
    </row>
    <row r="68" spans="1:25" ht="15.75" x14ac:dyDescent="0.2">
      <c r="A68" s="35">
        <f t="shared" si="1"/>
        <v>43520</v>
      </c>
      <c r="B68" s="36">
        <f>SUMIFS(СВЦЭМ!$C$33:$C$776,СВЦЭМ!$A$33:$A$776,$A68,СВЦЭМ!$B$33:$B$776,B$44)+'СЕТ СН'!$G$9+СВЦЭМ!$D$10+'СЕТ СН'!$G$6-'СЕТ СН'!$G$19</f>
        <v>1426.83731066</v>
      </c>
      <c r="C68" s="36">
        <f>SUMIFS(СВЦЭМ!$C$33:$C$776,СВЦЭМ!$A$33:$A$776,$A68,СВЦЭМ!$B$33:$B$776,C$44)+'СЕТ СН'!$G$9+СВЦЭМ!$D$10+'СЕТ СН'!$G$6-'СЕТ СН'!$G$19</f>
        <v>1443.8316384</v>
      </c>
      <c r="D68" s="36">
        <f>SUMIFS(СВЦЭМ!$C$33:$C$776,СВЦЭМ!$A$33:$A$776,$A68,СВЦЭМ!$B$33:$B$776,D$44)+'СЕТ СН'!$G$9+СВЦЭМ!$D$10+'СЕТ СН'!$G$6-'СЕТ СН'!$G$19</f>
        <v>1454.8176746499998</v>
      </c>
      <c r="E68" s="36">
        <f>SUMIFS(СВЦЭМ!$C$33:$C$776,СВЦЭМ!$A$33:$A$776,$A68,СВЦЭМ!$B$33:$B$776,E$44)+'СЕТ СН'!$G$9+СВЦЭМ!$D$10+'СЕТ СН'!$G$6-'СЕТ СН'!$G$19</f>
        <v>1476.0968203299999</v>
      </c>
      <c r="F68" s="36">
        <f>SUMIFS(СВЦЭМ!$C$33:$C$776,СВЦЭМ!$A$33:$A$776,$A68,СВЦЭМ!$B$33:$B$776,F$44)+'СЕТ СН'!$G$9+СВЦЭМ!$D$10+'СЕТ СН'!$G$6-'СЕТ СН'!$G$19</f>
        <v>1475.7998177700001</v>
      </c>
      <c r="G68" s="36">
        <f>SUMIFS(СВЦЭМ!$C$33:$C$776,СВЦЭМ!$A$33:$A$776,$A68,СВЦЭМ!$B$33:$B$776,G$44)+'СЕТ СН'!$G$9+СВЦЭМ!$D$10+'СЕТ СН'!$G$6-'СЕТ СН'!$G$19</f>
        <v>1474.1208551</v>
      </c>
      <c r="H68" s="36">
        <f>SUMIFS(СВЦЭМ!$C$33:$C$776,СВЦЭМ!$A$33:$A$776,$A68,СВЦЭМ!$B$33:$B$776,H$44)+'СЕТ СН'!$G$9+СВЦЭМ!$D$10+'СЕТ СН'!$G$6-'СЕТ СН'!$G$19</f>
        <v>1459.0163446799997</v>
      </c>
      <c r="I68" s="36">
        <f>SUMIFS(СВЦЭМ!$C$33:$C$776,СВЦЭМ!$A$33:$A$776,$A68,СВЦЭМ!$B$33:$B$776,I$44)+'СЕТ СН'!$G$9+СВЦЭМ!$D$10+'СЕТ СН'!$G$6-'СЕТ СН'!$G$19</f>
        <v>1444.14970294</v>
      </c>
      <c r="J68" s="36">
        <f>SUMIFS(СВЦЭМ!$C$33:$C$776,СВЦЭМ!$A$33:$A$776,$A68,СВЦЭМ!$B$33:$B$776,J$44)+'СЕТ СН'!$G$9+СВЦЭМ!$D$10+'СЕТ СН'!$G$6-'СЕТ СН'!$G$19</f>
        <v>1398.55715988</v>
      </c>
      <c r="K68" s="36">
        <f>SUMIFS(СВЦЭМ!$C$33:$C$776,СВЦЭМ!$A$33:$A$776,$A68,СВЦЭМ!$B$33:$B$776,K$44)+'СЕТ СН'!$G$9+СВЦЭМ!$D$10+'СЕТ СН'!$G$6-'СЕТ СН'!$G$19</f>
        <v>1361.7387932400002</v>
      </c>
      <c r="L68" s="36">
        <f>SUMIFS(СВЦЭМ!$C$33:$C$776,СВЦЭМ!$A$33:$A$776,$A68,СВЦЭМ!$B$33:$B$776,L$44)+'СЕТ СН'!$G$9+СВЦЭМ!$D$10+'СЕТ СН'!$G$6-'СЕТ СН'!$G$19</f>
        <v>1356.66582623</v>
      </c>
      <c r="M68" s="36">
        <f>SUMIFS(СВЦЭМ!$C$33:$C$776,СВЦЭМ!$A$33:$A$776,$A68,СВЦЭМ!$B$33:$B$776,M$44)+'СЕТ СН'!$G$9+СВЦЭМ!$D$10+'СЕТ СН'!$G$6-'СЕТ СН'!$G$19</f>
        <v>1349.4602658399999</v>
      </c>
      <c r="N68" s="36">
        <f>SUMIFS(СВЦЭМ!$C$33:$C$776,СВЦЭМ!$A$33:$A$776,$A68,СВЦЭМ!$B$33:$B$776,N$44)+'СЕТ СН'!$G$9+СВЦЭМ!$D$10+'СЕТ СН'!$G$6-'СЕТ СН'!$G$19</f>
        <v>1347.4402453799999</v>
      </c>
      <c r="O68" s="36">
        <f>SUMIFS(СВЦЭМ!$C$33:$C$776,СВЦЭМ!$A$33:$A$776,$A68,СВЦЭМ!$B$33:$B$776,O$44)+'СЕТ СН'!$G$9+СВЦЭМ!$D$10+'СЕТ СН'!$G$6-'СЕТ СН'!$G$19</f>
        <v>1324.56807553</v>
      </c>
      <c r="P68" s="36">
        <f>SUMIFS(СВЦЭМ!$C$33:$C$776,СВЦЭМ!$A$33:$A$776,$A68,СВЦЭМ!$B$33:$B$776,P$44)+'СЕТ СН'!$G$9+СВЦЭМ!$D$10+'СЕТ СН'!$G$6-'СЕТ СН'!$G$19</f>
        <v>1331.1166363100001</v>
      </c>
      <c r="Q68" s="36">
        <f>SUMIFS(СВЦЭМ!$C$33:$C$776,СВЦЭМ!$A$33:$A$776,$A68,СВЦЭМ!$B$33:$B$776,Q$44)+'СЕТ СН'!$G$9+СВЦЭМ!$D$10+'СЕТ СН'!$G$6-'СЕТ СН'!$G$19</f>
        <v>1342.31790475</v>
      </c>
      <c r="R68" s="36">
        <f>SUMIFS(СВЦЭМ!$C$33:$C$776,СВЦЭМ!$A$33:$A$776,$A68,СВЦЭМ!$B$33:$B$776,R$44)+'СЕТ СН'!$G$9+СВЦЭМ!$D$10+'СЕТ СН'!$G$6-'СЕТ СН'!$G$19</f>
        <v>1342.6669722699999</v>
      </c>
      <c r="S68" s="36">
        <f>SUMIFS(СВЦЭМ!$C$33:$C$776,СВЦЭМ!$A$33:$A$776,$A68,СВЦЭМ!$B$33:$B$776,S$44)+'СЕТ СН'!$G$9+СВЦЭМ!$D$10+'СЕТ СН'!$G$6-'СЕТ СН'!$G$19</f>
        <v>1339.3167581299999</v>
      </c>
      <c r="T68" s="36">
        <f>SUMIFS(СВЦЭМ!$C$33:$C$776,СВЦЭМ!$A$33:$A$776,$A68,СВЦЭМ!$B$33:$B$776,T$44)+'СЕТ СН'!$G$9+СВЦЭМ!$D$10+'СЕТ СН'!$G$6-'СЕТ СН'!$G$19</f>
        <v>1315.0437693399999</v>
      </c>
      <c r="U68" s="36">
        <f>SUMIFS(СВЦЭМ!$C$33:$C$776,СВЦЭМ!$A$33:$A$776,$A68,СВЦЭМ!$B$33:$B$776,U$44)+'СЕТ СН'!$G$9+СВЦЭМ!$D$10+'СЕТ СН'!$G$6-'СЕТ СН'!$G$19</f>
        <v>1273.49125011</v>
      </c>
      <c r="V68" s="36">
        <f>SUMIFS(СВЦЭМ!$C$33:$C$776,СВЦЭМ!$A$33:$A$776,$A68,СВЦЭМ!$B$33:$B$776,V$44)+'СЕТ СН'!$G$9+СВЦЭМ!$D$10+'СЕТ СН'!$G$6-'СЕТ СН'!$G$19</f>
        <v>1271.0988449500001</v>
      </c>
      <c r="W68" s="36">
        <f>SUMIFS(СВЦЭМ!$C$33:$C$776,СВЦЭМ!$A$33:$A$776,$A68,СВЦЭМ!$B$33:$B$776,W$44)+'СЕТ СН'!$G$9+СВЦЭМ!$D$10+'СЕТ СН'!$G$6-'СЕТ СН'!$G$19</f>
        <v>1284.11509671</v>
      </c>
      <c r="X68" s="36">
        <f>SUMIFS(СВЦЭМ!$C$33:$C$776,СВЦЭМ!$A$33:$A$776,$A68,СВЦЭМ!$B$33:$B$776,X$44)+'СЕТ СН'!$G$9+СВЦЭМ!$D$10+'СЕТ СН'!$G$6-'СЕТ СН'!$G$19</f>
        <v>1303.9845192</v>
      </c>
      <c r="Y68" s="36">
        <f>SUMIFS(СВЦЭМ!$C$33:$C$776,СВЦЭМ!$A$33:$A$776,$A68,СВЦЭМ!$B$33:$B$776,Y$44)+'СЕТ СН'!$G$9+СВЦЭМ!$D$10+'СЕТ СН'!$G$6-'СЕТ СН'!$G$19</f>
        <v>1370.5356440599999</v>
      </c>
    </row>
    <row r="69" spans="1:25" ht="15.75" x14ac:dyDescent="0.2">
      <c r="A69" s="35">
        <f t="shared" si="1"/>
        <v>43521</v>
      </c>
      <c r="B69" s="36">
        <f>SUMIFS(СВЦЭМ!$C$33:$C$776,СВЦЭМ!$A$33:$A$776,$A69,СВЦЭМ!$B$33:$B$776,B$44)+'СЕТ СН'!$G$9+СВЦЭМ!$D$10+'СЕТ СН'!$G$6-'СЕТ СН'!$G$19</f>
        <v>1406.56280898</v>
      </c>
      <c r="C69" s="36">
        <f>SUMIFS(СВЦЭМ!$C$33:$C$776,СВЦЭМ!$A$33:$A$776,$A69,СВЦЭМ!$B$33:$B$776,C$44)+'СЕТ СН'!$G$9+СВЦЭМ!$D$10+'СЕТ СН'!$G$6-'СЕТ СН'!$G$19</f>
        <v>1419.6275112200001</v>
      </c>
      <c r="D69" s="36">
        <f>SUMIFS(СВЦЭМ!$C$33:$C$776,СВЦЭМ!$A$33:$A$776,$A69,СВЦЭМ!$B$33:$B$776,D$44)+'СЕТ СН'!$G$9+СВЦЭМ!$D$10+'СЕТ СН'!$G$6-'СЕТ СН'!$G$19</f>
        <v>1415.39341057</v>
      </c>
      <c r="E69" s="36">
        <f>SUMIFS(СВЦЭМ!$C$33:$C$776,СВЦЭМ!$A$33:$A$776,$A69,СВЦЭМ!$B$33:$B$776,E$44)+'СЕТ СН'!$G$9+СВЦЭМ!$D$10+'СЕТ СН'!$G$6-'СЕТ СН'!$G$19</f>
        <v>1418.2621533500001</v>
      </c>
      <c r="F69" s="36">
        <f>SUMIFS(СВЦЭМ!$C$33:$C$776,СВЦЭМ!$A$33:$A$776,$A69,СВЦЭМ!$B$33:$B$776,F$44)+'СЕТ СН'!$G$9+СВЦЭМ!$D$10+'СЕТ СН'!$G$6-'СЕТ СН'!$G$19</f>
        <v>1418.34936687</v>
      </c>
      <c r="G69" s="36">
        <f>SUMIFS(СВЦЭМ!$C$33:$C$776,СВЦЭМ!$A$33:$A$776,$A69,СВЦЭМ!$B$33:$B$776,G$44)+'СЕТ СН'!$G$9+СВЦЭМ!$D$10+'СЕТ СН'!$G$6-'СЕТ СН'!$G$19</f>
        <v>1424.9086110600001</v>
      </c>
      <c r="H69" s="36">
        <f>SUMIFS(СВЦЭМ!$C$33:$C$776,СВЦЭМ!$A$33:$A$776,$A69,СВЦЭМ!$B$33:$B$776,H$44)+'СЕТ СН'!$G$9+СВЦЭМ!$D$10+'СЕТ СН'!$G$6-'СЕТ СН'!$G$19</f>
        <v>1437.7034214599998</v>
      </c>
      <c r="I69" s="36">
        <f>SUMIFS(СВЦЭМ!$C$33:$C$776,СВЦЭМ!$A$33:$A$776,$A69,СВЦЭМ!$B$33:$B$776,I$44)+'СЕТ СН'!$G$9+СВЦЭМ!$D$10+'СЕТ СН'!$G$6-'СЕТ СН'!$G$19</f>
        <v>1416.0571722300001</v>
      </c>
      <c r="J69" s="36">
        <f>SUMIFS(СВЦЭМ!$C$33:$C$776,СВЦЭМ!$A$33:$A$776,$A69,СВЦЭМ!$B$33:$B$776,J$44)+'СЕТ СН'!$G$9+СВЦЭМ!$D$10+'СЕТ СН'!$G$6-'СЕТ СН'!$G$19</f>
        <v>1389.92695164</v>
      </c>
      <c r="K69" s="36">
        <f>SUMIFS(СВЦЭМ!$C$33:$C$776,СВЦЭМ!$A$33:$A$776,$A69,СВЦЭМ!$B$33:$B$776,K$44)+'СЕТ СН'!$G$9+СВЦЭМ!$D$10+'СЕТ СН'!$G$6-'СЕТ СН'!$G$19</f>
        <v>1367.6034867399999</v>
      </c>
      <c r="L69" s="36">
        <f>SUMIFS(СВЦЭМ!$C$33:$C$776,СВЦЭМ!$A$33:$A$776,$A69,СВЦЭМ!$B$33:$B$776,L$44)+'СЕТ СН'!$G$9+СВЦЭМ!$D$10+'СЕТ СН'!$G$6-'СЕТ СН'!$G$19</f>
        <v>1372.2854485299999</v>
      </c>
      <c r="M69" s="36">
        <f>SUMIFS(СВЦЭМ!$C$33:$C$776,СВЦЭМ!$A$33:$A$776,$A69,СВЦЭМ!$B$33:$B$776,M$44)+'СЕТ СН'!$G$9+СВЦЭМ!$D$10+'СЕТ СН'!$G$6-'СЕТ СН'!$G$19</f>
        <v>1391.50768113</v>
      </c>
      <c r="N69" s="36">
        <f>SUMIFS(СВЦЭМ!$C$33:$C$776,СВЦЭМ!$A$33:$A$776,$A69,СВЦЭМ!$B$33:$B$776,N$44)+'СЕТ СН'!$G$9+СВЦЭМ!$D$10+'СЕТ СН'!$G$6-'СЕТ СН'!$G$19</f>
        <v>1397.53333834</v>
      </c>
      <c r="O69" s="36">
        <f>SUMIFS(СВЦЭМ!$C$33:$C$776,СВЦЭМ!$A$33:$A$776,$A69,СВЦЭМ!$B$33:$B$776,O$44)+'СЕТ СН'!$G$9+СВЦЭМ!$D$10+'СЕТ СН'!$G$6-'СЕТ СН'!$G$19</f>
        <v>1387.59390568</v>
      </c>
      <c r="P69" s="36">
        <f>SUMIFS(СВЦЭМ!$C$33:$C$776,СВЦЭМ!$A$33:$A$776,$A69,СВЦЭМ!$B$33:$B$776,P$44)+'СЕТ СН'!$G$9+СВЦЭМ!$D$10+'СЕТ СН'!$G$6-'СЕТ СН'!$G$19</f>
        <v>1394.1473239699999</v>
      </c>
      <c r="Q69" s="36">
        <f>SUMIFS(СВЦЭМ!$C$33:$C$776,СВЦЭМ!$A$33:$A$776,$A69,СВЦЭМ!$B$33:$B$776,Q$44)+'СЕТ СН'!$G$9+СВЦЭМ!$D$10+'СЕТ СН'!$G$6-'СЕТ СН'!$G$19</f>
        <v>1402.23256085</v>
      </c>
      <c r="R69" s="36">
        <f>SUMIFS(СВЦЭМ!$C$33:$C$776,СВЦЭМ!$A$33:$A$776,$A69,СВЦЭМ!$B$33:$B$776,R$44)+'СЕТ СН'!$G$9+СВЦЭМ!$D$10+'СЕТ СН'!$G$6-'СЕТ СН'!$G$19</f>
        <v>1404.5614449099999</v>
      </c>
      <c r="S69" s="36">
        <f>SUMIFS(СВЦЭМ!$C$33:$C$776,СВЦЭМ!$A$33:$A$776,$A69,СВЦЭМ!$B$33:$B$776,S$44)+'СЕТ СН'!$G$9+СВЦЭМ!$D$10+'СЕТ СН'!$G$6-'СЕТ СН'!$G$19</f>
        <v>1407.15621758</v>
      </c>
      <c r="T69" s="36">
        <f>SUMIFS(СВЦЭМ!$C$33:$C$776,СВЦЭМ!$A$33:$A$776,$A69,СВЦЭМ!$B$33:$B$776,T$44)+'СЕТ СН'!$G$9+СВЦЭМ!$D$10+'СЕТ СН'!$G$6-'СЕТ СН'!$G$19</f>
        <v>1360.2598837999999</v>
      </c>
      <c r="U69" s="36">
        <f>SUMIFS(СВЦЭМ!$C$33:$C$776,СВЦЭМ!$A$33:$A$776,$A69,СВЦЭМ!$B$33:$B$776,U$44)+'СЕТ СН'!$G$9+СВЦЭМ!$D$10+'СЕТ СН'!$G$6-'СЕТ СН'!$G$19</f>
        <v>1322.2856323599999</v>
      </c>
      <c r="V69" s="36">
        <f>SUMIFS(СВЦЭМ!$C$33:$C$776,СВЦЭМ!$A$33:$A$776,$A69,СВЦЭМ!$B$33:$B$776,V$44)+'СЕТ СН'!$G$9+СВЦЭМ!$D$10+'СЕТ СН'!$G$6-'СЕТ СН'!$G$19</f>
        <v>1319.83417164</v>
      </c>
      <c r="W69" s="36">
        <f>SUMIFS(СВЦЭМ!$C$33:$C$776,СВЦЭМ!$A$33:$A$776,$A69,СВЦЭМ!$B$33:$B$776,W$44)+'СЕТ СН'!$G$9+СВЦЭМ!$D$10+'СЕТ СН'!$G$6-'СЕТ СН'!$G$19</f>
        <v>1331.8751210400001</v>
      </c>
      <c r="X69" s="36">
        <f>SUMIFS(СВЦЭМ!$C$33:$C$776,СВЦЭМ!$A$33:$A$776,$A69,СВЦЭМ!$B$33:$B$776,X$44)+'СЕТ СН'!$G$9+СВЦЭМ!$D$10+'СЕТ СН'!$G$6-'СЕТ СН'!$G$19</f>
        <v>1351.0158282500001</v>
      </c>
      <c r="Y69" s="36">
        <f>SUMIFS(СВЦЭМ!$C$33:$C$776,СВЦЭМ!$A$33:$A$776,$A69,СВЦЭМ!$B$33:$B$776,Y$44)+'СЕТ СН'!$G$9+СВЦЭМ!$D$10+'СЕТ СН'!$G$6-'СЕТ СН'!$G$19</f>
        <v>1389.7598108</v>
      </c>
    </row>
    <row r="70" spans="1:25" ht="15.75" x14ac:dyDescent="0.2">
      <c r="A70" s="35">
        <f t="shared" si="1"/>
        <v>43522</v>
      </c>
      <c r="B70" s="36">
        <f>SUMIFS(СВЦЭМ!$C$33:$C$776,СВЦЭМ!$A$33:$A$776,$A70,СВЦЭМ!$B$33:$B$776,B$44)+'СЕТ СН'!$G$9+СВЦЭМ!$D$10+'СЕТ СН'!$G$6-'СЕТ СН'!$G$19</f>
        <v>1417.4384550099999</v>
      </c>
      <c r="C70" s="36">
        <f>SUMIFS(СВЦЭМ!$C$33:$C$776,СВЦЭМ!$A$33:$A$776,$A70,СВЦЭМ!$B$33:$B$776,C$44)+'СЕТ СН'!$G$9+СВЦЭМ!$D$10+'СЕТ СН'!$G$6-'СЕТ СН'!$G$19</f>
        <v>1422.3752841800001</v>
      </c>
      <c r="D70" s="36">
        <f>SUMIFS(СВЦЭМ!$C$33:$C$776,СВЦЭМ!$A$33:$A$776,$A70,СВЦЭМ!$B$33:$B$776,D$44)+'СЕТ СН'!$G$9+СВЦЭМ!$D$10+'СЕТ СН'!$G$6-'СЕТ СН'!$G$19</f>
        <v>1413.9953880200001</v>
      </c>
      <c r="E70" s="36">
        <f>SUMIFS(СВЦЭМ!$C$33:$C$776,СВЦЭМ!$A$33:$A$776,$A70,СВЦЭМ!$B$33:$B$776,E$44)+'СЕТ СН'!$G$9+СВЦЭМ!$D$10+'СЕТ СН'!$G$6-'СЕТ СН'!$G$19</f>
        <v>1414.18310045</v>
      </c>
      <c r="F70" s="36">
        <f>SUMIFS(СВЦЭМ!$C$33:$C$776,СВЦЭМ!$A$33:$A$776,$A70,СВЦЭМ!$B$33:$B$776,F$44)+'СЕТ СН'!$G$9+СВЦЭМ!$D$10+'СЕТ СН'!$G$6-'СЕТ СН'!$G$19</f>
        <v>1410.71368274</v>
      </c>
      <c r="G70" s="36">
        <f>SUMIFS(СВЦЭМ!$C$33:$C$776,СВЦЭМ!$A$33:$A$776,$A70,СВЦЭМ!$B$33:$B$776,G$44)+'СЕТ СН'!$G$9+СВЦЭМ!$D$10+'СЕТ СН'!$G$6-'СЕТ СН'!$G$19</f>
        <v>1417.7403896199999</v>
      </c>
      <c r="H70" s="36">
        <f>SUMIFS(СВЦЭМ!$C$33:$C$776,СВЦЭМ!$A$33:$A$776,$A70,СВЦЭМ!$B$33:$B$776,H$44)+'СЕТ СН'!$G$9+СВЦЭМ!$D$10+'СЕТ СН'!$G$6-'СЕТ СН'!$G$19</f>
        <v>1415.79268323</v>
      </c>
      <c r="I70" s="36">
        <f>SUMIFS(СВЦЭМ!$C$33:$C$776,СВЦЭМ!$A$33:$A$776,$A70,СВЦЭМ!$B$33:$B$776,I$44)+'СЕТ СН'!$G$9+СВЦЭМ!$D$10+'СЕТ СН'!$G$6-'СЕТ СН'!$G$19</f>
        <v>1386.9568924999999</v>
      </c>
      <c r="J70" s="36">
        <f>SUMIFS(СВЦЭМ!$C$33:$C$776,СВЦЭМ!$A$33:$A$776,$A70,СВЦЭМ!$B$33:$B$776,J$44)+'СЕТ СН'!$G$9+СВЦЭМ!$D$10+'СЕТ СН'!$G$6-'СЕТ СН'!$G$19</f>
        <v>1367.3748104400001</v>
      </c>
      <c r="K70" s="36">
        <f>SUMIFS(СВЦЭМ!$C$33:$C$776,СВЦЭМ!$A$33:$A$776,$A70,СВЦЭМ!$B$33:$B$776,K$44)+'СЕТ СН'!$G$9+СВЦЭМ!$D$10+'СЕТ СН'!$G$6-'СЕТ СН'!$G$19</f>
        <v>1363.0054966600001</v>
      </c>
      <c r="L70" s="36">
        <f>SUMIFS(СВЦЭМ!$C$33:$C$776,СВЦЭМ!$A$33:$A$776,$A70,СВЦЭМ!$B$33:$B$776,L$44)+'СЕТ СН'!$G$9+СВЦЭМ!$D$10+'СЕТ СН'!$G$6-'СЕТ СН'!$G$19</f>
        <v>1376.3155529999999</v>
      </c>
      <c r="M70" s="36">
        <f>SUMIFS(СВЦЭМ!$C$33:$C$776,СВЦЭМ!$A$33:$A$776,$A70,СВЦЭМ!$B$33:$B$776,M$44)+'СЕТ СН'!$G$9+СВЦЭМ!$D$10+'СЕТ СН'!$G$6-'СЕТ СН'!$G$19</f>
        <v>1391.94088061</v>
      </c>
      <c r="N70" s="36">
        <f>SUMIFS(СВЦЭМ!$C$33:$C$776,СВЦЭМ!$A$33:$A$776,$A70,СВЦЭМ!$B$33:$B$776,N$44)+'СЕТ СН'!$G$9+СВЦЭМ!$D$10+'СЕТ СН'!$G$6-'СЕТ СН'!$G$19</f>
        <v>1374.11911366</v>
      </c>
      <c r="O70" s="36">
        <f>SUMIFS(СВЦЭМ!$C$33:$C$776,СВЦЭМ!$A$33:$A$776,$A70,СВЦЭМ!$B$33:$B$776,O$44)+'СЕТ СН'!$G$9+СВЦЭМ!$D$10+'СЕТ СН'!$G$6-'СЕТ СН'!$G$19</f>
        <v>1344.18153914</v>
      </c>
      <c r="P70" s="36">
        <f>SUMIFS(СВЦЭМ!$C$33:$C$776,СВЦЭМ!$A$33:$A$776,$A70,СВЦЭМ!$B$33:$B$776,P$44)+'СЕТ СН'!$G$9+СВЦЭМ!$D$10+'СЕТ СН'!$G$6-'СЕТ СН'!$G$19</f>
        <v>1347.7683125200001</v>
      </c>
      <c r="Q70" s="36">
        <f>SUMIFS(СВЦЭМ!$C$33:$C$776,СВЦЭМ!$A$33:$A$776,$A70,СВЦЭМ!$B$33:$B$776,Q$44)+'СЕТ СН'!$G$9+СВЦЭМ!$D$10+'СЕТ СН'!$G$6-'СЕТ СН'!$G$19</f>
        <v>1362.60497809</v>
      </c>
      <c r="R70" s="36">
        <f>SUMIFS(СВЦЭМ!$C$33:$C$776,СВЦЭМ!$A$33:$A$776,$A70,СВЦЭМ!$B$33:$B$776,R$44)+'СЕТ СН'!$G$9+СВЦЭМ!$D$10+'СЕТ СН'!$G$6-'СЕТ СН'!$G$19</f>
        <v>1376.7433261599999</v>
      </c>
      <c r="S70" s="36">
        <f>SUMIFS(СВЦЭМ!$C$33:$C$776,СВЦЭМ!$A$33:$A$776,$A70,СВЦЭМ!$B$33:$B$776,S$44)+'СЕТ СН'!$G$9+СВЦЭМ!$D$10+'СЕТ СН'!$G$6-'СЕТ СН'!$G$19</f>
        <v>1394.0393876000001</v>
      </c>
      <c r="T70" s="36">
        <f>SUMIFS(СВЦЭМ!$C$33:$C$776,СВЦЭМ!$A$33:$A$776,$A70,СВЦЭМ!$B$33:$B$776,T$44)+'СЕТ СН'!$G$9+СВЦЭМ!$D$10+'СЕТ СН'!$G$6-'СЕТ СН'!$G$19</f>
        <v>1354.7709017900002</v>
      </c>
      <c r="U70" s="36">
        <f>SUMIFS(СВЦЭМ!$C$33:$C$776,СВЦЭМ!$A$33:$A$776,$A70,СВЦЭМ!$B$33:$B$776,U$44)+'СЕТ СН'!$G$9+СВЦЭМ!$D$10+'СЕТ СН'!$G$6-'СЕТ СН'!$G$19</f>
        <v>1317.2094898400001</v>
      </c>
      <c r="V70" s="36">
        <f>SUMIFS(СВЦЭМ!$C$33:$C$776,СВЦЭМ!$A$33:$A$776,$A70,СВЦЭМ!$B$33:$B$776,V$44)+'СЕТ СН'!$G$9+СВЦЭМ!$D$10+'СЕТ СН'!$G$6-'СЕТ СН'!$G$19</f>
        <v>1313.2056046500002</v>
      </c>
      <c r="W70" s="36">
        <f>SUMIFS(СВЦЭМ!$C$33:$C$776,СВЦЭМ!$A$33:$A$776,$A70,СВЦЭМ!$B$33:$B$776,W$44)+'СЕТ СН'!$G$9+СВЦЭМ!$D$10+'СЕТ СН'!$G$6-'СЕТ СН'!$G$19</f>
        <v>1325.18990865</v>
      </c>
      <c r="X70" s="36">
        <f>SUMIFS(СВЦЭМ!$C$33:$C$776,СВЦЭМ!$A$33:$A$776,$A70,СВЦЭМ!$B$33:$B$776,X$44)+'СЕТ СН'!$G$9+СВЦЭМ!$D$10+'СЕТ СН'!$G$6-'СЕТ СН'!$G$19</f>
        <v>1344.6554972500001</v>
      </c>
      <c r="Y70" s="36">
        <f>SUMIFS(СВЦЭМ!$C$33:$C$776,СВЦЭМ!$A$33:$A$776,$A70,СВЦЭМ!$B$33:$B$776,Y$44)+'СЕТ СН'!$G$9+СВЦЭМ!$D$10+'СЕТ СН'!$G$6-'СЕТ СН'!$G$19</f>
        <v>1393.37421408</v>
      </c>
    </row>
    <row r="71" spans="1:25" ht="15.75" x14ac:dyDescent="0.2">
      <c r="A71" s="35">
        <f t="shared" si="1"/>
        <v>43523</v>
      </c>
      <c r="B71" s="36">
        <f>SUMIFS(СВЦЭМ!$C$33:$C$776,СВЦЭМ!$A$33:$A$776,$A71,СВЦЭМ!$B$33:$B$776,B$44)+'СЕТ СН'!$G$9+СВЦЭМ!$D$10+'СЕТ СН'!$G$6-'СЕТ СН'!$G$19</f>
        <v>1428.49130274</v>
      </c>
      <c r="C71" s="36">
        <f>SUMIFS(СВЦЭМ!$C$33:$C$776,СВЦЭМ!$A$33:$A$776,$A71,СВЦЭМ!$B$33:$B$776,C$44)+'СЕТ СН'!$G$9+СВЦЭМ!$D$10+'СЕТ СН'!$G$6-'СЕТ СН'!$G$19</f>
        <v>1460.36386429</v>
      </c>
      <c r="D71" s="36">
        <f>SUMIFS(СВЦЭМ!$C$33:$C$776,СВЦЭМ!$A$33:$A$776,$A71,СВЦЭМ!$B$33:$B$776,D$44)+'СЕТ СН'!$G$9+СВЦЭМ!$D$10+'СЕТ СН'!$G$6-'СЕТ СН'!$G$19</f>
        <v>1473.9605509799999</v>
      </c>
      <c r="E71" s="36">
        <f>SUMIFS(СВЦЭМ!$C$33:$C$776,СВЦЭМ!$A$33:$A$776,$A71,СВЦЭМ!$B$33:$B$776,E$44)+'СЕТ СН'!$G$9+СВЦЭМ!$D$10+'СЕТ СН'!$G$6-'СЕТ СН'!$G$19</f>
        <v>1478.0206571200001</v>
      </c>
      <c r="F71" s="36">
        <f>SUMIFS(СВЦЭМ!$C$33:$C$776,СВЦЭМ!$A$33:$A$776,$A71,СВЦЭМ!$B$33:$B$776,F$44)+'СЕТ СН'!$G$9+СВЦЭМ!$D$10+'СЕТ СН'!$G$6-'СЕТ СН'!$G$19</f>
        <v>1472.3688964499997</v>
      </c>
      <c r="G71" s="36">
        <f>SUMIFS(СВЦЭМ!$C$33:$C$776,СВЦЭМ!$A$33:$A$776,$A71,СВЦЭМ!$B$33:$B$776,G$44)+'СЕТ СН'!$G$9+СВЦЭМ!$D$10+'СЕТ СН'!$G$6-'СЕТ СН'!$G$19</f>
        <v>1450.9987377800001</v>
      </c>
      <c r="H71" s="36">
        <f>SUMIFS(СВЦЭМ!$C$33:$C$776,СВЦЭМ!$A$33:$A$776,$A71,СВЦЭМ!$B$33:$B$776,H$44)+'СЕТ СН'!$G$9+СВЦЭМ!$D$10+'СЕТ СН'!$G$6-'СЕТ СН'!$G$19</f>
        <v>1405.0300946500001</v>
      </c>
      <c r="I71" s="36">
        <f>SUMIFS(СВЦЭМ!$C$33:$C$776,СВЦЭМ!$A$33:$A$776,$A71,СВЦЭМ!$B$33:$B$776,I$44)+'СЕТ СН'!$G$9+СВЦЭМ!$D$10+'СЕТ СН'!$G$6-'СЕТ СН'!$G$19</f>
        <v>1377.88521851</v>
      </c>
      <c r="J71" s="36">
        <f>SUMIFS(СВЦЭМ!$C$33:$C$776,СВЦЭМ!$A$33:$A$776,$A71,СВЦЭМ!$B$33:$B$776,J$44)+'СЕТ СН'!$G$9+СВЦЭМ!$D$10+'СЕТ СН'!$G$6-'СЕТ СН'!$G$19</f>
        <v>1361.8094347700001</v>
      </c>
      <c r="K71" s="36">
        <f>SUMIFS(СВЦЭМ!$C$33:$C$776,СВЦЭМ!$A$33:$A$776,$A71,СВЦЭМ!$B$33:$B$776,K$44)+'СЕТ СН'!$G$9+СВЦЭМ!$D$10+'СЕТ СН'!$G$6-'СЕТ СН'!$G$19</f>
        <v>1362.60968811</v>
      </c>
      <c r="L71" s="36">
        <f>SUMIFS(СВЦЭМ!$C$33:$C$776,СВЦЭМ!$A$33:$A$776,$A71,СВЦЭМ!$B$33:$B$776,L$44)+'СЕТ СН'!$G$9+СВЦЭМ!$D$10+'СЕТ СН'!$G$6-'СЕТ СН'!$G$19</f>
        <v>1367.4245394</v>
      </c>
      <c r="M71" s="36">
        <f>SUMIFS(СВЦЭМ!$C$33:$C$776,СВЦЭМ!$A$33:$A$776,$A71,СВЦЭМ!$B$33:$B$776,M$44)+'СЕТ СН'!$G$9+СВЦЭМ!$D$10+'СЕТ СН'!$G$6-'СЕТ СН'!$G$19</f>
        <v>1379.2530291</v>
      </c>
      <c r="N71" s="36">
        <f>SUMIFS(СВЦЭМ!$C$33:$C$776,СВЦЭМ!$A$33:$A$776,$A71,СВЦЭМ!$B$33:$B$776,N$44)+'СЕТ СН'!$G$9+СВЦЭМ!$D$10+'СЕТ СН'!$G$6-'СЕТ СН'!$G$19</f>
        <v>1376.89799479</v>
      </c>
      <c r="O71" s="36">
        <f>SUMIFS(СВЦЭМ!$C$33:$C$776,СВЦЭМ!$A$33:$A$776,$A71,СВЦЭМ!$B$33:$B$776,O$44)+'СЕТ СН'!$G$9+СВЦЭМ!$D$10+'СЕТ СН'!$G$6-'СЕТ СН'!$G$19</f>
        <v>1330.7681975599999</v>
      </c>
      <c r="P71" s="36">
        <f>SUMIFS(СВЦЭМ!$C$33:$C$776,СВЦЭМ!$A$33:$A$776,$A71,СВЦЭМ!$B$33:$B$776,P$44)+'СЕТ СН'!$G$9+СВЦЭМ!$D$10+'СЕТ СН'!$G$6-'СЕТ СН'!$G$19</f>
        <v>1325.5180844699998</v>
      </c>
      <c r="Q71" s="36">
        <f>SUMIFS(СВЦЭМ!$C$33:$C$776,СВЦЭМ!$A$33:$A$776,$A71,СВЦЭМ!$B$33:$B$776,Q$44)+'СЕТ СН'!$G$9+СВЦЭМ!$D$10+'СЕТ СН'!$G$6-'СЕТ СН'!$G$19</f>
        <v>1332.0752749399999</v>
      </c>
      <c r="R71" s="36">
        <f>SUMIFS(СВЦЭМ!$C$33:$C$776,СВЦЭМ!$A$33:$A$776,$A71,СВЦЭМ!$B$33:$B$776,R$44)+'СЕТ СН'!$G$9+СВЦЭМ!$D$10+'СЕТ СН'!$G$6-'СЕТ СН'!$G$19</f>
        <v>1326.8719178900001</v>
      </c>
      <c r="S71" s="36">
        <f>SUMIFS(СВЦЭМ!$C$33:$C$776,СВЦЭМ!$A$33:$A$776,$A71,СВЦЭМ!$B$33:$B$776,S$44)+'СЕТ СН'!$G$9+СВЦЭМ!$D$10+'СЕТ СН'!$G$6-'СЕТ СН'!$G$19</f>
        <v>1334.5400966500001</v>
      </c>
      <c r="T71" s="36">
        <f>SUMIFS(СВЦЭМ!$C$33:$C$776,СВЦЭМ!$A$33:$A$776,$A71,СВЦЭМ!$B$33:$B$776,T$44)+'СЕТ СН'!$G$9+СВЦЭМ!$D$10+'СЕТ СН'!$G$6-'СЕТ СН'!$G$19</f>
        <v>1322.04583643</v>
      </c>
      <c r="U71" s="36">
        <f>SUMIFS(СВЦЭМ!$C$33:$C$776,СВЦЭМ!$A$33:$A$776,$A71,СВЦЭМ!$B$33:$B$776,U$44)+'СЕТ СН'!$G$9+СВЦЭМ!$D$10+'СЕТ СН'!$G$6-'СЕТ СН'!$G$19</f>
        <v>1294.26135763</v>
      </c>
      <c r="V71" s="36">
        <f>SUMIFS(СВЦЭМ!$C$33:$C$776,СВЦЭМ!$A$33:$A$776,$A71,СВЦЭМ!$B$33:$B$776,V$44)+'СЕТ СН'!$G$9+СВЦЭМ!$D$10+'СЕТ СН'!$G$6-'СЕТ СН'!$G$19</f>
        <v>1282.0423350599999</v>
      </c>
      <c r="W71" s="36">
        <f>SUMIFS(СВЦЭМ!$C$33:$C$776,СВЦЭМ!$A$33:$A$776,$A71,СВЦЭМ!$B$33:$B$776,W$44)+'СЕТ СН'!$G$9+СВЦЭМ!$D$10+'СЕТ СН'!$G$6-'СЕТ СН'!$G$19</f>
        <v>1295.7461228900002</v>
      </c>
      <c r="X71" s="36">
        <f>SUMIFS(СВЦЭМ!$C$33:$C$776,СВЦЭМ!$A$33:$A$776,$A71,СВЦЭМ!$B$33:$B$776,X$44)+'СЕТ СН'!$G$9+СВЦЭМ!$D$10+'СЕТ СН'!$G$6-'СЕТ СН'!$G$19</f>
        <v>1323.7299794</v>
      </c>
      <c r="Y71" s="36">
        <f>SUMIFS(СВЦЭМ!$C$33:$C$776,СВЦЭМ!$A$33:$A$776,$A71,СВЦЭМ!$B$33:$B$776,Y$44)+'СЕТ СН'!$G$9+СВЦЭМ!$D$10+'СЕТ СН'!$G$6-'СЕТ СН'!$G$19</f>
        <v>1363.5624809599999</v>
      </c>
    </row>
    <row r="72" spans="1:25" ht="15.75" x14ac:dyDescent="0.2">
      <c r="A72" s="35">
        <f t="shared" si="1"/>
        <v>43524</v>
      </c>
      <c r="B72" s="36">
        <f>SUMIFS(СВЦЭМ!$C$33:$C$776,СВЦЭМ!$A$33:$A$776,$A72,СВЦЭМ!$B$33:$B$776,B$44)+'СЕТ СН'!$G$9+СВЦЭМ!$D$10+'СЕТ СН'!$G$6-'СЕТ СН'!$G$19</f>
        <v>1407.93377749</v>
      </c>
      <c r="C72" s="36">
        <f>SUMIFS(СВЦЭМ!$C$33:$C$776,СВЦЭМ!$A$33:$A$776,$A72,СВЦЭМ!$B$33:$B$776,C$44)+'СЕТ СН'!$G$9+СВЦЭМ!$D$10+'СЕТ СН'!$G$6-'СЕТ СН'!$G$19</f>
        <v>1432.41450134</v>
      </c>
      <c r="D72" s="36">
        <f>SUMIFS(СВЦЭМ!$C$33:$C$776,СВЦЭМ!$A$33:$A$776,$A72,СВЦЭМ!$B$33:$B$776,D$44)+'СЕТ СН'!$G$9+СВЦЭМ!$D$10+'СЕТ СН'!$G$6-'СЕТ СН'!$G$19</f>
        <v>1444.2845533300001</v>
      </c>
      <c r="E72" s="36">
        <f>SUMIFS(СВЦЭМ!$C$33:$C$776,СВЦЭМ!$A$33:$A$776,$A72,СВЦЭМ!$B$33:$B$776,E$44)+'СЕТ СН'!$G$9+СВЦЭМ!$D$10+'СЕТ СН'!$G$6-'СЕТ СН'!$G$19</f>
        <v>1443.1269988700001</v>
      </c>
      <c r="F72" s="36">
        <f>SUMIFS(СВЦЭМ!$C$33:$C$776,СВЦЭМ!$A$33:$A$776,$A72,СВЦЭМ!$B$33:$B$776,F$44)+'СЕТ СН'!$G$9+СВЦЭМ!$D$10+'СЕТ СН'!$G$6-'СЕТ СН'!$G$19</f>
        <v>1436.9258007399999</v>
      </c>
      <c r="G72" s="36">
        <f>SUMIFS(СВЦЭМ!$C$33:$C$776,СВЦЭМ!$A$33:$A$776,$A72,СВЦЭМ!$B$33:$B$776,G$44)+'СЕТ СН'!$G$9+СВЦЭМ!$D$10+'СЕТ СН'!$G$6-'СЕТ СН'!$G$19</f>
        <v>1428.7907531199999</v>
      </c>
      <c r="H72" s="36">
        <f>SUMIFS(СВЦЭМ!$C$33:$C$776,СВЦЭМ!$A$33:$A$776,$A72,СВЦЭМ!$B$33:$B$776,H$44)+'СЕТ СН'!$G$9+СВЦЭМ!$D$10+'СЕТ СН'!$G$6-'СЕТ СН'!$G$19</f>
        <v>1408.36936593</v>
      </c>
      <c r="I72" s="36">
        <f>SUMIFS(СВЦЭМ!$C$33:$C$776,СВЦЭМ!$A$33:$A$776,$A72,СВЦЭМ!$B$33:$B$776,I$44)+'СЕТ СН'!$G$9+СВЦЭМ!$D$10+'СЕТ СН'!$G$6-'СЕТ СН'!$G$19</f>
        <v>1386.5477465200001</v>
      </c>
      <c r="J72" s="36">
        <f>SUMIFS(СВЦЭМ!$C$33:$C$776,СВЦЭМ!$A$33:$A$776,$A72,СВЦЭМ!$B$33:$B$776,J$44)+'СЕТ СН'!$G$9+СВЦЭМ!$D$10+'СЕТ СН'!$G$6-'СЕТ СН'!$G$19</f>
        <v>1372.39494451</v>
      </c>
      <c r="K72" s="36">
        <f>SUMIFS(СВЦЭМ!$C$33:$C$776,СВЦЭМ!$A$33:$A$776,$A72,СВЦЭМ!$B$33:$B$776,K$44)+'СЕТ СН'!$G$9+СВЦЭМ!$D$10+'СЕТ СН'!$G$6-'СЕТ СН'!$G$19</f>
        <v>1375.1195707500001</v>
      </c>
      <c r="L72" s="36">
        <f>SUMIFS(СВЦЭМ!$C$33:$C$776,СВЦЭМ!$A$33:$A$776,$A72,СВЦЭМ!$B$33:$B$776,L$44)+'СЕТ СН'!$G$9+СВЦЭМ!$D$10+'СЕТ СН'!$G$6-'СЕТ СН'!$G$19</f>
        <v>1380.10621997</v>
      </c>
      <c r="M72" s="36">
        <f>SUMIFS(СВЦЭМ!$C$33:$C$776,СВЦЭМ!$A$33:$A$776,$A72,СВЦЭМ!$B$33:$B$776,M$44)+'СЕТ СН'!$G$9+СВЦЭМ!$D$10+'СЕТ СН'!$G$6-'СЕТ СН'!$G$19</f>
        <v>1390.46706101</v>
      </c>
      <c r="N72" s="36">
        <f>SUMIFS(СВЦЭМ!$C$33:$C$776,СВЦЭМ!$A$33:$A$776,$A72,СВЦЭМ!$B$33:$B$776,N$44)+'СЕТ СН'!$G$9+СВЦЭМ!$D$10+'СЕТ СН'!$G$6-'СЕТ СН'!$G$19</f>
        <v>1376.6833209199999</v>
      </c>
      <c r="O72" s="36">
        <f>SUMIFS(СВЦЭМ!$C$33:$C$776,СВЦЭМ!$A$33:$A$776,$A72,СВЦЭМ!$B$33:$B$776,O$44)+'СЕТ СН'!$G$9+СВЦЭМ!$D$10+'СЕТ СН'!$G$6-'СЕТ СН'!$G$19</f>
        <v>1355.2064494400001</v>
      </c>
      <c r="P72" s="36">
        <f>SUMIFS(СВЦЭМ!$C$33:$C$776,СВЦЭМ!$A$33:$A$776,$A72,СВЦЭМ!$B$33:$B$776,P$44)+'СЕТ СН'!$G$9+СВЦЭМ!$D$10+'СЕТ СН'!$G$6-'СЕТ СН'!$G$19</f>
        <v>1354.8734587899999</v>
      </c>
      <c r="Q72" s="36">
        <f>SUMIFS(СВЦЭМ!$C$33:$C$776,СВЦЭМ!$A$33:$A$776,$A72,СВЦЭМ!$B$33:$B$776,Q$44)+'СЕТ СН'!$G$9+СВЦЭМ!$D$10+'СЕТ СН'!$G$6-'СЕТ СН'!$G$19</f>
        <v>1364.44617567</v>
      </c>
      <c r="R72" s="36">
        <f>SUMIFS(СВЦЭМ!$C$33:$C$776,СВЦЭМ!$A$33:$A$776,$A72,СВЦЭМ!$B$33:$B$776,R$44)+'СЕТ СН'!$G$9+СВЦЭМ!$D$10+'СЕТ СН'!$G$6-'СЕТ СН'!$G$19</f>
        <v>1359.5194835100001</v>
      </c>
      <c r="S72" s="36">
        <f>SUMIFS(СВЦЭМ!$C$33:$C$776,СВЦЭМ!$A$33:$A$776,$A72,СВЦЭМ!$B$33:$B$776,S$44)+'СЕТ СН'!$G$9+СВЦЭМ!$D$10+'СЕТ СН'!$G$6-'СЕТ СН'!$G$19</f>
        <v>1355.4457422099999</v>
      </c>
      <c r="T72" s="36">
        <f>SUMIFS(СВЦЭМ!$C$33:$C$776,СВЦЭМ!$A$33:$A$776,$A72,СВЦЭМ!$B$33:$B$776,T$44)+'СЕТ СН'!$G$9+СВЦЭМ!$D$10+'СЕТ СН'!$G$6-'СЕТ СН'!$G$19</f>
        <v>1323.20833277</v>
      </c>
      <c r="U72" s="36">
        <f>SUMIFS(СВЦЭМ!$C$33:$C$776,СВЦЭМ!$A$33:$A$776,$A72,СВЦЭМ!$B$33:$B$776,U$44)+'СЕТ СН'!$G$9+СВЦЭМ!$D$10+'СЕТ СН'!$G$6-'СЕТ СН'!$G$19</f>
        <v>1301.0335813900001</v>
      </c>
      <c r="V72" s="36">
        <f>SUMIFS(СВЦЭМ!$C$33:$C$776,СВЦЭМ!$A$33:$A$776,$A72,СВЦЭМ!$B$33:$B$776,V$44)+'СЕТ СН'!$G$9+СВЦЭМ!$D$10+'СЕТ СН'!$G$6-'СЕТ СН'!$G$19</f>
        <v>1295.9671192400001</v>
      </c>
      <c r="W72" s="36">
        <f>SUMIFS(СВЦЭМ!$C$33:$C$776,СВЦЭМ!$A$33:$A$776,$A72,СВЦЭМ!$B$33:$B$776,W$44)+'СЕТ СН'!$G$9+СВЦЭМ!$D$10+'СЕТ СН'!$G$6-'СЕТ СН'!$G$19</f>
        <v>1316.06032656</v>
      </c>
      <c r="X72" s="36">
        <f>SUMIFS(СВЦЭМ!$C$33:$C$776,СВЦЭМ!$A$33:$A$776,$A72,СВЦЭМ!$B$33:$B$776,X$44)+'СЕТ СН'!$G$9+СВЦЭМ!$D$10+'СЕТ СН'!$G$6-'СЕТ СН'!$G$19</f>
        <v>1337.16428492</v>
      </c>
      <c r="Y72" s="36">
        <f>SUMIFS(СВЦЭМ!$C$33:$C$776,СВЦЭМ!$A$33:$A$776,$A72,СВЦЭМ!$B$33:$B$776,Y$44)+'СЕТ СН'!$G$9+СВЦЭМ!$D$10+'СЕТ СН'!$G$6-'СЕТ СН'!$G$19</f>
        <v>1379.03521804</v>
      </c>
    </row>
    <row r="73" spans="1:25" ht="15.75" x14ac:dyDescent="0.25">
      <c r="A73" s="32"/>
      <c r="B73" s="32"/>
      <c r="C73" s="32"/>
      <c r="D73" s="32"/>
      <c r="E73" s="32"/>
      <c r="F73" s="32"/>
      <c r="G73" s="32"/>
      <c r="H73" s="32"/>
      <c r="I73" s="32"/>
      <c r="J73" s="32"/>
      <c r="K73" s="32"/>
      <c r="L73" s="32"/>
      <c r="M73" s="32"/>
      <c r="N73" s="32"/>
      <c r="O73" s="32"/>
      <c r="P73" s="32"/>
      <c r="Q73" s="32"/>
      <c r="R73" s="32"/>
      <c r="S73" s="32"/>
      <c r="T73" s="32"/>
      <c r="U73" s="32"/>
      <c r="V73" s="32"/>
      <c r="W73" s="32"/>
      <c r="X73" s="32"/>
      <c r="Y73" s="32"/>
    </row>
    <row r="74" spans="1:25" ht="15.75" x14ac:dyDescent="0.25">
      <c r="A74" s="32"/>
      <c r="B74" s="33"/>
      <c r="C74" s="32"/>
      <c r="D74" s="32"/>
      <c r="E74" s="32"/>
      <c r="F74" s="32"/>
      <c r="G74" s="32"/>
      <c r="H74" s="32"/>
      <c r="I74" s="32"/>
      <c r="J74" s="32"/>
      <c r="K74" s="32"/>
      <c r="L74" s="32"/>
      <c r="M74" s="32"/>
      <c r="N74" s="32"/>
      <c r="O74" s="32"/>
      <c r="P74" s="32"/>
      <c r="Q74" s="32"/>
      <c r="R74" s="32"/>
      <c r="S74" s="32"/>
      <c r="T74" s="32"/>
      <c r="U74" s="32"/>
      <c r="V74" s="32"/>
      <c r="W74" s="32"/>
      <c r="X74" s="32"/>
      <c r="Y74" s="32"/>
    </row>
    <row r="75" spans="1:25" ht="12.75" customHeight="1" x14ac:dyDescent="0.2">
      <c r="A75" s="130" t="s">
        <v>7</v>
      </c>
      <c r="B75" s="124" t="s">
        <v>75</v>
      </c>
      <c r="C75" s="125"/>
      <c r="D75" s="125"/>
      <c r="E75" s="125"/>
      <c r="F75" s="125"/>
      <c r="G75" s="125"/>
      <c r="H75" s="125"/>
      <c r="I75" s="125"/>
      <c r="J75" s="125"/>
      <c r="K75" s="125"/>
      <c r="L75" s="125"/>
      <c r="M75" s="125"/>
      <c r="N75" s="125"/>
      <c r="O75" s="125"/>
      <c r="P75" s="125"/>
      <c r="Q75" s="125"/>
      <c r="R75" s="125"/>
      <c r="S75" s="125"/>
      <c r="T75" s="125"/>
      <c r="U75" s="125"/>
      <c r="V75" s="125"/>
      <c r="W75" s="125"/>
      <c r="X75" s="125"/>
      <c r="Y75" s="126"/>
    </row>
    <row r="76" spans="1:25" ht="12.75" customHeight="1" x14ac:dyDescent="0.2">
      <c r="A76" s="131"/>
      <c r="B76" s="127"/>
      <c r="C76" s="128"/>
      <c r="D76" s="128"/>
      <c r="E76" s="128"/>
      <c r="F76" s="128"/>
      <c r="G76" s="128"/>
      <c r="H76" s="128"/>
      <c r="I76" s="128"/>
      <c r="J76" s="128"/>
      <c r="K76" s="128"/>
      <c r="L76" s="128"/>
      <c r="M76" s="128"/>
      <c r="N76" s="128"/>
      <c r="O76" s="128"/>
      <c r="P76" s="128"/>
      <c r="Q76" s="128"/>
      <c r="R76" s="128"/>
      <c r="S76" s="128"/>
      <c r="T76" s="128"/>
      <c r="U76" s="128"/>
      <c r="V76" s="128"/>
      <c r="W76" s="128"/>
      <c r="X76" s="128"/>
      <c r="Y76" s="129"/>
    </row>
    <row r="77" spans="1:25" ht="12.75" customHeight="1" x14ac:dyDescent="0.2">
      <c r="A77" s="132"/>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5" ht="15.75" x14ac:dyDescent="0.2">
      <c r="A78" s="35" t="str">
        <f>A45</f>
        <v>01.02.2019</v>
      </c>
      <c r="B78" s="36">
        <f>SUMIFS(СВЦЭМ!$C$33:$C$776,СВЦЭМ!$A$33:$A$776,$A78,СВЦЭМ!$B$33:$B$776,B$77)+'СЕТ СН'!$H$9+СВЦЭМ!$D$10+'СЕТ СН'!$H$6-'СЕТ СН'!$H$19</f>
        <v>1438.6628554499998</v>
      </c>
      <c r="C78" s="36">
        <f>SUMIFS(СВЦЭМ!$C$33:$C$776,СВЦЭМ!$A$33:$A$776,$A78,СВЦЭМ!$B$33:$B$776,C$77)+'СЕТ СН'!$H$9+СВЦЭМ!$D$10+'СЕТ СН'!$H$6-'СЕТ СН'!$H$19</f>
        <v>1458.3985693499999</v>
      </c>
      <c r="D78" s="36">
        <f>SUMIFS(СВЦЭМ!$C$33:$C$776,СВЦЭМ!$A$33:$A$776,$A78,СВЦЭМ!$B$33:$B$776,D$77)+'СЕТ СН'!$H$9+СВЦЭМ!$D$10+'СЕТ СН'!$H$6-'СЕТ СН'!$H$19</f>
        <v>1483.4577781599999</v>
      </c>
      <c r="E78" s="36">
        <f>SUMIFS(СВЦЭМ!$C$33:$C$776,СВЦЭМ!$A$33:$A$776,$A78,СВЦЭМ!$B$33:$B$776,E$77)+'СЕТ СН'!$H$9+СВЦЭМ!$D$10+'СЕТ СН'!$H$6-'СЕТ СН'!$H$19</f>
        <v>1482.4675237699998</v>
      </c>
      <c r="F78" s="36">
        <f>SUMIFS(СВЦЭМ!$C$33:$C$776,СВЦЭМ!$A$33:$A$776,$A78,СВЦЭМ!$B$33:$B$776,F$77)+'СЕТ СН'!$H$9+СВЦЭМ!$D$10+'СЕТ СН'!$H$6-'СЕТ СН'!$H$19</f>
        <v>1475.9275025299999</v>
      </c>
      <c r="G78" s="36">
        <f>SUMIFS(СВЦЭМ!$C$33:$C$776,СВЦЭМ!$A$33:$A$776,$A78,СВЦЭМ!$B$33:$B$776,G$77)+'СЕТ СН'!$H$9+СВЦЭМ!$D$10+'СЕТ СН'!$H$6-'СЕТ СН'!$H$19</f>
        <v>1461.1759967599999</v>
      </c>
      <c r="H78" s="36">
        <f>SUMIFS(СВЦЭМ!$C$33:$C$776,СВЦЭМ!$A$33:$A$776,$A78,СВЦЭМ!$B$33:$B$776,H$77)+'СЕТ СН'!$H$9+СВЦЭМ!$D$10+'СЕТ СН'!$H$6-'СЕТ СН'!$H$19</f>
        <v>1414.1853624099999</v>
      </c>
      <c r="I78" s="36">
        <f>SUMIFS(СВЦЭМ!$C$33:$C$776,СВЦЭМ!$A$33:$A$776,$A78,СВЦЭМ!$B$33:$B$776,I$77)+'СЕТ СН'!$H$9+СВЦЭМ!$D$10+'СЕТ СН'!$H$6-'СЕТ СН'!$H$19</f>
        <v>1389.0904470799999</v>
      </c>
      <c r="J78" s="36">
        <f>SUMIFS(СВЦЭМ!$C$33:$C$776,СВЦЭМ!$A$33:$A$776,$A78,СВЦЭМ!$B$33:$B$776,J$77)+'СЕТ СН'!$H$9+СВЦЭМ!$D$10+'СЕТ СН'!$H$6-'СЕТ СН'!$H$19</f>
        <v>1357.6873768599999</v>
      </c>
      <c r="K78" s="36">
        <f>SUMIFS(СВЦЭМ!$C$33:$C$776,СВЦЭМ!$A$33:$A$776,$A78,СВЦЭМ!$B$33:$B$776,K$77)+'СЕТ СН'!$H$9+СВЦЭМ!$D$10+'СЕТ СН'!$H$6-'СЕТ СН'!$H$19</f>
        <v>1350.3504701299998</v>
      </c>
      <c r="L78" s="36">
        <f>SUMIFS(СВЦЭМ!$C$33:$C$776,СВЦЭМ!$A$33:$A$776,$A78,СВЦЭМ!$B$33:$B$776,L$77)+'СЕТ СН'!$H$9+СВЦЭМ!$D$10+'СЕТ СН'!$H$6-'СЕТ СН'!$H$19</f>
        <v>1351.12207515</v>
      </c>
      <c r="M78" s="36">
        <f>SUMIFS(СВЦЭМ!$C$33:$C$776,СВЦЭМ!$A$33:$A$776,$A78,СВЦЭМ!$B$33:$B$776,M$77)+'СЕТ СН'!$H$9+СВЦЭМ!$D$10+'СЕТ СН'!$H$6-'СЕТ СН'!$H$19</f>
        <v>1364.49778171</v>
      </c>
      <c r="N78" s="36">
        <f>SUMIFS(СВЦЭМ!$C$33:$C$776,СВЦЭМ!$A$33:$A$776,$A78,СВЦЭМ!$B$33:$B$776,N$77)+'СЕТ СН'!$H$9+СВЦЭМ!$D$10+'СЕТ СН'!$H$6-'СЕТ СН'!$H$19</f>
        <v>1367.00717575</v>
      </c>
      <c r="O78" s="36">
        <f>SUMIFS(СВЦЭМ!$C$33:$C$776,СВЦЭМ!$A$33:$A$776,$A78,СВЦЭМ!$B$33:$B$776,O$77)+'СЕТ СН'!$H$9+СВЦЭМ!$D$10+'СЕТ СН'!$H$6-'СЕТ СН'!$H$19</f>
        <v>1337.6586799699999</v>
      </c>
      <c r="P78" s="36">
        <f>SUMIFS(СВЦЭМ!$C$33:$C$776,СВЦЭМ!$A$33:$A$776,$A78,СВЦЭМ!$B$33:$B$776,P$77)+'СЕТ СН'!$H$9+СВЦЭМ!$D$10+'СЕТ СН'!$H$6-'СЕТ СН'!$H$19</f>
        <v>1342.55836525</v>
      </c>
      <c r="Q78" s="36">
        <f>SUMIFS(СВЦЭМ!$C$33:$C$776,СВЦЭМ!$A$33:$A$776,$A78,СВЦЭМ!$B$33:$B$776,Q$77)+'СЕТ СН'!$H$9+СВЦЭМ!$D$10+'СЕТ СН'!$H$6-'СЕТ СН'!$H$19</f>
        <v>1351.1356276000001</v>
      </c>
      <c r="R78" s="36">
        <f>SUMIFS(СВЦЭМ!$C$33:$C$776,СВЦЭМ!$A$33:$A$776,$A78,СВЦЭМ!$B$33:$B$776,R$77)+'СЕТ СН'!$H$9+СВЦЭМ!$D$10+'СЕТ СН'!$H$6-'СЕТ СН'!$H$19</f>
        <v>1352.20323992</v>
      </c>
      <c r="S78" s="36">
        <f>SUMIFS(СВЦЭМ!$C$33:$C$776,СВЦЭМ!$A$33:$A$776,$A78,СВЦЭМ!$B$33:$B$776,S$77)+'СЕТ СН'!$H$9+СВЦЭМ!$D$10+'СЕТ СН'!$H$6-'СЕТ СН'!$H$19</f>
        <v>1330.4539635000001</v>
      </c>
      <c r="T78" s="36">
        <f>SUMIFS(СВЦЭМ!$C$33:$C$776,СВЦЭМ!$A$33:$A$776,$A78,СВЦЭМ!$B$33:$B$776,T$77)+'СЕТ СН'!$H$9+СВЦЭМ!$D$10+'СЕТ СН'!$H$6-'СЕТ СН'!$H$19</f>
        <v>1304.41364849</v>
      </c>
      <c r="U78" s="36">
        <f>SUMIFS(СВЦЭМ!$C$33:$C$776,СВЦЭМ!$A$33:$A$776,$A78,СВЦЭМ!$B$33:$B$776,U$77)+'СЕТ СН'!$H$9+СВЦЭМ!$D$10+'СЕТ СН'!$H$6-'СЕТ СН'!$H$19</f>
        <v>1304.6851614699999</v>
      </c>
      <c r="V78" s="36">
        <f>SUMIFS(СВЦЭМ!$C$33:$C$776,СВЦЭМ!$A$33:$A$776,$A78,СВЦЭМ!$B$33:$B$776,V$77)+'СЕТ СН'!$H$9+СВЦЭМ!$D$10+'СЕТ СН'!$H$6-'СЕТ СН'!$H$19</f>
        <v>1326.13476324</v>
      </c>
      <c r="W78" s="36">
        <f>SUMIFS(СВЦЭМ!$C$33:$C$776,СВЦЭМ!$A$33:$A$776,$A78,СВЦЭМ!$B$33:$B$776,W$77)+'СЕТ СН'!$H$9+СВЦЭМ!$D$10+'СЕТ СН'!$H$6-'СЕТ СН'!$H$19</f>
        <v>1344.01636747</v>
      </c>
      <c r="X78" s="36">
        <f>SUMIFS(СВЦЭМ!$C$33:$C$776,СВЦЭМ!$A$33:$A$776,$A78,СВЦЭМ!$B$33:$B$776,X$77)+'СЕТ СН'!$H$9+СВЦЭМ!$D$10+'СЕТ СН'!$H$6-'СЕТ СН'!$H$19</f>
        <v>1356.50222661</v>
      </c>
      <c r="Y78" s="36">
        <f>SUMIFS(СВЦЭМ!$C$33:$C$776,СВЦЭМ!$A$33:$A$776,$A78,СВЦЭМ!$B$33:$B$776,Y$77)+'СЕТ СН'!$H$9+СВЦЭМ!$D$10+'СЕТ СН'!$H$6-'СЕТ СН'!$H$19</f>
        <v>1369.7745370500002</v>
      </c>
    </row>
    <row r="79" spans="1:25" ht="15.75" x14ac:dyDescent="0.2">
      <c r="A79" s="35">
        <f>A78+1</f>
        <v>43498</v>
      </c>
      <c r="B79" s="36">
        <f>SUMIFS(СВЦЭМ!$C$33:$C$776,СВЦЭМ!$A$33:$A$776,$A79,СВЦЭМ!$B$33:$B$776,B$77)+'СЕТ СН'!$H$9+СВЦЭМ!$D$10+'СЕТ СН'!$H$6-'СЕТ СН'!$H$19</f>
        <v>1453.6201914199999</v>
      </c>
      <c r="C79" s="36">
        <f>SUMIFS(СВЦЭМ!$C$33:$C$776,СВЦЭМ!$A$33:$A$776,$A79,СВЦЭМ!$B$33:$B$776,C$77)+'СЕТ СН'!$H$9+СВЦЭМ!$D$10+'СЕТ СН'!$H$6-'СЕТ СН'!$H$19</f>
        <v>1457.9800104599999</v>
      </c>
      <c r="D79" s="36">
        <f>SUMIFS(СВЦЭМ!$C$33:$C$776,СВЦЭМ!$A$33:$A$776,$A79,СВЦЭМ!$B$33:$B$776,D$77)+'СЕТ СН'!$H$9+СВЦЭМ!$D$10+'СЕТ СН'!$H$6-'СЕТ СН'!$H$19</f>
        <v>1452.2654602299999</v>
      </c>
      <c r="E79" s="36">
        <f>SUMIFS(СВЦЭМ!$C$33:$C$776,СВЦЭМ!$A$33:$A$776,$A79,СВЦЭМ!$B$33:$B$776,E$77)+'СЕТ СН'!$H$9+СВЦЭМ!$D$10+'СЕТ СН'!$H$6-'СЕТ СН'!$H$19</f>
        <v>1472.46659284</v>
      </c>
      <c r="F79" s="36">
        <f>SUMIFS(СВЦЭМ!$C$33:$C$776,СВЦЭМ!$A$33:$A$776,$A79,СВЦЭМ!$B$33:$B$776,F$77)+'СЕТ СН'!$H$9+СВЦЭМ!$D$10+'СЕТ СН'!$H$6-'СЕТ СН'!$H$19</f>
        <v>1469.3626845599999</v>
      </c>
      <c r="G79" s="36">
        <f>SUMIFS(СВЦЭМ!$C$33:$C$776,СВЦЭМ!$A$33:$A$776,$A79,СВЦЭМ!$B$33:$B$776,G$77)+'СЕТ СН'!$H$9+СВЦЭМ!$D$10+'СЕТ СН'!$H$6-'СЕТ СН'!$H$19</f>
        <v>1456.0269618899999</v>
      </c>
      <c r="H79" s="36">
        <f>SUMIFS(СВЦЭМ!$C$33:$C$776,СВЦЭМ!$A$33:$A$776,$A79,СВЦЭМ!$B$33:$B$776,H$77)+'СЕТ СН'!$H$9+СВЦЭМ!$D$10+'СЕТ СН'!$H$6-'СЕТ СН'!$H$19</f>
        <v>1434.9601909699998</v>
      </c>
      <c r="I79" s="36">
        <f>SUMIFS(СВЦЭМ!$C$33:$C$776,СВЦЭМ!$A$33:$A$776,$A79,СВЦЭМ!$B$33:$B$776,I$77)+'СЕТ СН'!$H$9+СВЦЭМ!$D$10+'СЕТ СН'!$H$6-'СЕТ СН'!$H$19</f>
        <v>1426.5889110999999</v>
      </c>
      <c r="J79" s="36">
        <f>SUMIFS(СВЦЭМ!$C$33:$C$776,СВЦЭМ!$A$33:$A$776,$A79,СВЦЭМ!$B$33:$B$776,J$77)+'СЕТ СН'!$H$9+СВЦЭМ!$D$10+'СЕТ СН'!$H$6-'СЕТ СН'!$H$19</f>
        <v>1385.3190585999998</v>
      </c>
      <c r="K79" s="36">
        <f>SUMIFS(СВЦЭМ!$C$33:$C$776,СВЦЭМ!$A$33:$A$776,$A79,СВЦЭМ!$B$33:$B$776,K$77)+'СЕТ СН'!$H$9+СВЦЭМ!$D$10+'СЕТ СН'!$H$6-'СЕТ СН'!$H$19</f>
        <v>1355.0713542600001</v>
      </c>
      <c r="L79" s="36">
        <f>SUMIFS(СВЦЭМ!$C$33:$C$776,СВЦЭМ!$A$33:$A$776,$A79,СВЦЭМ!$B$33:$B$776,L$77)+'СЕТ СН'!$H$9+СВЦЭМ!$D$10+'СЕТ СН'!$H$6-'СЕТ СН'!$H$19</f>
        <v>1344.3925843</v>
      </c>
      <c r="M79" s="36">
        <f>SUMIFS(СВЦЭМ!$C$33:$C$776,СВЦЭМ!$A$33:$A$776,$A79,СВЦЭМ!$B$33:$B$776,M$77)+'СЕТ СН'!$H$9+СВЦЭМ!$D$10+'СЕТ СН'!$H$6-'СЕТ СН'!$H$19</f>
        <v>1358.6503884799999</v>
      </c>
      <c r="N79" s="36">
        <f>SUMIFS(СВЦЭМ!$C$33:$C$776,СВЦЭМ!$A$33:$A$776,$A79,СВЦЭМ!$B$33:$B$776,N$77)+'СЕТ СН'!$H$9+СВЦЭМ!$D$10+'СЕТ СН'!$H$6-'СЕТ СН'!$H$19</f>
        <v>1359.0604276399999</v>
      </c>
      <c r="O79" s="36">
        <f>SUMIFS(СВЦЭМ!$C$33:$C$776,СВЦЭМ!$A$33:$A$776,$A79,СВЦЭМ!$B$33:$B$776,O$77)+'СЕТ СН'!$H$9+СВЦЭМ!$D$10+'СЕТ СН'!$H$6-'СЕТ СН'!$H$19</f>
        <v>1337.08286533</v>
      </c>
      <c r="P79" s="36">
        <f>SUMIFS(СВЦЭМ!$C$33:$C$776,СВЦЭМ!$A$33:$A$776,$A79,СВЦЭМ!$B$33:$B$776,P$77)+'СЕТ СН'!$H$9+СВЦЭМ!$D$10+'СЕТ СН'!$H$6-'СЕТ СН'!$H$19</f>
        <v>1349.43225448</v>
      </c>
      <c r="Q79" s="36">
        <f>SUMIFS(СВЦЭМ!$C$33:$C$776,СВЦЭМ!$A$33:$A$776,$A79,СВЦЭМ!$B$33:$B$776,Q$77)+'СЕТ СН'!$H$9+СВЦЭМ!$D$10+'СЕТ СН'!$H$6-'СЕТ СН'!$H$19</f>
        <v>1360.73819273</v>
      </c>
      <c r="R79" s="36">
        <f>SUMIFS(СВЦЭМ!$C$33:$C$776,СВЦЭМ!$A$33:$A$776,$A79,СВЦЭМ!$B$33:$B$776,R$77)+'СЕТ СН'!$H$9+СВЦЭМ!$D$10+'СЕТ СН'!$H$6-'СЕТ СН'!$H$19</f>
        <v>1366.3258184700001</v>
      </c>
      <c r="S79" s="36">
        <f>SUMIFS(СВЦЭМ!$C$33:$C$776,СВЦЭМ!$A$33:$A$776,$A79,СВЦЭМ!$B$33:$B$776,S$77)+'СЕТ СН'!$H$9+СВЦЭМ!$D$10+'СЕТ СН'!$H$6-'СЕТ СН'!$H$19</f>
        <v>1354.4379312800002</v>
      </c>
      <c r="T79" s="36">
        <f>SUMIFS(СВЦЭМ!$C$33:$C$776,СВЦЭМ!$A$33:$A$776,$A79,СВЦЭМ!$B$33:$B$776,T$77)+'СЕТ СН'!$H$9+СВЦЭМ!$D$10+'СЕТ СН'!$H$6-'СЕТ СН'!$H$19</f>
        <v>1319.5818875800001</v>
      </c>
      <c r="U79" s="36">
        <f>SUMIFS(СВЦЭМ!$C$33:$C$776,СВЦЭМ!$A$33:$A$776,$A79,СВЦЭМ!$B$33:$B$776,U$77)+'СЕТ СН'!$H$9+СВЦЭМ!$D$10+'СЕТ СН'!$H$6-'СЕТ СН'!$H$19</f>
        <v>1309.2881155999999</v>
      </c>
      <c r="V79" s="36">
        <f>SUMIFS(СВЦЭМ!$C$33:$C$776,СВЦЭМ!$A$33:$A$776,$A79,СВЦЭМ!$B$33:$B$776,V$77)+'СЕТ СН'!$H$9+СВЦЭМ!$D$10+'СЕТ СН'!$H$6-'СЕТ СН'!$H$19</f>
        <v>1326.74999602</v>
      </c>
      <c r="W79" s="36">
        <f>SUMIFS(СВЦЭМ!$C$33:$C$776,СВЦЭМ!$A$33:$A$776,$A79,СВЦЭМ!$B$33:$B$776,W$77)+'СЕТ СН'!$H$9+СВЦЭМ!$D$10+'СЕТ СН'!$H$6-'СЕТ СН'!$H$19</f>
        <v>1338.67747044</v>
      </c>
      <c r="X79" s="36">
        <f>SUMIFS(СВЦЭМ!$C$33:$C$776,СВЦЭМ!$A$33:$A$776,$A79,СВЦЭМ!$B$33:$B$776,X$77)+'СЕТ СН'!$H$9+СВЦЭМ!$D$10+'СЕТ СН'!$H$6-'СЕТ СН'!$H$19</f>
        <v>1352.36750413</v>
      </c>
      <c r="Y79" s="36">
        <f>SUMIFS(СВЦЭМ!$C$33:$C$776,СВЦЭМ!$A$33:$A$776,$A79,СВЦЭМ!$B$33:$B$776,Y$77)+'СЕТ СН'!$H$9+СВЦЭМ!$D$10+'СЕТ СН'!$H$6-'СЕТ СН'!$H$19</f>
        <v>1370.86272074</v>
      </c>
    </row>
    <row r="80" spans="1:25" ht="15.75" x14ac:dyDescent="0.2">
      <c r="A80" s="35">
        <f t="shared" ref="A80:A105" si="2">A79+1</f>
        <v>43499</v>
      </c>
      <c r="B80" s="36">
        <f>SUMIFS(СВЦЭМ!$C$33:$C$776,СВЦЭМ!$A$33:$A$776,$A80,СВЦЭМ!$B$33:$B$776,B$77)+'СЕТ СН'!$H$9+СВЦЭМ!$D$10+'СЕТ СН'!$H$6-'СЕТ СН'!$H$19</f>
        <v>1421.2087260799999</v>
      </c>
      <c r="C80" s="36">
        <f>SUMIFS(СВЦЭМ!$C$33:$C$776,СВЦЭМ!$A$33:$A$776,$A80,СВЦЭМ!$B$33:$B$776,C$77)+'СЕТ СН'!$H$9+СВЦЭМ!$D$10+'СЕТ СН'!$H$6-'СЕТ СН'!$H$19</f>
        <v>1457.8255451499999</v>
      </c>
      <c r="D80" s="36">
        <f>SUMIFS(СВЦЭМ!$C$33:$C$776,СВЦЭМ!$A$33:$A$776,$A80,СВЦЭМ!$B$33:$B$776,D$77)+'СЕТ СН'!$H$9+СВЦЭМ!$D$10+'СЕТ СН'!$H$6-'СЕТ СН'!$H$19</f>
        <v>1462.37376103</v>
      </c>
      <c r="E80" s="36">
        <f>SUMIFS(СВЦЭМ!$C$33:$C$776,СВЦЭМ!$A$33:$A$776,$A80,СВЦЭМ!$B$33:$B$776,E$77)+'СЕТ СН'!$H$9+СВЦЭМ!$D$10+'СЕТ СН'!$H$6-'СЕТ СН'!$H$19</f>
        <v>1475.7378259499999</v>
      </c>
      <c r="F80" s="36">
        <f>SUMIFS(СВЦЭМ!$C$33:$C$776,СВЦЭМ!$A$33:$A$776,$A80,СВЦЭМ!$B$33:$B$776,F$77)+'СЕТ СН'!$H$9+СВЦЭМ!$D$10+'СЕТ СН'!$H$6-'СЕТ СН'!$H$19</f>
        <v>1471.9151561899998</v>
      </c>
      <c r="G80" s="36">
        <f>SUMIFS(СВЦЭМ!$C$33:$C$776,СВЦЭМ!$A$33:$A$776,$A80,СВЦЭМ!$B$33:$B$776,G$77)+'СЕТ СН'!$H$9+СВЦЭМ!$D$10+'СЕТ СН'!$H$6-'СЕТ СН'!$H$19</f>
        <v>1463.8847445099998</v>
      </c>
      <c r="H80" s="36">
        <f>SUMIFS(СВЦЭМ!$C$33:$C$776,СВЦЭМ!$A$33:$A$776,$A80,СВЦЭМ!$B$33:$B$776,H$77)+'СЕТ СН'!$H$9+СВЦЭМ!$D$10+'СЕТ СН'!$H$6-'СЕТ СН'!$H$19</f>
        <v>1444.58613954</v>
      </c>
      <c r="I80" s="36">
        <f>SUMIFS(СВЦЭМ!$C$33:$C$776,СВЦЭМ!$A$33:$A$776,$A80,СВЦЭМ!$B$33:$B$776,I$77)+'СЕТ СН'!$H$9+СВЦЭМ!$D$10+'СЕТ СН'!$H$6-'СЕТ СН'!$H$19</f>
        <v>1438.37331303</v>
      </c>
      <c r="J80" s="36">
        <f>SUMIFS(СВЦЭМ!$C$33:$C$776,СВЦЭМ!$A$33:$A$776,$A80,СВЦЭМ!$B$33:$B$776,J$77)+'СЕТ СН'!$H$9+СВЦЭМ!$D$10+'СЕТ СН'!$H$6-'СЕТ СН'!$H$19</f>
        <v>1414.7096088399999</v>
      </c>
      <c r="K80" s="36">
        <f>SUMIFS(СВЦЭМ!$C$33:$C$776,СВЦЭМ!$A$33:$A$776,$A80,СВЦЭМ!$B$33:$B$776,K$77)+'СЕТ СН'!$H$9+СВЦЭМ!$D$10+'СЕТ СН'!$H$6-'СЕТ СН'!$H$19</f>
        <v>1376.6873278600001</v>
      </c>
      <c r="L80" s="36">
        <f>SUMIFS(СВЦЭМ!$C$33:$C$776,СВЦЭМ!$A$33:$A$776,$A80,СВЦЭМ!$B$33:$B$776,L$77)+'СЕТ СН'!$H$9+СВЦЭМ!$D$10+'СЕТ СН'!$H$6-'СЕТ СН'!$H$19</f>
        <v>1350.58378427</v>
      </c>
      <c r="M80" s="36">
        <f>SUMIFS(СВЦЭМ!$C$33:$C$776,СВЦЭМ!$A$33:$A$776,$A80,СВЦЭМ!$B$33:$B$776,M$77)+'СЕТ СН'!$H$9+СВЦЭМ!$D$10+'СЕТ СН'!$H$6-'СЕТ СН'!$H$19</f>
        <v>1353.4924525900001</v>
      </c>
      <c r="N80" s="36">
        <f>SUMIFS(СВЦЭМ!$C$33:$C$776,СВЦЭМ!$A$33:$A$776,$A80,СВЦЭМ!$B$33:$B$776,N$77)+'СЕТ СН'!$H$9+СВЦЭМ!$D$10+'СЕТ СН'!$H$6-'СЕТ СН'!$H$19</f>
        <v>1360.2966031599999</v>
      </c>
      <c r="O80" s="36">
        <f>SUMIFS(СВЦЭМ!$C$33:$C$776,СВЦЭМ!$A$33:$A$776,$A80,СВЦЭМ!$B$33:$B$776,O$77)+'СЕТ СН'!$H$9+СВЦЭМ!$D$10+'СЕТ СН'!$H$6-'СЕТ СН'!$H$19</f>
        <v>1353.0246553900001</v>
      </c>
      <c r="P80" s="36">
        <f>SUMIFS(СВЦЭМ!$C$33:$C$776,СВЦЭМ!$A$33:$A$776,$A80,СВЦЭМ!$B$33:$B$776,P$77)+'СЕТ СН'!$H$9+СВЦЭМ!$D$10+'СЕТ СН'!$H$6-'СЕТ СН'!$H$19</f>
        <v>1359.56384013</v>
      </c>
      <c r="Q80" s="36">
        <f>SUMIFS(СВЦЭМ!$C$33:$C$776,СВЦЭМ!$A$33:$A$776,$A80,СВЦЭМ!$B$33:$B$776,Q$77)+'СЕТ СН'!$H$9+СВЦЭМ!$D$10+'СЕТ СН'!$H$6-'СЕТ СН'!$H$19</f>
        <v>1374.2493623099999</v>
      </c>
      <c r="R80" s="36">
        <f>SUMIFS(СВЦЭМ!$C$33:$C$776,СВЦЭМ!$A$33:$A$776,$A80,СВЦЭМ!$B$33:$B$776,R$77)+'СЕТ СН'!$H$9+СВЦЭМ!$D$10+'СЕТ СН'!$H$6-'СЕТ СН'!$H$19</f>
        <v>1358.8535736399999</v>
      </c>
      <c r="S80" s="36">
        <f>SUMIFS(СВЦЭМ!$C$33:$C$776,СВЦЭМ!$A$33:$A$776,$A80,СВЦЭМ!$B$33:$B$776,S$77)+'СЕТ СН'!$H$9+СВЦЭМ!$D$10+'СЕТ СН'!$H$6-'СЕТ СН'!$H$19</f>
        <v>1340.0526399800001</v>
      </c>
      <c r="T80" s="36">
        <f>SUMIFS(СВЦЭМ!$C$33:$C$776,СВЦЭМ!$A$33:$A$776,$A80,СВЦЭМ!$B$33:$B$776,T$77)+'СЕТ СН'!$H$9+СВЦЭМ!$D$10+'СЕТ СН'!$H$6-'СЕТ СН'!$H$19</f>
        <v>1306.7083328600002</v>
      </c>
      <c r="U80" s="36">
        <f>SUMIFS(СВЦЭМ!$C$33:$C$776,СВЦЭМ!$A$33:$A$776,$A80,СВЦЭМ!$B$33:$B$776,U$77)+'СЕТ СН'!$H$9+СВЦЭМ!$D$10+'СЕТ СН'!$H$6-'СЕТ СН'!$H$19</f>
        <v>1298.08051961</v>
      </c>
      <c r="V80" s="36">
        <f>SUMIFS(СВЦЭМ!$C$33:$C$776,СВЦЭМ!$A$33:$A$776,$A80,СВЦЭМ!$B$33:$B$776,V$77)+'СЕТ СН'!$H$9+СВЦЭМ!$D$10+'СЕТ СН'!$H$6-'СЕТ СН'!$H$19</f>
        <v>1299.4529929599998</v>
      </c>
      <c r="W80" s="36">
        <f>SUMIFS(СВЦЭМ!$C$33:$C$776,СВЦЭМ!$A$33:$A$776,$A80,СВЦЭМ!$B$33:$B$776,W$77)+'СЕТ СН'!$H$9+СВЦЭМ!$D$10+'СЕТ СН'!$H$6-'СЕТ СН'!$H$19</f>
        <v>1323.8834183500001</v>
      </c>
      <c r="X80" s="36">
        <f>SUMIFS(СВЦЭМ!$C$33:$C$776,СВЦЭМ!$A$33:$A$776,$A80,СВЦЭМ!$B$33:$B$776,X$77)+'СЕТ СН'!$H$9+СВЦЭМ!$D$10+'СЕТ СН'!$H$6-'СЕТ СН'!$H$19</f>
        <v>1343.3266878899999</v>
      </c>
      <c r="Y80" s="36">
        <f>SUMIFS(СВЦЭМ!$C$33:$C$776,СВЦЭМ!$A$33:$A$776,$A80,СВЦЭМ!$B$33:$B$776,Y$77)+'СЕТ СН'!$H$9+СВЦЭМ!$D$10+'СЕТ СН'!$H$6-'СЕТ СН'!$H$19</f>
        <v>1380.74091823</v>
      </c>
    </row>
    <row r="81" spans="1:25" ht="15.75" x14ac:dyDescent="0.2">
      <c r="A81" s="35">
        <f t="shared" si="2"/>
        <v>43500</v>
      </c>
      <c r="B81" s="36">
        <f>SUMIFS(СВЦЭМ!$C$33:$C$776,СВЦЭМ!$A$33:$A$776,$A81,СВЦЭМ!$B$33:$B$776,B$77)+'СЕТ СН'!$H$9+СВЦЭМ!$D$10+'СЕТ СН'!$H$6-'СЕТ СН'!$H$19</f>
        <v>1448.0599786199998</v>
      </c>
      <c r="C81" s="36">
        <f>SUMIFS(СВЦЭМ!$C$33:$C$776,СВЦЭМ!$A$33:$A$776,$A81,СВЦЭМ!$B$33:$B$776,C$77)+'СЕТ СН'!$H$9+СВЦЭМ!$D$10+'СЕТ СН'!$H$6-'СЕТ СН'!$H$19</f>
        <v>1471.1516930599998</v>
      </c>
      <c r="D81" s="36">
        <f>SUMIFS(СВЦЭМ!$C$33:$C$776,СВЦЭМ!$A$33:$A$776,$A81,СВЦЭМ!$B$33:$B$776,D$77)+'СЕТ СН'!$H$9+СВЦЭМ!$D$10+'СЕТ СН'!$H$6-'СЕТ СН'!$H$19</f>
        <v>1510.8752110999999</v>
      </c>
      <c r="E81" s="36">
        <f>SUMIFS(СВЦЭМ!$C$33:$C$776,СВЦЭМ!$A$33:$A$776,$A81,СВЦЭМ!$B$33:$B$776,E$77)+'СЕТ СН'!$H$9+СВЦЭМ!$D$10+'СЕТ СН'!$H$6-'СЕТ СН'!$H$19</f>
        <v>1527.3134179799999</v>
      </c>
      <c r="F81" s="36">
        <f>SUMIFS(СВЦЭМ!$C$33:$C$776,СВЦЭМ!$A$33:$A$776,$A81,СВЦЭМ!$B$33:$B$776,F$77)+'СЕТ СН'!$H$9+СВЦЭМ!$D$10+'СЕТ СН'!$H$6-'СЕТ СН'!$H$19</f>
        <v>1526.22780487</v>
      </c>
      <c r="G81" s="36">
        <f>SUMIFS(СВЦЭМ!$C$33:$C$776,СВЦЭМ!$A$33:$A$776,$A81,СВЦЭМ!$B$33:$B$776,G$77)+'СЕТ СН'!$H$9+СВЦЭМ!$D$10+'СЕТ СН'!$H$6-'СЕТ СН'!$H$19</f>
        <v>1511.7120969799998</v>
      </c>
      <c r="H81" s="36">
        <f>SUMIFS(СВЦЭМ!$C$33:$C$776,СВЦЭМ!$A$33:$A$776,$A81,СВЦЭМ!$B$33:$B$776,H$77)+'СЕТ СН'!$H$9+СВЦЭМ!$D$10+'СЕТ СН'!$H$6-'СЕТ СН'!$H$19</f>
        <v>1469.46533445</v>
      </c>
      <c r="I81" s="36">
        <f>SUMIFS(СВЦЭМ!$C$33:$C$776,СВЦЭМ!$A$33:$A$776,$A81,СВЦЭМ!$B$33:$B$776,I$77)+'СЕТ СН'!$H$9+СВЦЭМ!$D$10+'СЕТ СН'!$H$6-'СЕТ СН'!$H$19</f>
        <v>1442.26760337</v>
      </c>
      <c r="J81" s="36">
        <f>SUMIFS(СВЦЭМ!$C$33:$C$776,СВЦЭМ!$A$33:$A$776,$A81,СВЦЭМ!$B$33:$B$776,J$77)+'СЕТ СН'!$H$9+СВЦЭМ!$D$10+'СЕТ СН'!$H$6-'СЕТ СН'!$H$19</f>
        <v>1415.05004261</v>
      </c>
      <c r="K81" s="36">
        <f>SUMIFS(СВЦЭМ!$C$33:$C$776,СВЦЭМ!$A$33:$A$776,$A81,СВЦЭМ!$B$33:$B$776,K$77)+'СЕТ СН'!$H$9+СВЦЭМ!$D$10+'СЕТ СН'!$H$6-'СЕТ СН'!$H$19</f>
        <v>1412.8240632499999</v>
      </c>
      <c r="L81" s="36">
        <f>SUMIFS(СВЦЭМ!$C$33:$C$776,СВЦЭМ!$A$33:$A$776,$A81,СВЦЭМ!$B$33:$B$776,L$77)+'СЕТ СН'!$H$9+СВЦЭМ!$D$10+'СЕТ СН'!$H$6-'СЕТ СН'!$H$19</f>
        <v>1406.3620402399999</v>
      </c>
      <c r="M81" s="36">
        <f>SUMIFS(СВЦЭМ!$C$33:$C$776,СВЦЭМ!$A$33:$A$776,$A81,СВЦЭМ!$B$33:$B$776,M$77)+'СЕТ СН'!$H$9+СВЦЭМ!$D$10+'СЕТ СН'!$H$6-'СЕТ СН'!$H$19</f>
        <v>1414.5396275299997</v>
      </c>
      <c r="N81" s="36">
        <f>SUMIFS(СВЦЭМ!$C$33:$C$776,СВЦЭМ!$A$33:$A$776,$A81,СВЦЭМ!$B$33:$B$776,N$77)+'СЕТ СН'!$H$9+СВЦЭМ!$D$10+'СЕТ СН'!$H$6-'СЕТ СН'!$H$19</f>
        <v>1343.8085904700001</v>
      </c>
      <c r="O81" s="36">
        <f>SUMIFS(СВЦЭМ!$C$33:$C$776,СВЦЭМ!$A$33:$A$776,$A81,СВЦЭМ!$B$33:$B$776,O$77)+'СЕТ СН'!$H$9+СВЦЭМ!$D$10+'СЕТ СН'!$H$6-'СЕТ СН'!$H$19</f>
        <v>1311.0115299200002</v>
      </c>
      <c r="P81" s="36">
        <f>SUMIFS(СВЦЭМ!$C$33:$C$776,СВЦЭМ!$A$33:$A$776,$A81,СВЦЭМ!$B$33:$B$776,P$77)+'СЕТ СН'!$H$9+СВЦЭМ!$D$10+'СЕТ СН'!$H$6-'СЕТ СН'!$H$19</f>
        <v>1321.2290113200002</v>
      </c>
      <c r="Q81" s="36">
        <f>SUMIFS(СВЦЭМ!$C$33:$C$776,СВЦЭМ!$A$33:$A$776,$A81,СВЦЭМ!$B$33:$B$776,Q$77)+'СЕТ СН'!$H$9+СВЦЭМ!$D$10+'СЕТ СН'!$H$6-'СЕТ СН'!$H$19</f>
        <v>1349.1452626499999</v>
      </c>
      <c r="R81" s="36">
        <f>SUMIFS(СВЦЭМ!$C$33:$C$776,СВЦЭМ!$A$33:$A$776,$A81,СВЦЭМ!$B$33:$B$776,R$77)+'СЕТ СН'!$H$9+СВЦЭМ!$D$10+'СЕТ СН'!$H$6-'СЕТ СН'!$H$19</f>
        <v>1351.2223547200001</v>
      </c>
      <c r="S81" s="36">
        <f>SUMIFS(СВЦЭМ!$C$33:$C$776,СВЦЭМ!$A$33:$A$776,$A81,СВЦЭМ!$B$33:$B$776,S$77)+'СЕТ СН'!$H$9+СВЦЭМ!$D$10+'СЕТ СН'!$H$6-'СЕТ СН'!$H$19</f>
        <v>1323.3786502200001</v>
      </c>
      <c r="T81" s="36">
        <f>SUMIFS(СВЦЭМ!$C$33:$C$776,СВЦЭМ!$A$33:$A$776,$A81,СВЦЭМ!$B$33:$B$776,T$77)+'СЕТ СН'!$H$9+СВЦЭМ!$D$10+'СЕТ СН'!$H$6-'СЕТ СН'!$H$19</f>
        <v>1294.0501687199999</v>
      </c>
      <c r="U81" s="36">
        <f>SUMIFS(СВЦЭМ!$C$33:$C$776,СВЦЭМ!$A$33:$A$776,$A81,СВЦЭМ!$B$33:$B$776,U$77)+'СЕТ СН'!$H$9+СВЦЭМ!$D$10+'СЕТ СН'!$H$6-'СЕТ СН'!$H$19</f>
        <v>1303.49294915</v>
      </c>
      <c r="V81" s="36">
        <f>SUMIFS(СВЦЭМ!$C$33:$C$776,СВЦЭМ!$A$33:$A$776,$A81,СВЦЭМ!$B$33:$B$776,V$77)+'СЕТ СН'!$H$9+СВЦЭМ!$D$10+'СЕТ СН'!$H$6-'СЕТ СН'!$H$19</f>
        <v>1312.7748885400001</v>
      </c>
      <c r="W81" s="36">
        <f>SUMIFS(СВЦЭМ!$C$33:$C$776,СВЦЭМ!$A$33:$A$776,$A81,СВЦЭМ!$B$33:$B$776,W$77)+'СЕТ СН'!$H$9+СВЦЭМ!$D$10+'СЕТ СН'!$H$6-'СЕТ СН'!$H$19</f>
        <v>1335.39207332</v>
      </c>
      <c r="X81" s="36">
        <f>SUMIFS(СВЦЭМ!$C$33:$C$776,СВЦЭМ!$A$33:$A$776,$A81,СВЦЭМ!$B$33:$B$776,X$77)+'СЕТ СН'!$H$9+СВЦЭМ!$D$10+'СЕТ СН'!$H$6-'СЕТ СН'!$H$19</f>
        <v>1352.9558339099999</v>
      </c>
      <c r="Y81" s="36">
        <f>SUMIFS(СВЦЭМ!$C$33:$C$776,СВЦЭМ!$A$33:$A$776,$A81,СВЦЭМ!$B$33:$B$776,Y$77)+'СЕТ СН'!$H$9+СВЦЭМ!$D$10+'СЕТ СН'!$H$6-'СЕТ СН'!$H$19</f>
        <v>1374.09433846</v>
      </c>
    </row>
    <row r="82" spans="1:25" ht="15.75" x14ac:dyDescent="0.2">
      <c r="A82" s="35">
        <f t="shared" si="2"/>
        <v>43501</v>
      </c>
      <c r="B82" s="36">
        <f>SUMIFS(СВЦЭМ!$C$33:$C$776,СВЦЭМ!$A$33:$A$776,$A82,СВЦЭМ!$B$33:$B$776,B$77)+'СЕТ СН'!$H$9+СВЦЭМ!$D$10+'СЕТ СН'!$H$6-'СЕТ СН'!$H$19</f>
        <v>1462.67047379</v>
      </c>
      <c r="C82" s="36">
        <f>SUMIFS(СВЦЭМ!$C$33:$C$776,СВЦЭМ!$A$33:$A$776,$A82,СВЦЭМ!$B$33:$B$776,C$77)+'СЕТ СН'!$H$9+СВЦЭМ!$D$10+'СЕТ СН'!$H$6-'СЕТ СН'!$H$19</f>
        <v>1487.7406638999998</v>
      </c>
      <c r="D82" s="36">
        <f>SUMIFS(СВЦЭМ!$C$33:$C$776,СВЦЭМ!$A$33:$A$776,$A82,СВЦЭМ!$B$33:$B$776,D$77)+'СЕТ СН'!$H$9+СВЦЭМ!$D$10+'СЕТ СН'!$H$6-'СЕТ СН'!$H$19</f>
        <v>1506.1431304999999</v>
      </c>
      <c r="E82" s="36">
        <f>SUMIFS(СВЦЭМ!$C$33:$C$776,СВЦЭМ!$A$33:$A$776,$A82,СВЦЭМ!$B$33:$B$776,E$77)+'СЕТ СН'!$H$9+СВЦЭМ!$D$10+'СЕТ СН'!$H$6-'СЕТ СН'!$H$19</f>
        <v>1503.7784137499998</v>
      </c>
      <c r="F82" s="36">
        <f>SUMIFS(СВЦЭМ!$C$33:$C$776,СВЦЭМ!$A$33:$A$776,$A82,СВЦЭМ!$B$33:$B$776,F$77)+'СЕТ СН'!$H$9+СВЦЭМ!$D$10+'СЕТ СН'!$H$6-'СЕТ СН'!$H$19</f>
        <v>1499.4435622399999</v>
      </c>
      <c r="G82" s="36">
        <f>SUMIFS(СВЦЭМ!$C$33:$C$776,СВЦЭМ!$A$33:$A$776,$A82,СВЦЭМ!$B$33:$B$776,G$77)+'СЕТ СН'!$H$9+СВЦЭМ!$D$10+'СЕТ СН'!$H$6-'СЕТ СН'!$H$19</f>
        <v>1476.4269800099999</v>
      </c>
      <c r="H82" s="36">
        <f>SUMIFS(СВЦЭМ!$C$33:$C$776,СВЦЭМ!$A$33:$A$776,$A82,СВЦЭМ!$B$33:$B$776,H$77)+'СЕТ СН'!$H$9+СВЦЭМ!$D$10+'СЕТ СН'!$H$6-'СЕТ СН'!$H$19</f>
        <v>1436.1136479599998</v>
      </c>
      <c r="I82" s="36">
        <f>SUMIFS(СВЦЭМ!$C$33:$C$776,СВЦЭМ!$A$33:$A$776,$A82,СВЦЭМ!$B$33:$B$776,I$77)+'СЕТ СН'!$H$9+СВЦЭМ!$D$10+'СЕТ СН'!$H$6-'СЕТ СН'!$H$19</f>
        <v>1427.63479747</v>
      </c>
      <c r="J82" s="36">
        <f>SUMIFS(СВЦЭМ!$C$33:$C$776,СВЦЭМ!$A$33:$A$776,$A82,СВЦЭМ!$B$33:$B$776,J$77)+'СЕТ СН'!$H$9+СВЦЭМ!$D$10+'СЕТ СН'!$H$6-'СЕТ СН'!$H$19</f>
        <v>1405.2876021199997</v>
      </c>
      <c r="K82" s="36">
        <f>SUMIFS(СВЦЭМ!$C$33:$C$776,СВЦЭМ!$A$33:$A$776,$A82,СВЦЭМ!$B$33:$B$776,K$77)+'СЕТ СН'!$H$9+СВЦЭМ!$D$10+'СЕТ СН'!$H$6-'СЕТ СН'!$H$19</f>
        <v>1405.9761407399999</v>
      </c>
      <c r="L82" s="36">
        <f>SUMIFS(СВЦЭМ!$C$33:$C$776,СВЦЭМ!$A$33:$A$776,$A82,СВЦЭМ!$B$33:$B$776,L$77)+'СЕТ СН'!$H$9+СВЦЭМ!$D$10+'СЕТ СН'!$H$6-'СЕТ СН'!$H$19</f>
        <v>1408.1169656899999</v>
      </c>
      <c r="M82" s="36">
        <f>SUMIFS(СВЦЭМ!$C$33:$C$776,СВЦЭМ!$A$33:$A$776,$A82,СВЦЭМ!$B$33:$B$776,M$77)+'СЕТ СН'!$H$9+СВЦЭМ!$D$10+'СЕТ СН'!$H$6-'СЕТ СН'!$H$19</f>
        <v>1414.60328439</v>
      </c>
      <c r="N82" s="36">
        <f>SUMIFS(СВЦЭМ!$C$33:$C$776,СВЦЭМ!$A$33:$A$776,$A82,СВЦЭМ!$B$33:$B$776,N$77)+'СЕТ СН'!$H$9+СВЦЭМ!$D$10+'СЕТ СН'!$H$6-'СЕТ СН'!$H$19</f>
        <v>1395.0403366499997</v>
      </c>
      <c r="O82" s="36">
        <f>SUMIFS(СВЦЭМ!$C$33:$C$776,СВЦЭМ!$A$33:$A$776,$A82,СВЦЭМ!$B$33:$B$776,O$77)+'СЕТ СН'!$H$9+СВЦЭМ!$D$10+'СЕТ СН'!$H$6-'СЕТ СН'!$H$19</f>
        <v>1370.1787964999999</v>
      </c>
      <c r="P82" s="36">
        <f>SUMIFS(СВЦЭМ!$C$33:$C$776,СВЦЭМ!$A$33:$A$776,$A82,СВЦЭМ!$B$33:$B$776,P$77)+'СЕТ СН'!$H$9+СВЦЭМ!$D$10+'СЕТ СН'!$H$6-'СЕТ СН'!$H$19</f>
        <v>1375.3851858100002</v>
      </c>
      <c r="Q82" s="36">
        <f>SUMIFS(СВЦЭМ!$C$33:$C$776,СВЦЭМ!$A$33:$A$776,$A82,СВЦЭМ!$B$33:$B$776,Q$77)+'СЕТ СН'!$H$9+СВЦЭМ!$D$10+'СЕТ СН'!$H$6-'СЕТ СН'!$H$19</f>
        <v>1385.8921458299999</v>
      </c>
      <c r="R82" s="36">
        <f>SUMIFS(СВЦЭМ!$C$33:$C$776,СВЦЭМ!$A$33:$A$776,$A82,СВЦЭМ!$B$33:$B$776,R$77)+'СЕТ СН'!$H$9+СВЦЭМ!$D$10+'СЕТ СН'!$H$6-'СЕТ СН'!$H$19</f>
        <v>1376.9669589600001</v>
      </c>
      <c r="S82" s="36">
        <f>SUMIFS(СВЦЭМ!$C$33:$C$776,СВЦЭМ!$A$33:$A$776,$A82,СВЦЭМ!$B$33:$B$776,S$77)+'СЕТ СН'!$H$9+СВЦЭМ!$D$10+'СЕТ СН'!$H$6-'СЕТ СН'!$H$19</f>
        <v>1368.6260955500002</v>
      </c>
      <c r="T82" s="36">
        <f>SUMIFS(СВЦЭМ!$C$33:$C$776,СВЦЭМ!$A$33:$A$776,$A82,СВЦЭМ!$B$33:$B$776,T$77)+'СЕТ СН'!$H$9+СВЦЭМ!$D$10+'СЕТ СН'!$H$6-'СЕТ СН'!$H$19</f>
        <v>1327.45448556</v>
      </c>
      <c r="U82" s="36">
        <f>SUMIFS(СВЦЭМ!$C$33:$C$776,СВЦЭМ!$A$33:$A$776,$A82,СВЦЭМ!$B$33:$B$776,U$77)+'СЕТ СН'!$H$9+СВЦЭМ!$D$10+'СЕТ СН'!$H$6-'СЕТ СН'!$H$19</f>
        <v>1344.3288145400002</v>
      </c>
      <c r="V82" s="36">
        <f>SUMIFS(СВЦЭМ!$C$33:$C$776,СВЦЭМ!$A$33:$A$776,$A82,СВЦЭМ!$B$33:$B$776,V$77)+'СЕТ СН'!$H$9+СВЦЭМ!$D$10+'СЕТ СН'!$H$6-'СЕТ СН'!$H$19</f>
        <v>1357.61634536</v>
      </c>
      <c r="W82" s="36">
        <f>SUMIFS(СВЦЭМ!$C$33:$C$776,СВЦЭМ!$A$33:$A$776,$A82,СВЦЭМ!$B$33:$B$776,W$77)+'СЕТ СН'!$H$9+СВЦЭМ!$D$10+'СЕТ СН'!$H$6-'СЕТ СН'!$H$19</f>
        <v>1373.45082108</v>
      </c>
      <c r="X82" s="36">
        <f>SUMIFS(СВЦЭМ!$C$33:$C$776,СВЦЭМ!$A$33:$A$776,$A82,СВЦЭМ!$B$33:$B$776,X$77)+'СЕТ СН'!$H$9+СВЦЭМ!$D$10+'СЕТ СН'!$H$6-'СЕТ СН'!$H$19</f>
        <v>1396.5206533799999</v>
      </c>
      <c r="Y82" s="36">
        <f>SUMIFS(СВЦЭМ!$C$33:$C$776,СВЦЭМ!$A$33:$A$776,$A82,СВЦЭМ!$B$33:$B$776,Y$77)+'СЕТ СН'!$H$9+СВЦЭМ!$D$10+'СЕТ СН'!$H$6-'СЕТ СН'!$H$19</f>
        <v>1409.8831215399998</v>
      </c>
    </row>
    <row r="83" spans="1:25" ht="15.75" x14ac:dyDescent="0.2">
      <c r="A83" s="35">
        <f t="shared" si="2"/>
        <v>43502</v>
      </c>
      <c r="B83" s="36">
        <f>SUMIFS(СВЦЭМ!$C$33:$C$776,СВЦЭМ!$A$33:$A$776,$A83,СВЦЭМ!$B$33:$B$776,B$77)+'СЕТ СН'!$H$9+СВЦЭМ!$D$10+'СЕТ СН'!$H$6-'СЕТ СН'!$H$19</f>
        <v>1450.0459960799999</v>
      </c>
      <c r="C83" s="36">
        <f>SUMIFS(СВЦЭМ!$C$33:$C$776,СВЦЭМ!$A$33:$A$776,$A83,СВЦЭМ!$B$33:$B$776,C$77)+'СЕТ СН'!$H$9+СВЦЭМ!$D$10+'СЕТ СН'!$H$6-'СЕТ СН'!$H$19</f>
        <v>1478.39303907</v>
      </c>
      <c r="D83" s="36">
        <f>SUMIFS(СВЦЭМ!$C$33:$C$776,СВЦЭМ!$A$33:$A$776,$A83,СВЦЭМ!$B$33:$B$776,D$77)+'СЕТ СН'!$H$9+СВЦЭМ!$D$10+'СЕТ СН'!$H$6-'СЕТ СН'!$H$19</f>
        <v>1486.8267575099999</v>
      </c>
      <c r="E83" s="36">
        <f>SUMIFS(СВЦЭМ!$C$33:$C$776,СВЦЭМ!$A$33:$A$776,$A83,СВЦЭМ!$B$33:$B$776,E$77)+'СЕТ СН'!$H$9+СВЦЭМ!$D$10+'СЕТ СН'!$H$6-'СЕТ СН'!$H$19</f>
        <v>1487.1836153499999</v>
      </c>
      <c r="F83" s="36">
        <f>SUMIFS(СВЦЭМ!$C$33:$C$776,СВЦЭМ!$A$33:$A$776,$A83,СВЦЭМ!$B$33:$B$776,F$77)+'СЕТ СН'!$H$9+СВЦЭМ!$D$10+'СЕТ СН'!$H$6-'СЕТ СН'!$H$19</f>
        <v>1482.7133695799998</v>
      </c>
      <c r="G83" s="36">
        <f>SUMIFS(СВЦЭМ!$C$33:$C$776,СВЦЭМ!$A$33:$A$776,$A83,СВЦЭМ!$B$33:$B$776,G$77)+'СЕТ СН'!$H$9+СВЦЭМ!$D$10+'СЕТ СН'!$H$6-'СЕТ СН'!$H$19</f>
        <v>1460.90077963</v>
      </c>
      <c r="H83" s="36">
        <f>SUMIFS(СВЦЭМ!$C$33:$C$776,СВЦЭМ!$A$33:$A$776,$A83,СВЦЭМ!$B$33:$B$776,H$77)+'СЕТ СН'!$H$9+СВЦЭМ!$D$10+'СЕТ СН'!$H$6-'СЕТ СН'!$H$19</f>
        <v>1427.7692147599998</v>
      </c>
      <c r="I83" s="36">
        <f>SUMIFS(СВЦЭМ!$C$33:$C$776,СВЦЭМ!$A$33:$A$776,$A83,СВЦЭМ!$B$33:$B$776,I$77)+'СЕТ СН'!$H$9+СВЦЭМ!$D$10+'СЕТ СН'!$H$6-'СЕТ СН'!$H$19</f>
        <v>1402.8124870300001</v>
      </c>
      <c r="J83" s="36">
        <f>SUMIFS(СВЦЭМ!$C$33:$C$776,СВЦЭМ!$A$33:$A$776,$A83,СВЦЭМ!$B$33:$B$776,J$77)+'СЕТ СН'!$H$9+СВЦЭМ!$D$10+'СЕТ СН'!$H$6-'СЕТ СН'!$H$19</f>
        <v>1409.7987858899999</v>
      </c>
      <c r="K83" s="36">
        <f>SUMIFS(СВЦЭМ!$C$33:$C$776,СВЦЭМ!$A$33:$A$776,$A83,СВЦЭМ!$B$33:$B$776,K$77)+'СЕТ СН'!$H$9+СВЦЭМ!$D$10+'СЕТ СН'!$H$6-'СЕТ СН'!$H$19</f>
        <v>1407.69893067</v>
      </c>
      <c r="L83" s="36">
        <f>SUMIFS(СВЦЭМ!$C$33:$C$776,СВЦЭМ!$A$33:$A$776,$A83,СВЦЭМ!$B$33:$B$776,L$77)+'СЕТ СН'!$H$9+СВЦЭМ!$D$10+'СЕТ СН'!$H$6-'СЕТ СН'!$H$19</f>
        <v>1420.8984374099998</v>
      </c>
      <c r="M83" s="36">
        <f>SUMIFS(СВЦЭМ!$C$33:$C$776,СВЦЭМ!$A$33:$A$776,$A83,СВЦЭМ!$B$33:$B$776,M$77)+'СЕТ СН'!$H$9+СВЦЭМ!$D$10+'СЕТ СН'!$H$6-'СЕТ СН'!$H$19</f>
        <v>1420.9484394799999</v>
      </c>
      <c r="N83" s="36">
        <f>SUMIFS(СВЦЭМ!$C$33:$C$776,СВЦЭМ!$A$33:$A$776,$A83,СВЦЭМ!$B$33:$B$776,N$77)+'СЕТ СН'!$H$9+СВЦЭМ!$D$10+'СЕТ СН'!$H$6-'СЕТ СН'!$H$19</f>
        <v>1408.5388918799999</v>
      </c>
      <c r="O83" s="36">
        <f>SUMIFS(СВЦЭМ!$C$33:$C$776,СВЦЭМ!$A$33:$A$776,$A83,СВЦЭМ!$B$33:$B$776,O$77)+'СЕТ СН'!$H$9+СВЦЭМ!$D$10+'СЕТ СН'!$H$6-'СЕТ СН'!$H$19</f>
        <v>1382.35317912</v>
      </c>
      <c r="P83" s="36">
        <f>SUMIFS(СВЦЭМ!$C$33:$C$776,СВЦЭМ!$A$33:$A$776,$A83,СВЦЭМ!$B$33:$B$776,P$77)+'СЕТ СН'!$H$9+СВЦЭМ!$D$10+'СЕТ СН'!$H$6-'СЕТ СН'!$H$19</f>
        <v>1378.5077168100001</v>
      </c>
      <c r="Q83" s="36">
        <f>SUMIFS(СВЦЭМ!$C$33:$C$776,СВЦЭМ!$A$33:$A$776,$A83,СВЦЭМ!$B$33:$B$776,Q$77)+'СЕТ СН'!$H$9+СВЦЭМ!$D$10+'СЕТ СН'!$H$6-'СЕТ СН'!$H$19</f>
        <v>1383.2619312500001</v>
      </c>
      <c r="R83" s="36">
        <f>SUMIFS(СВЦЭМ!$C$33:$C$776,СВЦЭМ!$A$33:$A$776,$A83,СВЦЭМ!$B$33:$B$776,R$77)+'СЕТ СН'!$H$9+СВЦЭМ!$D$10+'СЕТ СН'!$H$6-'СЕТ СН'!$H$19</f>
        <v>1376.8162610300001</v>
      </c>
      <c r="S83" s="36">
        <f>SUMIFS(СВЦЭМ!$C$33:$C$776,СВЦЭМ!$A$33:$A$776,$A83,СВЦЭМ!$B$33:$B$776,S$77)+'СЕТ СН'!$H$9+СВЦЭМ!$D$10+'СЕТ СН'!$H$6-'СЕТ СН'!$H$19</f>
        <v>1377.94323633</v>
      </c>
      <c r="T83" s="36">
        <f>SUMIFS(СВЦЭМ!$C$33:$C$776,СВЦЭМ!$A$33:$A$776,$A83,СВЦЭМ!$B$33:$B$776,T$77)+'СЕТ СН'!$H$9+СВЦЭМ!$D$10+'СЕТ СН'!$H$6-'СЕТ СН'!$H$19</f>
        <v>1356.3929318200001</v>
      </c>
      <c r="U83" s="36">
        <f>SUMIFS(СВЦЭМ!$C$33:$C$776,СВЦЭМ!$A$33:$A$776,$A83,СВЦЭМ!$B$33:$B$776,U$77)+'СЕТ СН'!$H$9+СВЦЭМ!$D$10+'СЕТ СН'!$H$6-'СЕТ СН'!$H$19</f>
        <v>1363.1252675199999</v>
      </c>
      <c r="V83" s="36">
        <f>SUMIFS(СВЦЭМ!$C$33:$C$776,СВЦЭМ!$A$33:$A$776,$A83,СВЦЭМ!$B$33:$B$776,V$77)+'СЕТ СН'!$H$9+СВЦЭМ!$D$10+'СЕТ СН'!$H$6-'СЕТ СН'!$H$19</f>
        <v>1384.9564649599999</v>
      </c>
      <c r="W83" s="36">
        <f>SUMIFS(СВЦЭМ!$C$33:$C$776,СВЦЭМ!$A$33:$A$776,$A83,СВЦЭМ!$B$33:$B$776,W$77)+'СЕТ СН'!$H$9+СВЦЭМ!$D$10+'СЕТ СН'!$H$6-'СЕТ СН'!$H$19</f>
        <v>1395.8885976499998</v>
      </c>
      <c r="X83" s="36">
        <f>SUMIFS(СВЦЭМ!$C$33:$C$776,СВЦЭМ!$A$33:$A$776,$A83,СВЦЭМ!$B$33:$B$776,X$77)+'СЕТ СН'!$H$9+СВЦЭМ!$D$10+'СЕТ СН'!$H$6-'СЕТ СН'!$H$19</f>
        <v>1418.60965182</v>
      </c>
      <c r="Y83" s="36">
        <f>SUMIFS(СВЦЭМ!$C$33:$C$776,СВЦЭМ!$A$33:$A$776,$A83,СВЦЭМ!$B$33:$B$776,Y$77)+'СЕТ СН'!$H$9+СВЦЭМ!$D$10+'СЕТ СН'!$H$6-'СЕТ СН'!$H$19</f>
        <v>1441.3711974999999</v>
      </c>
    </row>
    <row r="84" spans="1:25" ht="15.75" x14ac:dyDescent="0.2">
      <c r="A84" s="35">
        <f t="shared" si="2"/>
        <v>43503</v>
      </c>
      <c r="B84" s="36">
        <f>SUMIFS(СВЦЭМ!$C$33:$C$776,СВЦЭМ!$A$33:$A$776,$A84,СВЦЭМ!$B$33:$B$776,B$77)+'СЕТ СН'!$H$9+СВЦЭМ!$D$10+'СЕТ СН'!$H$6-'СЕТ СН'!$H$19</f>
        <v>1476.2298536799999</v>
      </c>
      <c r="C84" s="36">
        <f>SUMIFS(СВЦЭМ!$C$33:$C$776,СВЦЭМ!$A$33:$A$776,$A84,СВЦЭМ!$B$33:$B$776,C$77)+'СЕТ СН'!$H$9+СВЦЭМ!$D$10+'СЕТ СН'!$H$6-'СЕТ СН'!$H$19</f>
        <v>1489.23453976</v>
      </c>
      <c r="D84" s="36">
        <f>SUMIFS(СВЦЭМ!$C$33:$C$776,СВЦЭМ!$A$33:$A$776,$A84,СВЦЭМ!$B$33:$B$776,D$77)+'СЕТ СН'!$H$9+СВЦЭМ!$D$10+'СЕТ СН'!$H$6-'СЕТ СН'!$H$19</f>
        <v>1512.1125392299998</v>
      </c>
      <c r="E84" s="36">
        <f>SUMIFS(СВЦЭМ!$C$33:$C$776,СВЦЭМ!$A$33:$A$776,$A84,СВЦЭМ!$B$33:$B$776,E$77)+'СЕТ СН'!$H$9+СВЦЭМ!$D$10+'СЕТ СН'!$H$6-'СЕТ СН'!$H$19</f>
        <v>1535.8840693999998</v>
      </c>
      <c r="F84" s="36">
        <f>SUMIFS(СВЦЭМ!$C$33:$C$776,СВЦЭМ!$A$33:$A$776,$A84,СВЦЭМ!$B$33:$B$776,F$77)+'СЕТ СН'!$H$9+СВЦЭМ!$D$10+'СЕТ СН'!$H$6-'СЕТ СН'!$H$19</f>
        <v>1518.39322348</v>
      </c>
      <c r="G84" s="36">
        <f>SUMIFS(СВЦЭМ!$C$33:$C$776,СВЦЭМ!$A$33:$A$776,$A84,СВЦЭМ!$B$33:$B$776,G$77)+'СЕТ СН'!$H$9+СВЦЭМ!$D$10+'СЕТ СН'!$H$6-'СЕТ СН'!$H$19</f>
        <v>1504.4619796899999</v>
      </c>
      <c r="H84" s="36">
        <f>SUMIFS(СВЦЭМ!$C$33:$C$776,СВЦЭМ!$A$33:$A$776,$A84,СВЦЭМ!$B$33:$B$776,H$77)+'СЕТ СН'!$H$9+СВЦЭМ!$D$10+'СЕТ СН'!$H$6-'СЕТ СН'!$H$19</f>
        <v>1474.9478008899998</v>
      </c>
      <c r="I84" s="36">
        <f>SUMIFS(СВЦЭМ!$C$33:$C$776,СВЦЭМ!$A$33:$A$776,$A84,СВЦЭМ!$B$33:$B$776,I$77)+'СЕТ СН'!$H$9+СВЦЭМ!$D$10+'СЕТ СН'!$H$6-'СЕТ СН'!$H$19</f>
        <v>1455.0767968299999</v>
      </c>
      <c r="J84" s="36">
        <f>SUMIFS(СВЦЭМ!$C$33:$C$776,СВЦЭМ!$A$33:$A$776,$A84,СВЦЭМ!$B$33:$B$776,J$77)+'СЕТ СН'!$H$9+СВЦЭМ!$D$10+'СЕТ СН'!$H$6-'СЕТ СН'!$H$19</f>
        <v>1443.8676400899999</v>
      </c>
      <c r="K84" s="36">
        <f>SUMIFS(СВЦЭМ!$C$33:$C$776,СВЦЭМ!$A$33:$A$776,$A84,СВЦЭМ!$B$33:$B$776,K$77)+'СЕТ СН'!$H$9+СВЦЭМ!$D$10+'СЕТ СН'!$H$6-'СЕТ СН'!$H$19</f>
        <v>1434.0264185499998</v>
      </c>
      <c r="L84" s="36">
        <f>SUMIFS(СВЦЭМ!$C$33:$C$776,СВЦЭМ!$A$33:$A$776,$A84,СВЦЭМ!$B$33:$B$776,L$77)+'СЕТ СН'!$H$9+СВЦЭМ!$D$10+'СЕТ СН'!$H$6-'СЕТ СН'!$H$19</f>
        <v>1432.9882481499999</v>
      </c>
      <c r="M84" s="36">
        <f>SUMIFS(СВЦЭМ!$C$33:$C$776,СВЦЭМ!$A$33:$A$776,$A84,СВЦЭМ!$B$33:$B$776,M$77)+'СЕТ СН'!$H$9+СВЦЭМ!$D$10+'СЕТ СН'!$H$6-'СЕТ СН'!$H$19</f>
        <v>1440.2094886699999</v>
      </c>
      <c r="N84" s="36">
        <f>SUMIFS(СВЦЭМ!$C$33:$C$776,СВЦЭМ!$A$33:$A$776,$A84,СВЦЭМ!$B$33:$B$776,N$77)+'СЕТ СН'!$H$9+СВЦЭМ!$D$10+'СЕТ СН'!$H$6-'СЕТ СН'!$H$19</f>
        <v>1425.98128625</v>
      </c>
      <c r="O84" s="36">
        <f>SUMIFS(СВЦЭМ!$C$33:$C$776,СВЦЭМ!$A$33:$A$776,$A84,СВЦЭМ!$B$33:$B$776,O$77)+'СЕТ СН'!$H$9+СВЦЭМ!$D$10+'СЕТ СН'!$H$6-'СЕТ СН'!$H$19</f>
        <v>1392.9276118</v>
      </c>
      <c r="P84" s="36">
        <f>SUMIFS(СВЦЭМ!$C$33:$C$776,СВЦЭМ!$A$33:$A$776,$A84,СВЦЭМ!$B$33:$B$776,P$77)+'СЕТ СН'!$H$9+СВЦЭМ!$D$10+'СЕТ СН'!$H$6-'СЕТ СН'!$H$19</f>
        <v>1391.7782666599999</v>
      </c>
      <c r="Q84" s="36">
        <f>SUMIFS(СВЦЭМ!$C$33:$C$776,СВЦЭМ!$A$33:$A$776,$A84,СВЦЭМ!$B$33:$B$776,Q$77)+'СЕТ СН'!$H$9+СВЦЭМ!$D$10+'СЕТ СН'!$H$6-'СЕТ СН'!$H$19</f>
        <v>1395.30681398</v>
      </c>
      <c r="R84" s="36">
        <f>SUMIFS(СВЦЭМ!$C$33:$C$776,СВЦЭМ!$A$33:$A$776,$A84,СВЦЭМ!$B$33:$B$776,R$77)+'СЕТ СН'!$H$9+СВЦЭМ!$D$10+'СЕТ СН'!$H$6-'СЕТ СН'!$H$19</f>
        <v>1390.1636890299999</v>
      </c>
      <c r="S84" s="36">
        <f>SUMIFS(СВЦЭМ!$C$33:$C$776,СВЦЭМ!$A$33:$A$776,$A84,СВЦЭМ!$B$33:$B$776,S$77)+'СЕТ СН'!$H$9+СВЦЭМ!$D$10+'СЕТ СН'!$H$6-'СЕТ СН'!$H$19</f>
        <v>1383.2539504900001</v>
      </c>
      <c r="T84" s="36">
        <f>SUMIFS(СВЦЭМ!$C$33:$C$776,СВЦЭМ!$A$33:$A$776,$A84,СВЦЭМ!$B$33:$B$776,T$77)+'СЕТ СН'!$H$9+СВЦЭМ!$D$10+'СЕТ СН'!$H$6-'СЕТ СН'!$H$19</f>
        <v>1340.4303688099999</v>
      </c>
      <c r="U84" s="36">
        <f>SUMIFS(СВЦЭМ!$C$33:$C$776,СВЦЭМ!$A$33:$A$776,$A84,СВЦЭМ!$B$33:$B$776,U$77)+'СЕТ СН'!$H$9+СВЦЭМ!$D$10+'СЕТ СН'!$H$6-'СЕТ СН'!$H$19</f>
        <v>1340.9603018</v>
      </c>
      <c r="V84" s="36">
        <f>SUMIFS(СВЦЭМ!$C$33:$C$776,СВЦЭМ!$A$33:$A$776,$A84,СВЦЭМ!$B$33:$B$776,V$77)+'СЕТ СН'!$H$9+СВЦЭМ!$D$10+'СЕТ СН'!$H$6-'СЕТ СН'!$H$19</f>
        <v>1357.87263558</v>
      </c>
      <c r="W84" s="36">
        <f>SUMIFS(СВЦЭМ!$C$33:$C$776,СВЦЭМ!$A$33:$A$776,$A84,СВЦЭМ!$B$33:$B$776,W$77)+'СЕТ СН'!$H$9+СВЦЭМ!$D$10+'СЕТ СН'!$H$6-'СЕТ СН'!$H$19</f>
        <v>1370.7638766</v>
      </c>
      <c r="X84" s="36">
        <f>SUMIFS(СВЦЭМ!$C$33:$C$776,СВЦЭМ!$A$33:$A$776,$A84,СВЦЭМ!$B$33:$B$776,X$77)+'СЕТ СН'!$H$9+СВЦЭМ!$D$10+'СЕТ СН'!$H$6-'СЕТ СН'!$H$19</f>
        <v>1393.35527153</v>
      </c>
      <c r="Y84" s="36">
        <f>SUMIFS(СВЦЭМ!$C$33:$C$776,СВЦЭМ!$A$33:$A$776,$A84,СВЦЭМ!$B$33:$B$776,Y$77)+'СЕТ СН'!$H$9+СВЦЭМ!$D$10+'СЕТ СН'!$H$6-'СЕТ СН'!$H$19</f>
        <v>1410.5303430699998</v>
      </c>
    </row>
    <row r="85" spans="1:25" ht="15.75" x14ac:dyDescent="0.2">
      <c r="A85" s="35">
        <f t="shared" si="2"/>
        <v>43504</v>
      </c>
      <c r="B85" s="36">
        <f>SUMIFS(СВЦЭМ!$C$33:$C$776,СВЦЭМ!$A$33:$A$776,$A85,СВЦЭМ!$B$33:$B$776,B$77)+'СЕТ СН'!$H$9+СВЦЭМ!$D$10+'СЕТ СН'!$H$6-'СЕТ СН'!$H$19</f>
        <v>1476.2054220099999</v>
      </c>
      <c r="C85" s="36">
        <f>SUMIFS(СВЦЭМ!$C$33:$C$776,СВЦЭМ!$A$33:$A$776,$A85,СВЦЭМ!$B$33:$B$776,C$77)+'СЕТ СН'!$H$9+СВЦЭМ!$D$10+'СЕТ СН'!$H$6-'СЕТ СН'!$H$19</f>
        <v>1499.2100005599998</v>
      </c>
      <c r="D85" s="36">
        <f>SUMIFS(СВЦЭМ!$C$33:$C$776,СВЦЭМ!$A$33:$A$776,$A85,СВЦЭМ!$B$33:$B$776,D$77)+'СЕТ СН'!$H$9+СВЦЭМ!$D$10+'СЕТ СН'!$H$6-'СЕТ СН'!$H$19</f>
        <v>1506.3854188799999</v>
      </c>
      <c r="E85" s="36">
        <f>SUMIFS(СВЦЭМ!$C$33:$C$776,СВЦЭМ!$A$33:$A$776,$A85,СВЦЭМ!$B$33:$B$776,E$77)+'СЕТ СН'!$H$9+СВЦЭМ!$D$10+'СЕТ СН'!$H$6-'СЕТ СН'!$H$19</f>
        <v>1533.96662808</v>
      </c>
      <c r="F85" s="36">
        <f>SUMIFS(СВЦЭМ!$C$33:$C$776,СВЦЭМ!$A$33:$A$776,$A85,СВЦЭМ!$B$33:$B$776,F$77)+'СЕТ СН'!$H$9+СВЦЭМ!$D$10+'СЕТ СН'!$H$6-'СЕТ СН'!$H$19</f>
        <v>1524.7019461899999</v>
      </c>
      <c r="G85" s="36">
        <f>SUMIFS(СВЦЭМ!$C$33:$C$776,СВЦЭМ!$A$33:$A$776,$A85,СВЦЭМ!$B$33:$B$776,G$77)+'СЕТ СН'!$H$9+СВЦЭМ!$D$10+'СЕТ СН'!$H$6-'СЕТ СН'!$H$19</f>
        <v>1498.1336757099998</v>
      </c>
      <c r="H85" s="36">
        <f>SUMIFS(СВЦЭМ!$C$33:$C$776,СВЦЭМ!$A$33:$A$776,$A85,СВЦЭМ!$B$33:$B$776,H$77)+'СЕТ СН'!$H$9+СВЦЭМ!$D$10+'СЕТ СН'!$H$6-'СЕТ СН'!$H$19</f>
        <v>1460.4483842799998</v>
      </c>
      <c r="I85" s="36">
        <f>SUMIFS(СВЦЭМ!$C$33:$C$776,СВЦЭМ!$A$33:$A$776,$A85,СВЦЭМ!$B$33:$B$776,I$77)+'СЕТ СН'!$H$9+СВЦЭМ!$D$10+'СЕТ СН'!$H$6-'СЕТ СН'!$H$19</f>
        <v>1447.3480952799998</v>
      </c>
      <c r="J85" s="36">
        <f>SUMIFS(СВЦЭМ!$C$33:$C$776,СВЦЭМ!$A$33:$A$776,$A85,СВЦЭМ!$B$33:$B$776,J$77)+'СЕТ СН'!$H$9+СВЦЭМ!$D$10+'СЕТ СН'!$H$6-'СЕТ СН'!$H$19</f>
        <v>1430.2501806399998</v>
      </c>
      <c r="K85" s="36">
        <f>SUMIFS(СВЦЭМ!$C$33:$C$776,СВЦЭМ!$A$33:$A$776,$A85,СВЦЭМ!$B$33:$B$776,K$77)+'СЕТ СН'!$H$9+СВЦЭМ!$D$10+'СЕТ СН'!$H$6-'СЕТ СН'!$H$19</f>
        <v>1400.89355013</v>
      </c>
      <c r="L85" s="36">
        <f>SUMIFS(СВЦЭМ!$C$33:$C$776,СВЦЭМ!$A$33:$A$776,$A85,СВЦЭМ!$B$33:$B$776,L$77)+'СЕТ СН'!$H$9+СВЦЭМ!$D$10+'СЕТ СН'!$H$6-'СЕТ СН'!$H$19</f>
        <v>1378.22946028</v>
      </c>
      <c r="M85" s="36">
        <f>SUMIFS(СВЦЭМ!$C$33:$C$776,СВЦЭМ!$A$33:$A$776,$A85,СВЦЭМ!$B$33:$B$776,M$77)+'СЕТ СН'!$H$9+СВЦЭМ!$D$10+'СЕТ СН'!$H$6-'СЕТ СН'!$H$19</f>
        <v>1392.9044995199999</v>
      </c>
      <c r="N85" s="36">
        <f>SUMIFS(СВЦЭМ!$C$33:$C$776,СВЦЭМ!$A$33:$A$776,$A85,СВЦЭМ!$B$33:$B$776,N$77)+'СЕТ СН'!$H$9+СВЦЭМ!$D$10+'СЕТ СН'!$H$6-'СЕТ СН'!$H$19</f>
        <v>1384.5361328899999</v>
      </c>
      <c r="O85" s="36">
        <f>SUMIFS(СВЦЭМ!$C$33:$C$776,СВЦЭМ!$A$33:$A$776,$A85,СВЦЭМ!$B$33:$B$776,O$77)+'СЕТ СН'!$H$9+СВЦЭМ!$D$10+'СЕТ СН'!$H$6-'СЕТ СН'!$H$19</f>
        <v>1382.3320231100001</v>
      </c>
      <c r="P85" s="36">
        <f>SUMIFS(СВЦЭМ!$C$33:$C$776,СВЦЭМ!$A$33:$A$776,$A85,СВЦЭМ!$B$33:$B$776,P$77)+'СЕТ СН'!$H$9+СВЦЭМ!$D$10+'СЕТ СН'!$H$6-'СЕТ СН'!$H$19</f>
        <v>1395.1967698599999</v>
      </c>
      <c r="Q85" s="36">
        <f>SUMIFS(СВЦЭМ!$C$33:$C$776,СВЦЭМ!$A$33:$A$776,$A85,СВЦЭМ!$B$33:$B$776,Q$77)+'СЕТ СН'!$H$9+СВЦЭМ!$D$10+'СЕТ СН'!$H$6-'СЕТ СН'!$H$19</f>
        <v>1401.24672455</v>
      </c>
      <c r="R85" s="36">
        <f>SUMIFS(СВЦЭМ!$C$33:$C$776,СВЦЭМ!$A$33:$A$776,$A85,СВЦЭМ!$B$33:$B$776,R$77)+'СЕТ СН'!$H$9+СВЦЭМ!$D$10+'СЕТ СН'!$H$6-'СЕТ СН'!$H$19</f>
        <v>1401.1577702299999</v>
      </c>
      <c r="S85" s="36">
        <f>SUMIFS(СВЦЭМ!$C$33:$C$776,СВЦЭМ!$A$33:$A$776,$A85,СВЦЭМ!$B$33:$B$776,S$77)+'СЕТ СН'!$H$9+СВЦЭМ!$D$10+'СЕТ СН'!$H$6-'СЕТ СН'!$H$19</f>
        <v>1386.5587232</v>
      </c>
      <c r="T85" s="36">
        <f>SUMIFS(СВЦЭМ!$C$33:$C$776,СВЦЭМ!$A$33:$A$776,$A85,СВЦЭМ!$B$33:$B$776,T$77)+'СЕТ СН'!$H$9+СВЦЭМ!$D$10+'СЕТ СН'!$H$6-'СЕТ СН'!$H$19</f>
        <v>1339.9702297399999</v>
      </c>
      <c r="U85" s="36">
        <f>SUMIFS(СВЦЭМ!$C$33:$C$776,СВЦЭМ!$A$33:$A$776,$A85,СВЦЭМ!$B$33:$B$776,U$77)+'СЕТ СН'!$H$9+СВЦЭМ!$D$10+'СЕТ СН'!$H$6-'СЕТ СН'!$H$19</f>
        <v>1338.0886708600001</v>
      </c>
      <c r="V85" s="36">
        <f>SUMIFS(СВЦЭМ!$C$33:$C$776,СВЦЭМ!$A$33:$A$776,$A85,СВЦЭМ!$B$33:$B$776,V$77)+'СЕТ СН'!$H$9+СВЦЭМ!$D$10+'СЕТ СН'!$H$6-'СЕТ СН'!$H$19</f>
        <v>1367.8750909099999</v>
      </c>
      <c r="W85" s="36">
        <f>SUMIFS(СВЦЭМ!$C$33:$C$776,СВЦЭМ!$A$33:$A$776,$A85,СВЦЭМ!$B$33:$B$776,W$77)+'СЕТ СН'!$H$9+СВЦЭМ!$D$10+'СЕТ СН'!$H$6-'СЕТ СН'!$H$19</f>
        <v>1395.1794405099997</v>
      </c>
      <c r="X85" s="36">
        <f>SUMIFS(СВЦЭМ!$C$33:$C$776,СВЦЭМ!$A$33:$A$776,$A85,СВЦЭМ!$B$33:$B$776,X$77)+'СЕТ СН'!$H$9+СВЦЭМ!$D$10+'СЕТ СН'!$H$6-'СЕТ СН'!$H$19</f>
        <v>1423.2197621899998</v>
      </c>
      <c r="Y85" s="36">
        <f>SUMIFS(СВЦЭМ!$C$33:$C$776,СВЦЭМ!$A$33:$A$776,$A85,СВЦЭМ!$B$33:$B$776,Y$77)+'СЕТ СН'!$H$9+СВЦЭМ!$D$10+'СЕТ СН'!$H$6-'СЕТ СН'!$H$19</f>
        <v>1438.6789619199999</v>
      </c>
    </row>
    <row r="86" spans="1:25" ht="15.75" x14ac:dyDescent="0.2">
      <c r="A86" s="35">
        <f t="shared" si="2"/>
        <v>43505</v>
      </c>
      <c r="B86" s="36">
        <f>SUMIFS(СВЦЭМ!$C$33:$C$776,СВЦЭМ!$A$33:$A$776,$A86,СВЦЭМ!$B$33:$B$776,B$77)+'СЕТ СН'!$H$9+СВЦЭМ!$D$10+'СЕТ СН'!$H$6-'СЕТ СН'!$H$19</f>
        <v>1451.1840636499999</v>
      </c>
      <c r="C86" s="36">
        <f>SUMIFS(СВЦЭМ!$C$33:$C$776,СВЦЭМ!$A$33:$A$776,$A86,СВЦЭМ!$B$33:$B$776,C$77)+'СЕТ СН'!$H$9+СВЦЭМ!$D$10+'СЕТ СН'!$H$6-'СЕТ СН'!$H$19</f>
        <v>1479.7759135099998</v>
      </c>
      <c r="D86" s="36">
        <f>SUMIFS(СВЦЭМ!$C$33:$C$776,СВЦЭМ!$A$33:$A$776,$A86,СВЦЭМ!$B$33:$B$776,D$77)+'СЕТ СН'!$H$9+СВЦЭМ!$D$10+'СЕТ СН'!$H$6-'СЕТ СН'!$H$19</f>
        <v>1496.5800385199998</v>
      </c>
      <c r="E86" s="36">
        <f>SUMIFS(СВЦЭМ!$C$33:$C$776,СВЦЭМ!$A$33:$A$776,$A86,СВЦЭМ!$B$33:$B$776,E$77)+'СЕТ СН'!$H$9+СВЦЭМ!$D$10+'СЕТ СН'!$H$6-'СЕТ СН'!$H$19</f>
        <v>1486.9076312099999</v>
      </c>
      <c r="F86" s="36">
        <f>SUMIFS(СВЦЭМ!$C$33:$C$776,СВЦЭМ!$A$33:$A$776,$A86,СВЦЭМ!$B$33:$B$776,F$77)+'СЕТ СН'!$H$9+СВЦЭМ!$D$10+'СЕТ СН'!$H$6-'СЕТ СН'!$H$19</f>
        <v>1486.24857129</v>
      </c>
      <c r="G86" s="36">
        <f>SUMIFS(СВЦЭМ!$C$33:$C$776,СВЦЭМ!$A$33:$A$776,$A86,СВЦЭМ!$B$33:$B$776,G$77)+'СЕТ СН'!$H$9+СВЦЭМ!$D$10+'СЕТ СН'!$H$6-'СЕТ СН'!$H$19</f>
        <v>1483.5480387999999</v>
      </c>
      <c r="H86" s="36">
        <f>SUMIFS(СВЦЭМ!$C$33:$C$776,СВЦЭМ!$A$33:$A$776,$A86,СВЦЭМ!$B$33:$B$776,H$77)+'СЕТ СН'!$H$9+СВЦЭМ!$D$10+'СЕТ СН'!$H$6-'СЕТ СН'!$H$19</f>
        <v>1461.48805264</v>
      </c>
      <c r="I86" s="36">
        <f>SUMIFS(СВЦЭМ!$C$33:$C$776,СВЦЭМ!$A$33:$A$776,$A86,СВЦЭМ!$B$33:$B$776,I$77)+'СЕТ СН'!$H$9+СВЦЭМ!$D$10+'СЕТ СН'!$H$6-'СЕТ СН'!$H$19</f>
        <v>1449.5452275599998</v>
      </c>
      <c r="J86" s="36">
        <f>SUMIFS(СВЦЭМ!$C$33:$C$776,СВЦЭМ!$A$33:$A$776,$A86,СВЦЭМ!$B$33:$B$776,J$77)+'СЕТ СН'!$H$9+СВЦЭМ!$D$10+'СЕТ СН'!$H$6-'СЕТ СН'!$H$19</f>
        <v>1407.51900292</v>
      </c>
      <c r="K86" s="36">
        <f>SUMIFS(СВЦЭМ!$C$33:$C$776,СВЦЭМ!$A$33:$A$776,$A86,СВЦЭМ!$B$33:$B$776,K$77)+'СЕТ СН'!$H$9+СВЦЭМ!$D$10+'СЕТ СН'!$H$6-'СЕТ СН'!$H$19</f>
        <v>1393.8561463599999</v>
      </c>
      <c r="L86" s="36">
        <f>SUMIFS(СВЦЭМ!$C$33:$C$776,СВЦЭМ!$A$33:$A$776,$A86,СВЦЭМ!$B$33:$B$776,L$77)+'СЕТ СН'!$H$9+СВЦЭМ!$D$10+'СЕТ СН'!$H$6-'СЕТ СН'!$H$19</f>
        <v>1390.2264005299999</v>
      </c>
      <c r="M86" s="36">
        <f>SUMIFS(СВЦЭМ!$C$33:$C$776,СВЦЭМ!$A$33:$A$776,$A86,СВЦЭМ!$B$33:$B$776,M$77)+'СЕТ СН'!$H$9+СВЦЭМ!$D$10+'СЕТ СН'!$H$6-'СЕТ СН'!$H$19</f>
        <v>1396.82429204</v>
      </c>
      <c r="N86" s="36">
        <f>SUMIFS(СВЦЭМ!$C$33:$C$776,СВЦЭМ!$A$33:$A$776,$A86,СВЦЭМ!$B$33:$B$776,N$77)+'СЕТ СН'!$H$9+СВЦЭМ!$D$10+'СЕТ СН'!$H$6-'СЕТ СН'!$H$19</f>
        <v>1398.9179370099998</v>
      </c>
      <c r="O86" s="36">
        <f>SUMIFS(СВЦЭМ!$C$33:$C$776,СВЦЭМ!$A$33:$A$776,$A86,СВЦЭМ!$B$33:$B$776,O$77)+'СЕТ СН'!$H$9+СВЦЭМ!$D$10+'СЕТ СН'!$H$6-'СЕТ СН'!$H$19</f>
        <v>1384.40272968</v>
      </c>
      <c r="P86" s="36">
        <f>SUMIFS(СВЦЭМ!$C$33:$C$776,СВЦЭМ!$A$33:$A$776,$A86,СВЦЭМ!$B$33:$B$776,P$77)+'СЕТ СН'!$H$9+СВЦЭМ!$D$10+'СЕТ СН'!$H$6-'СЕТ СН'!$H$19</f>
        <v>1378.37646982</v>
      </c>
      <c r="Q86" s="36">
        <f>SUMIFS(СВЦЭМ!$C$33:$C$776,СВЦЭМ!$A$33:$A$776,$A86,СВЦЭМ!$B$33:$B$776,Q$77)+'СЕТ СН'!$H$9+СВЦЭМ!$D$10+'СЕТ СН'!$H$6-'СЕТ СН'!$H$19</f>
        <v>1390.2002772399999</v>
      </c>
      <c r="R86" s="36">
        <f>SUMIFS(СВЦЭМ!$C$33:$C$776,СВЦЭМ!$A$33:$A$776,$A86,СВЦЭМ!$B$33:$B$776,R$77)+'СЕТ СН'!$H$9+СВЦЭМ!$D$10+'СЕТ СН'!$H$6-'СЕТ СН'!$H$19</f>
        <v>1367.88202587</v>
      </c>
      <c r="S86" s="36">
        <f>SUMIFS(СВЦЭМ!$C$33:$C$776,СВЦЭМ!$A$33:$A$776,$A86,СВЦЭМ!$B$33:$B$776,S$77)+'СЕТ СН'!$H$9+СВЦЭМ!$D$10+'СЕТ СН'!$H$6-'СЕТ СН'!$H$19</f>
        <v>1348.4880119899999</v>
      </c>
      <c r="T86" s="36">
        <f>SUMIFS(СВЦЭМ!$C$33:$C$776,СВЦЭМ!$A$33:$A$776,$A86,СВЦЭМ!$B$33:$B$776,T$77)+'СЕТ СН'!$H$9+СВЦЭМ!$D$10+'СЕТ СН'!$H$6-'СЕТ СН'!$H$19</f>
        <v>1313.5490207600001</v>
      </c>
      <c r="U86" s="36">
        <f>SUMIFS(СВЦЭМ!$C$33:$C$776,СВЦЭМ!$A$33:$A$776,$A86,СВЦЭМ!$B$33:$B$776,U$77)+'СЕТ СН'!$H$9+СВЦЭМ!$D$10+'СЕТ СН'!$H$6-'СЕТ СН'!$H$19</f>
        <v>1305.72055492</v>
      </c>
      <c r="V86" s="36">
        <f>SUMIFS(СВЦЭМ!$C$33:$C$776,СВЦЭМ!$A$33:$A$776,$A86,СВЦЭМ!$B$33:$B$776,V$77)+'СЕТ СН'!$H$9+СВЦЭМ!$D$10+'СЕТ СН'!$H$6-'СЕТ СН'!$H$19</f>
        <v>1321.9228719500002</v>
      </c>
      <c r="W86" s="36">
        <f>SUMIFS(СВЦЭМ!$C$33:$C$776,СВЦЭМ!$A$33:$A$776,$A86,СВЦЭМ!$B$33:$B$776,W$77)+'СЕТ СН'!$H$9+СВЦЭМ!$D$10+'СЕТ СН'!$H$6-'СЕТ СН'!$H$19</f>
        <v>1345.4806907500001</v>
      </c>
      <c r="X86" s="36">
        <f>SUMIFS(СВЦЭМ!$C$33:$C$776,СВЦЭМ!$A$33:$A$776,$A86,СВЦЭМ!$B$33:$B$776,X$77)+'СЕТ СН'!$H$9+СВЦЭМ!$D$10+'СЕТ СН'!$H$6-'СЕТ СН'!$H$19</f>
        <v>1360.0420468900002</v>
      </c>
      <c r="Y86" s="36">
        <f>SUMIFS(СВЦЭМ!$C$33:$C$776,СВЦЭМ!$A$33:$A$776,$A86,СВЦЭМ!$B$33:$B$776,Y$77)+'СЕТ СН'!$H$9+СВЦЭМ!$D$10+'СЕТ СН'!$H$6-'СЕТ СН'!$H$19</f>
        <v>1391.5394802199999</v>
      </c>
    </row>
    <row r="87" spans="1:25" ht="15.75" x14ac:dyDescent="0.2">
      <c r="A87" s="35">
        <f t="shared" si="2"/>
        <v>43506</v>
      </c>
      <c r="B87" s="36">
        <f>SUMIFS(СВЦЭМ!$C$33:$C$776,СВЦЭМ!$A$33:$A$776,$A87,СВЦЭМ!$B$33:$B$776,B$77)+'СЕТ СН'!$H$9+СВЦЭМ!$D$10+'СЕТ СН'!$H$6-'СЕТ СН'!$H$19</f>
        <v>1412.9118558499999</v>
      </c>
      <c r="C87" s="36">
        <f>SUMIFS(СВЦЭМ!$C$33:$C$776,СВЦЭМ!$A$33:$A$776,$A87,СВЦЭМ!$B$33:$B$776,C$77)+'СЕТ СН'!$H$9+СВЦЭМ!$D$10+'СЕТ СН'!$H$6-'СЕТ СН'!$H$19</f>
        <v>1424.86416897</v>
      </c>
      <c r="D87" s="36">
        <f>SUMIFS(СВЦЭМ!$C$33:$C$776,СВЦЭМ!$A$33:$A$776,$A87,СВЦЭМ!$B$33:$B$776,D$77)+'СЕТ СН'!$H$9+СВЦЭМ!$D$10+'СЕТ СН'!$H$6-'СЕТ СН'!$H$19</f>
        <v>1459.7073063999999</v>
      </c>
      <c r="E87" s="36">
        <f>SUMIFS(СВЦЭМ!$C$33:$C$776,СВЦЭМ!$A$33:$A$776,$A87,СВЦЭМ!$B$33:$B$776,E$77)+'СЕТ СН'!$H$9+СВЦЭМ!$D$10+'СЕТ СН'!$H$6-'СЕТ СН'!$H$19</f>
        <v>1472.25175453</v>
      </c>
      <c r="F87" s="36">
        <f>SUMIFS(СВЦЭМ!$C$33:$C$776,СВЦЭМ!$A$33:$A$776,$A87,СВЦЭМ!$B$33:$B$776,F$77)+'СЕТ СН'!$H$9+СВЦЭМ!$D$10+'СЕТ СН'!$H$6-'СЕТ СН'!$H$19</f>
        <v>1459.0015615099999</v>
      </c>
      <c r="G87" s="36">
        <f>SUMIFS(СВЦЭМ!$C$33:$C$776,СВЦЭМ!$A$33:$A$776,$A87,СВЦЭМ!$B$33:$B$776,G$77)+'СЕТ СН'!$H$9+СВЦЭМ!$D$10+'СЕТ СН'!$H$6-'СЕТ СН'!$H$19</f>
        <v>1453.6995510299998</v>
      </c>
      <c r="H87" s="36">
        <f>SUMIFS(СВЦЭМ!$C$33:$C$776,СВЦЭМ!$A$33:$A$776,$A87,СВЦЭМ!$B$33:$B$776,H$77)+'СЕТ СН'!$H$9+СВЦЭМ!$D$10+'СЕТ СН'!$H$6-'СЕТ СН'!$H$19</f>
        <v>1441.6905937699999</v>
      </c>
      <c r="I87" s="36">
        <f>SUMIFS(СВЦЭМ!$C$33:$C$776,СВЦЭМ!$A$33:$A$776,$A87,СВЦЭМ!$B$33:$B$776,I$77)+'СЕТ СН'!$H$9+СВЦЭМ!$D$10+'СЕТ СН'!$H$6-'СЕТ СН'!$H$19</f>
        <v>1416.03689917</v>
      </c>
      <c r="J87" s="36">
        <f>SUMIFS(СВЦЭМ!$C$33:$C$776,СВЦЭМ!$A$33:$A$776,$A87,СВЦЭМ!$B$33:$B$776,J$77)+'СЕТ СН'!$H$9+СВЦЭМ!$D$10+'СЕТ СН'!$H$6-'СЕТ СН'!$H$19</f>
        <v>1394.60690507</v>
      </c>
      <c r="K87" s="36">
        <f>SUMIFS(СВЦЭМ!$C$33:$C$776,СВЦЭМ!$A$33:$A$776,$A87,СВЦЭМ!$B$33:$B$776,K$77)+'СЕТ СН'!$H$9+СВЦЭМ!$D$10+'СЕТ СН'!$H$6-'СЕТ СН'!$H$19</f>
        <v>1354.9677664000001</v>
      </c>
      <c r="L87" s="36">
        <f>SUMIFS(СВЦЭМ!$C$33:$C$776,СВЦЭМ!$A$33:$A$776,$A87,СВЦЭМ!$B$33:$B$776,L$77)+'СЕТ СН'!$H$9+СВЦЭМ!$D$10+'СЕТ СН'!$H$6-'СЕТ СН'!$H$19</f>
        <v>1334.3310338799999</v>
      </c>
      <c r="M87" s="36">
        <f>SUMIFS(СВЦЭМ!$C$33:$C$776,СВЦЭМ!$A$33:$A$776,$A87,СВЦЭМ!$B$33:$B$776,M$77)+'СЕТ СН'!$H$9+СВЦЭМ!$D$10+'СЕТ СН'!$H$6-'СЕТ СН'!$H$19</f>
        <v>1335.4892612600001</v>
      </c>
      <c r="N87" s="36">
        <f>SUMIFS(СВЦЭМ!$C$33:$C$776,СВЦЭМ!$A$33:$A$776,$A87,СВЦЭМ!$B$33:$B$776,N$77)+'СЕТ СН'!$H$9+СВЦЭМ!$D$10+'СЕТ СН'!$H$6-'СЕТ СН'!$H$19</f>
        <v>1339.82650438</v>
      </c>
      <c r="O87" s="36">
        <f>SUMIFS(СВЦЭМ!$C$33:$C$776,СВЦЭМ!$A$33:$A$776,$A87,СВЦЭМ!$B$33:$B$776,O$77)+'СЕТ СН'!$H$9+СВЦЭМ!$D$10+'СЕТ СН'!$H$6-'СЕТ СН'!$H$19</f>
        <v>1326.96737087</v>
      </c>
      <c r="P87" s="36">
        <f>SUMIFS(СВЦЭМ!$C$33:$C$776,СВЦЭМ!$A$33:$A$776,$A87,СВЦЭМ!$B$33:$B$776,P$77)+'СЕТ СН'!$H$9+СВЦЭМ!$D$10+'СЕТ СН'!$H$6-'СЕТ СН'!$H$19</f>
        <v>1325.807554</v>
      </c>
      <c r="Q87" s="36">
        <f>SUMIFS(СВЦЭМ!$C$33:$C$776,СВЦЭМ!$A$33:$A$776,$A87,СВЦЭМ!$B$33:$B$776,Q$77)+'СЕТ СН'!$H$9+СВЦЭМ!$D$10+'СЕТ СН'!$H$6-'СЕТ СН'!$H$19</f>
        <v>1341.14882304</v>
      </c>
      <c r="R87" s="36">
        <f>SUMIFS(СВЦЭМ!$C$33:$C$776,СВЦЭМ!$A$33:$A$776,$A87,СВЦЭМ!$B$33:$B$776,R$77)+'СЕТ СН'!$H$9+СВЦЭМ!$D$10+'СЕТ СН'!$H$6-'СЕТ СН'!$H$19</f>
        <v>1353.28869072</v>
      </c>
      <c r="S87" s="36">
        <f>SUMIFS(СВЦЭМ!$C$33:$C$776,СВЦЭМ!$A$33:$A$776,$A87,СВЦЭМ!$B$33:$B$776,S$77)+'СЕТ СН'!$H$9+СВЦЭМ!$D$10+'СЕТ СН'!$H$6-'СЕТ СН'!$H$19</f>
        <v>1337.6902194899999</v>
      </c>
      <c r="T87" s="36">
        <f>SUMIFS(СВЦЭМ!$C$33:$C$776,СВЦЭМ!$A$33:$A$776,$A87,СВЦЭМ!$B$33:$B$776,T$77)+'СЕТ СН'!$H$9+СВЦЭМ!$D$10+'СЕТ СН'!$H$6-'СЕТ СН'!$H$19</f>
        <v>1314.59599824</v>
      </c>
      <c r="U87" s="36">
        <f>SUMIFS(СВЦЭМ!$C$33:$C$776,СВЦЭМ!$A$33:$A$776,$A87,СВЦЭМ!$B$33:$B$776,U$77)+'СЕТ СН'!$H$9+СВЦЭМ!$D$10+'СЕТ СН'!$H$6-'СЕТ СН'!$H$19</f>
        <v>1307.5000659299999</v>
      </c>
      <c r="V87" s="36">
        <f>SUMIFS(СВЦЭМ!$C$33:$C$776,СВЦЭМ!$A$33:$A$776,$A87,СВЦЭМ!$B$33:$B$776,V$77)+'СЕТ СН'!$H$9+СВЦЭМ!$D$10+'СЕТ СН'!$H$6-'СЕТ СН'!$H$19</f>
        <v>1294.6234925399999</v>
      </c>
      <c r="W87" s="36">
        <f>SUMIFS(СВЦЭМ!$C$33:$C$776,СВЦЭМ!$A$33:$A$776,$A87,СВЦЭМ!$B$33:$B$776,W$77)+'СЕТ СН'!$H$9+СВЦЭМ!$D$10+'СЕТ СН'!$H$6-'СЕТ СН'!$H$19</f>
        <v>1308.48347683</v>
      </c>
      <c r="X87" s="36">
        <f>SUMIFS(СВЦЭМ!$C$33:$C$776,СВЦЭМ!$A$33:$A$776,$A87,СВЦЭМ!$B$33:$B$776,X$77)+'СЕТ СН'!$H$9+СВЦЭМ!$D$10+'СЕТ СН'!$H$6-'СЕТ СН'!$H$19</f>
        <v>1323.04846778</v>
      </c>
      <c r="Y87" s="36">
        <f>SUMIFS(СВЦЭМ!$C$33:$C$776,СВЦЭМ!$A$33:$A$776,$A87,СВЦЭМ!$B$33:$B$776,Y$77)+'СЕТ СН'!$H$9+СВЦЭМ!$D$10+'СЕТ СН'!$H$6-'СЕТ СН'!$H$19</f>
        <v>1370.84704076</v>
      </c>
    </row>
    <row r="88" spans="1:25" ht="15.75" x14ac:dyDescent="0.2">
      <c r="A88" s="35">
        <f t="shared" si="2"/>
        <v>43507</v>
      </c>
      <c r="B88" s="36">
        <f>SUMIFS(СВЦЭМ!$C$33:$C$776,СВЦЭМ!$A$33:$A$776,$A88,СВЦЭМ!$B$33:$B$776,B$77)+'СЕТ СН'!$H$9+СВЦЭМ!$D$10+'СЕТ СН'!$H$6-'СЕТ СН'!$H$19</f>
        <v>1414.1875984399999</v>
      </c>
      <c r="C88" s="36">
        <f>SUMIFS(СВЦЭМ!$C$33:$C$776,СВЦЭМ!$A$33:$A$776,$A88,СВЦЭМ!$B$33:$B$776,C$77)+'СЕТ СН'!$H$9+СВЦЭМ!$D$10+'СЕТ СН'!$H$6-'СЕТ СН'!$H$19</f>
        <v>1432.7528268599999</v>
      </c>
      <c r="D88" s="36">
        <f>SUMIFS(СВЦЭМ!$C$33:$C$776,СВЦЭМ!$A$33:$A$776,$A88,СВЦЭМ!$B$33:$B$776,D$77)+'СЕТ СН'!$H$9+СВЦЭМ!$D$10+'СЕТ СН'!$H$6-'СЕТ СН'!$H$19</f>
        <v>1460.1898222599998</v>
      </c>
      <c r="E88" s="36">
        <f>SUMIFS(СВЦЭМ!$C$33:$C$776,СВЦЭМ!$A$33:$A$776,$A88,СВЦЭМ!$B$33:$B$776,E$77)+'СЕТ СН'!$H$9+СВЦЭМ!$D$10+'СЕТ СН'!$H$6-'СЕТ СН'!$H$19</f>
        <v>1470.6849528099999</v>
      </c>
      <c r="F88" s="36">
        <f>SUMIFS(СВЦЭМ!$C$33:$C$776,СВЦЭМ!$A$33:$A$776,$A88,СВЦЭМ!$B$33:$B$776,F$77)+'СЕТ СН'!$H$9+СВЦЭМ!$D$10+'СЕТ СН'!$H$6-'СЕТ СН'!$H$19</f>
        <v>1468.26148698</v>
      </c>
      <c r="G88" s="36">
        <f>SUMIFS(СВЦЭМ!$C$33:$C$776,СВЦЭМ!$A$33:$A$776,$A88,СВЦЭМ!$B$33:$B$776,G$77)+'СЕТ СН'!$H$9+СВЦЭМ!$D$10+'СЕТ СН'!$H$6-'СЕТ СН'!$H$19</f>
        <v>1457.6065460999998</v>
      </c>
      <c r="H88" s="36">
        <f>SUMIFS(СВЦЭМ!$C$33:$C$776,СВЦЭМ!$A$33:$A$776,$A88,СВЦЭМ!$B$33:$B$776,H$77)+'СЕТ СН'!$H$9+СВЦЭМ!$D$10+'СЕТ СН'!$H$6-'СЕТ СН'!$H$19</f>
        <v>1409.23739292</v>
      </c>
      <c r="I88" s="36">
        <f>SUMIFS(СВЦЭМ!$C$33:$C$776,СВЦЭМ!$A$33:$A$776,$A88,СВЦЭМ!$B$33:$B$776,I$77)+'СЕТ СН'!$H$9+СВЦЭМ!$D$10+'СЕТ СН'!$H$6-'СЕТ СН'!$H$19</f>
        <v>1378.8104637199999</v>
      </c>
      <c r="J88" s="36">
        <f>SUMIFS(СВЦЭМ!$C$33:$C$776,СВЦЭМ!$A$33:$A$776,$A88,СВЦЭМ!$B$33:$B$776,J$77)+'СЕТ СН'!$H$9+СВЦЭМ!$D$10+'СЕТ СН'!$H$6-'СЕТ СН'!$H$19</f>
        <v>1368.44910471</v>
      </c>
      <c r="K88" s="36">
        <f>SUMIFS(СВЦЭМ!$C$33:$C$776,СВЦЭМ!$A$33:$A$776,$A88,СВЦЭМ!$B$33:$B$776,K$77)+'СЕТ СН'!$H$9+СВЦЭМ!$D$10+'СЕТ СН'!$H$6-'СЕТ СН'!$H$19</f>
        <v>1370.2257620099999</v>
      </c>
      <c r="L88" s="36">
        <f>SUMIFS(СВЦЭМ!$C$33:$C$776,СВЦЭМ!$A$33:$A$776,$A88,СВЦЭМ!$B$33:$B$776,L$77)+'СЕТ СН'!$H$9+СВЦЭМ!$D$10+'СЕТ СН'!$H$6-'СЕТ СН'!$H$19</f>
        <v>1362.27960308</v>
      </c>
      <c r="M88" s="36">
        <f>SUMIFS(СВЦЭМ!$C$33:$C$776,СВЦЭМ!$A$33:$A$776,$A88,СВЦЭМ!$B$33:$B$776,M$77)+'СЕТ СН'!$H$9+СВЦЭМ!$D$10+'СЕТ СН'!$H$6-'СЕТ СН'!$H$19</f>
        <v>1369.75314531</v>
      </c>
      <c r="N88" s="36">
        <f>SUMIFS(СВЦЭМ!$C$33:$C$776,СВЦЭМ!$A$33:$A$776,$A88,СВЦЭМ!$B$33:$B$776,N$77)+'СЕТ СН'!$H$9+СВЦЭМ!$D$10+'СЕТ СН'!$H$6-'СЕТ СН'!$H$19</f>
        <v>1374.5673884600001</v>
      </c>
      <c r="O88" s="36">
        <f>SUMIFS(СВЦЭМ!$C$33:$C$776,СВЦЭМ!$A$33:$A$776,$A88,СВЦЭМ!$B$33:$B$776,O$77)+'СЕТ СН'!$H$9+СВЦЭМ!$D$10+'СЕТ СН'!$H$6-'СЕТ СН'!$H$19</f>
        <v>1340.9248970399999</v>
      </c>
      <c r="P88" s="36">
        <f>SUMIFS(СВЦЭМ!$C$33:$C$776,СВЦЭМ!$A$33:$A$776,$A88,СВЦЭМ!$B$33:$B$776,P$77)+'СЕТ СН'!$H$9+СВЦЭМ!$D$10+'СЕТ СН'!$H$6-'СЕТ СН'!$H$19</f>
        <v>1356.4142955</v>
      </c>
      <c r="Q88" s="36">
        <f>SUMIFS(СВЦЭМ!$C$33:$C$776,СВЦЭМ!$A$33:$A$776,$A88,СВЦЭМ!$B$33:$B$776,Q$77)+'СЕТ СН'!$H$9+СВЦЭМ!$D$10+'СЕТ СН'!$H$6-'СЕТ СН'!$H$19</f>
        <v>1358.2646373600001</v>
      </c>
      <c r="R88" s="36">
        <f>SUMIFS(СВЦЭМ!$C$33:$C$776,СВЦЭМ!$A$33:$A$776,$A88,СВЦЭМ!$B$33:$B$776,R$77)+'СЕТ СН'!$H$9+СВЦЭМ!$D$10+'СЕТ СН'!$H$6-'СЕТ СН'!$H$19</f>
        <v>1357.4720204800001</v>
      </c>
      <c r="S88" s="36">
        <f>SUMIFS(СВЦЭМ!$C$33:$C$776,СВЦЭМ!$A$33:$A$776,$A88,СВЦЭМ!$B$33:$B$776,S$77)+'СЕТ СН'!$H$9+СВЦЭМ!$D$10+'СЕТ СН'!$H$6-'СЕТ СН'!$H$19</f>
        <v>1347.4690342399999</v>
      </c>
      <c r="T88" s="36">
        <f>SUMIFS(СВЦЭМ!$C$33:$C$776,СВЦЭМ!$A$33:$A$776,$A88,СВЦЭМ!$B$33:$B$776,T$77)+'СЕТ СН'!$H$9+СВЦЭМ!$D$10+'СЕТ СН'!$H$6-'СЕТ СН'!$H$19</f>
        <v>1299.1266011</v>
      </c>
      <c r="U88" s="36">
        <f>SUMIFS(СВЦЭМ!$C$33:$C$776,СВЦЭМ!$A$33:$A$776,$A88,СВЦЭМ!$B$33:$B$776,U$77)+'СЕТ СН'!$H$9+СВЦЭМ!$D$10+'СЕТ СН'!$H$6-'СЕТ СН'!$H$19</f>
        <v>1282.56158211</v>
      </c>
      <c r="V88" s="36">
        <f>SUMIFS(СВЦЭМ!$C$33:$C$776,СВЦЭМ!$A$33:$A$776,$A88,СВЦЭМ!$B$33:$B$776,V$77)+'СЕТ СН'!$H$9+СВЦЭМ!$D$10+'СЕТ СН'!$H$6-'СЕТ СН'!$H$19</f>
        <v>1301.91403618</v>
      </c>
      <c r="W88" s="36">
        <f>SUMIFS(СВЦЭМ!$C$33:$C$776,СВЦЭМ!$A$33:$A$776,$A88,СВЦЭМ!$B$33:$B$776,W$77)+'СЕТ СН'!$H$9+СВЦЭМ!$D$10+'СЕТ СН'!$H$6-'СЕТ СН'!$H$19</f>
        <v>1305.01375751</v>
      </c>
      <c r="X88" s="36">
        <f>SUMIFS(СВЦЭМ!$C$33:$C$776,СВЦЭМ!$A$33:$A$776,$A88,СВЦЭМ!$B$33:$B$776,X$77)+'СЕТ СН'!$H$9+СВЦЭМ!$D$10+'СЕТ СН'!$H$6-'СЕТ СН'!$H$19</f>
        <v>1333.0825407100001</v>
      </c>
      <c r="Y88" s="36">
        <f>SUMIFS(СВЦЭМ!$C$33:$C$776,СВЦЭМ!$A$33:$A$776,$A88,СВЦЭМ!$B$33:$B$776,Y$77)+'СЕТ СН'!$H$9+СВЦЭМ!$D$10+'СЕТ СН'!$H$6-'СЕТ СН'!$H$19</f>
        <v>1371.8325605300001</v>
      </c>
    </row>
    <row r="89" spans="1:25" ht="15.75" x14ac:dyDescent="0.2">
      <c r="A89" s="35">
        <f t="shared" si="2"/>
        <v>43508</v>
      </c>
      <c r="B89" s="36">
        <f>SUMIFS(СВЦЭМ!$C$33:$C$776,СВЦЭМ!$A$33:$A$776,$A89,СВЦЭМ!$B$33:$B$776,B$77)+'СЕТ СН'!$H$9+СВЦЭМ!$D$10+'СЕТ СН'!$H$6-'СЕТ СН'!$H$19</f>
        <v>1406.1895441599997</v>
      </c>
      <c r="C89" s="36">
        <f>SUMIFS(СВЦЭМ!$C$33:$C$776,СВЦЭМ!$A$33:$A$776,$A89,СВЦЭМ!$B$33:$B$776,C$77)+'СЕТ СН'!$H$9+СВЦЭМ!$D$10+'СЕТ СН'!$H$6-'СЕТ СН'!$H$19</f>
        <v>1427.3774786500001</v>
      </c>
      <c r="D89" s="36">
        <f>SUMIFS(СВЦЭМ!$C$33:$C$776,СВЦЭМ!$A$33:$A$776,$A89,СВЦЭМ!$B$33:$B$776,D$77)+'СЕТ СН'!$H$9+СВЦЭМ!$D$10+'СЕТ СН'!$H$6-'СЕТ СН'!$H$19</f>
        <v>1447.0159357699999</v>
      </c>
      <c r="E89" s="36">
        <f>SUMIFS(СВЦЭМ!$C$33:$C$776,СВЦЭМ!$A$33:$A$776,$A89,СВЦЭМ!$B$33:$B$776,E$77)+'СЕТ СН'!$H$9+СВЦЭМ!$D$10+'СЕТ СН'!$H$6-'СЕТ СН'!$H$19</f>
        <v>1458.9382541</v>
      </c>
      <c r="F89" s="36">
        <f>SUMIFS(СВЦЭМ!$C$33:$C$776,СВЦЭМ!$A$33:$A$776,$A89,СВЦЭМ!$B$33:$B$776,F$77)+'СЕТ СН'!$H$9+СВЦЭМ!$D$10+'СЕТ СН'!$H$6-'СЕТ СН'!$H$19</f>
        <v>1457.9719636499999</v>
      </c>
      <c r="G89" s="36">
        <f>SUMIFS(СВЦЭМ!$C$33:$C$776,СВЦЭМ!$A$33:$A$776,$A89,СВЦЭМ!$B$33:$B$776,G$77)+'СЕТ СН'!$H$9+СВЦЭМ!$D$10+'СЕТ СН'!$H$6-'СЕТ СН'!$H$19</f>
        <v>1447.0478712499998</v>
      </c>
      <c r="H89" s="36">
        <f>SUMIFS(СВЦЭМ!$C$33:$C$776,СВЦЭМ!$A$33:$A$776,$A89,СВЦЭМ!$B$33:$B$776,H$77)+'СЕТ СН'!$H$9+СВЦЭМ!$D$10+'СЕТ СН'!$H$6-'СЕТ СН'!$H$19</f>
        <v>1398.4981357899999</v>
      </c>
      <c r="I89" s="36">
        <f>SUMIFS(СВЦЭМ!$C$33:$C$776,СВЦЭМ!$A$33:$A$776,$A89,СВЦЭМ!$B$33:$B$776,I$77)+'СЕТ СН'!$H$9+СВЦЭМ!$D$10+'СЕТ СН'!$H$6-'СЕТ СН'!$H$19</f>
        <v>1370.99451731</v>
      </c>
      <c r="J89" s="36">
        <f>SUMIFS(СВЦЭМ!$C$33:$C$776,СВЦЭМ!$A$33:$A$776,$A89,СВЦЭМ!$B$33:$B$776,J$77)+'СЕТ СН'!$H$9+СВЦЭМ!$D$10+'СЕТ СН'!$H$6-'СЕТ СН'!$H$19</f>
        <v>1342.23174096</v>
      </c>
      <c r="K89" s="36">
        <f>SUMIFS(СВЦЭМ!$C$33:$C$776,СВЦЭМ!$A$33:$A$776,$A89,СВЦЭМ!$B$33:$B$776,K$77)+'СЕТ СН'!$H$9+СВЦЭМ!$D$10+'СЕТ СН'!$H$6-'СЕТ СН'!$H$19</f>
        <v>1348.6271375400001</v>
      </c>
      <c r="L89" s="36">
        <f>SUMIFS(СВЦЭМ!$C$33:$C$776,СВЦЭМ!$A$33:$A$776,$A89,СВЦЭМ!$B$33:$B$776,L$77)+'СЕТ СН'!$H$9+СВЦЭМ!$D$10+'СЕТ СН'!$H$6-'СЕТ СН'!$H$19</f>
        <v>1347.43331487</v>
      </c>
      <c r="M89" s="36">
        <f>SUMIFS(СВЦЭМ!$C$33:$C$776,СВЦЭМ!$A$33:$A$776,$A89,СВЦЭМ!$B$33:$B$776,M$77)+'СЕТ СН'!$H$9+СВЦЭМ!$D$10+'СЕТ СН'!$H$6-'СЕТ СН'!$H$19</f>
        <v>1359.83516532</v>
      </c>
      <c r="N89" s="36">
        <f>SUMIFS(СВЦЭМ!$C$33:$C$776,СВЦЭМ!$A$33:$A$776,$A89,СВЦЭМ!$B$33:$B$776,N$77)+'СЕТ СН'!$H$9+СВЦЭМ!$D$10+'СЕТ СН'!$H$6-'СЕТ СН'!$H$19</f>
        <v>1348.9540778599999</v>
      </c>
      <c r="O89" s="36">
        <f>SUMIFS(СВЦЭМ!$C$33:$C$776,СВЦЭМ!$A$33:$A$776,$A89,СВЦЭМ!$B$33:$B$776,O$77)+'СЕТ СН'!$H$9+СВЦЭМ!$D$10+'СЕТ СН'!$H$6-'СЕТ СН'!$H$19</f>
        <v>1318.3737109899998</v>
      </c>
      <c r="P89" s="36">
        <f>SUMIFS(СВЦЭМ!$C$33:$C$776,СВЦЭМ!$A$33:$A$776,$A89,СВЦЭМ!$B$33:$B$776,P$77)+'СЕТ СН'!$H$9+СВЦЭМ!$D$10+'СЕТ СН'!$H$6-'СЕТ СН'!$H$19</f>
        <v>1331.3618522500001</v>
      </c>
      <c r="Q89" s="36">
        <f>SUMIFS(СВЦЭМ!$C$33:$C$776,СВЦЭМ!$A$33:$A$776,$A89,СВЦЭМ!$B$33:$B$776,Q$77)+'СЕТ СН'!$H$9+СВЦЭМ!$D$10+'СЕТ СН'!$H$6-'СЕТ СН'!$H$19</f>
        <v>1344.3211002200001</v>
      </c>
      <c r="R89" s="36">
        <f>SUMIFS(СВЦЭМ!$C$33:$C$776,СВЦЭМ!$A$33:$A$776,$A89,СВЦЭМ!$B$33:$B$776,R$77)+'СЕТ СН'!$H$9+СВЦЭМ!$D$10+'СЕТ СН'!$H$6-'СЕТ СН'!$H$19</f>
        <v>1340.56882911</v>
      </c>
      <c r="S89" s="36">
        <f>SUMIFS(СВЦЭМ!$C$33:$C$776,СВЦЭМ!$A$33:$A$776,$A89,СВЦЭМ!$B$33:$B$776,S$77)+'СЕТ СН'!$H$9+СВЦЭМ!$D$10+'СЕТ СН'!$H$6-'СЕТ СН'!$H$19</f>
        <v>1323.95242433</v>
      </c>
      <c r="T89" s="36">
        <f>SUMIFS(СВЦЭМ!$C$33:$C$776,СВЦЭМ!$A$33:$A$776,$A89,СВЦЭМ!$B$33:$B$776,T$77)+'СЕТ СН'!$H$9+СВЦЭМ!$D$10+'СЕТ СН'!$H$6-'СЕТ СН'!$H$19</f>
        <v>1283.86519417</v>
      </c>
      <c r="U89" s="36">
        <f>SUMIFS(СВЦЭМ!$C$33:$C$776,СВЦЭМ!$A$33:$A$776,$A89,СВЦЭМ!$B$33:$B$776,U$77)+'СЕТ СН'!$H$9+СВЦЭМ!$D$10+'СЕТ СН'!$H$6-'СЕТ СН'!$H$19</f>
        <v>1283.0579155200001</v>
      </c>
      <c r="V89" s="36">
        <f>SUMIFS(СВЦЭМ!$C$33:$C$776,СВЦЭМ!$A$33:$A$776,$A89,СВЦЭМ!$B$33:$B$776,V$77)+'СЕТ СН'!$H$9+СВЦЭМ!$D$10+'СЕТ СН'!$H$6-'СЕТ СН'!$H$19</f>
        <v>1305.6898915299998</v>
      </c>
      <c r="W89" s="36">
        <f>SUMIFS(СВЦЭМ!$C$33:$C$776,СВЦЭМ!$A$33:$A$776,$A89,СВЦЭМ!$B$33:$B$776,W$77)+'СЕТ СН'!$H$9+СВЦЭМ!$D$10+'СЕТ СН'!$H$6-'СЕТ СН'!$H$19</f>
        <v>1319.9671844300001</v>
      </c>
      <c r="X89" s="36">
        <f>SUMIFS(СВЦЭМ!$C$33:$C$776,СВЦЭМ!$A$33:$A$776,$A89,СВЦЭМ!$B$33:$B$776,X$77)+'СЕТ СН'!$H$9+СВЦЭМ!$D$10+'СЕТ СН'!$H$6-'СЕТ СН'!$H$19</f>
        <v>1342.41281579</v>
      </c>
      <c r="Y89" s="36">
        <f>SUMIFS(СВЦЭМ!$C$33:$C$776,СВЦЭМ!$A$33:$A$776,$A89,СВЦЭМ!$B$33:$B$776,Y$77)+'СЕТ СН'!$H$9+СВЦЭМ!$D$10+'СЕТ СН'!$H$6-'СЕТ СН'!$H$19</f>
        <v>1390.2927722899999</v>
      </c>
    </row>
    <row r="90" spans="1:25" ht="15.75" x14ac:dyDescent="0.2">
      <c r="A90" s="35">
        <f t="shared" si="2"/>
        <v>43509</v>
      </c>
      <c r="B90" s="36">
        <f>SUMIFS(СВЦЭМ!$C$33:$C$776,СВЦЭМ!$A$33:$A$776,$A90,СВЦЭМ!$B$33:$B$776,B$77)+'СЕТ СН'!$H$9+СВЦЭМ!$D$10+'СЕТ СН'!$H$6-'СЕТ СН'!$H$19</f>
        <v>1401.4855925199997</v>
      </c>
      <c r="C90" s="36">
        <f>SUMIFS(СВЦЭМ!$C$33:$C$776,СВЦЭМ!$A$33:$A$776,$A90,СВЦЭМ!$B$33:$B$776,C$77)+'СЕТ СН'!$H$9+СВЦЭМ!$D$10+'СЕТ СН'!$H$6-'СЕТ СН'!$H$19</f>
        <v>1427.0589522599998</v>
      </c>
      <c r="D90" s="36">
        <f>SUMIFS(СВЦЭМ!$C$33:$C$776,СВЦЭМ!$A$33:$A$776,$A90,СВЦЭМ!$B$33:$B$776,D$77)+'СЕТ СН'!$H$9+СВЦЭМ!$D$10+'СЕТ СН'!$H$6-'СЕТ СН'!$H$19</f>
        <v>1460.9589894399999</v>
      </c>
      <c r="E90" s="36">
        <f>SUMIFS(СВЦЭМ!$C$33:$C$776,СВЦЭМ!$A$33:$A$776,$A90,СВЦЭМ!$B$33:$B$776,E$77)+'СЕТ СН'!$H$9+СВЦЭМ!$D$10+'СЕТ СН'!$H$6-'СЕТ СН'!$H$19</f>
        <v>1474.9432243799999</v>
      </c>
      <c r="F90" s="36">
        <f>SUMIFS(СВЦЭМ!$C$33:$C$776,СВЦЭМ!$A$33:$A$776,$A90,СВЦЭМ!$B$33:$B$776,F$77)+'СЕТ СН'!$H$9+СВЦЭМ!$D$10+'СЕТ СН'!$H$6-'СЕТ СН'!$H$19</f>
        <v>1468.1479262399998</v>
      </c>
      <c r="G90" s="36">
        <f>SUMIFS(СВЦЭМ!$C$33:$C$776,СВЦЭМ!$A$33:$A$776,$A90,СВЦЭМ!$B$33:$B$776,G$77)+'СЕТ СН'!$H$9+СВЦЭМ!$D$10+'СЕТ СН'!$H$6-'СЕТ СН'!$H$19</f>
        <v>1436.08229843</v>
      </c>
      <c r="H90" s="36">
        <f>SUMIFS(СВЦЭМ!$C$33:$C$776,СВЦЭМ!$A$33:$A$776,$A90,СВЦЭМ!$B$33:$B$776,H$77)+'СЕТ СН'!$H$9+СВЦЭМ!$D$10+'СЕТ СН'!$H$6-'СЕТ СН'!$H$19</f>
        <v>1406.2188589899999</v>
      </c>
      <c r="I90" s="36">
        <f>SUMIFS(СВЦЭМ!$C$33:$C$776,СВЦЭМ!$A$33:$A$776,$A90,СВЦЭМ!$B$33:$B$776,I$77)+'СЕТ СН'!$H$9+СВЦЭМ!$D$10+'СЕТ СН'!$H$6-'СЕТ СН'!$H$19</f>
        <v>1368.9366872199998</v>
      </c>
      <c r="J90" s="36">
        <f>SUMIFS(СВЦЭМ!$C$33:$C$776,СВЦЭМ!$A$33:$A$776,$A90,СВЦЭМ!$B$33:$B$776,J$77)+'СЕТ СН'!$H$9+СВЦЭМ!$D$10+'СЕТ СН'!$H$6-'СЕТ СН'!$H$19</f>
        <v>1346.77309068</v>
      </c>
      <c r="K90" s="36">
        <f>SUMIFS(СВЦЭМ!$C$33:$C$776,СВЦЭМ!$A$33:$A$776,$A90,СВЦЭМ!$B$33:$B$776,K$77)+'СЕТ СН'!$H$9+СВЦЭМ!$D$10+'СЕТ СН'!$H$6-'СЕТ СН'!$H$19</f>
        <v>1344.46164331</v>
      </c>
      <c r="L90" s="36">
        <f>SUMIFS(СВЦЭМ!$C$33:$C$776,СВЦЭМ!$A$33:$A$776,$A90,СВЦЭМ!$B$33:$B$776,L$77)+'СЕТ СН'!$H$9+СВЦЭМ!$D$10+'СЕТ СН'!$H$6-'СЕТ СН'!$H$19</f>
        <v>1341.5557357299999</v>
      </c>
      <c r="M90" s="36">
        <f>SUMIFS(СВЦЭМ!$C$33:$C$776,СВЦЭМ!$A$33:$A$776,$A90,СВЦЭМ!$B$33:$B$776,M$77)+'СЕТ СН'!$H$9+СВЦЭМ!$D$10+'СЕТ СН'!$H$6-'СЕТ СН'!$H$19</f>
        <v>1340.7236193799999</v>
      </c>
      <c r="N90" s="36">
        <f>SUMIFS(СВЦЭМ!$C$33:$C$776,СВЦЭМ!$A$33:$A$776,$A90,СВЦЭМ!$B$33:$B$776,N$77)+'СЕТ СН'!$H$9+СВЦЭМ!$D$10+'СЕТ СН'!$H$6-'СЕТ СН'!$H$19</f>
        <v>1353.08167493</v>
      </c>
      <c r="O90" s="36">
        <f>SUMIFS(СВЦЭМ!$C$33:$C$776,СВЦЭМ!$A$33:$A$776,$A90,СВЦЭМ!$B$33:$B$776,O$77)+'СЕТ СН'!$H$9+СВЦЭМ!$D$10+'СЕТ СН'!$H$6-'СЕТ СН'!$H$19</f>
        <v>1321.9852156500001</v>
      </c>
      <c r="P90" s="36">
        <f>SUMIFS(СВЦЭМ!$C$33:$C$776,СВЦЭМ!$A$33:$A$776,$A90,СВЦЭМ!$B$33:$B$776,P$77)+'СЕТ СН'!$H$9+СВЦЭМ!$D$10+'СЕТ СН'!$H$6-'СЕТ СН'!$H$19</f>
        <v>1332.59971711</v>
      </c>
      <c r="Q90" s="36">
        <f>SUMIFS(СВЦЭМ!$C$33:$C$776,СВЦЭМ!$A$33:$A$776,$A90,СВЦЭМ!$B$33:$B$776,Q$77)+'СЕТ СН'!$H$9+СВЦЭМ!$D$10+'СЕТ СН'!$H$6-'СЕТ СН'!$H$19</f>
        <v>1342.69756095</v>
      </c>
      <c r="R90" s="36">
        <f>SUMIFS(СВЦЭМ!$C$33:$C$776,СВЦЭМ!$A$33:$A$776,$A90,СВЦЭМ!$B$33:$B$776,R$77)+'СЕТ СН'!$H$9+СВЦЭМ!$D$10+'СЕТ СН'!$H$6-'СЕТ СН'!$H$19</f>
        <v>1341.3301316</v>
      </c>
      <c r="S90" s="36">
        <f>SUMIFS(СВЦЭМ!$C$33:$C$776,СВЦЭМ!$A$33:$A$776,$A90,СВЦЭМ!$B$33:$B$776,S$77)+'СЕТ СН'!$H$9+СВЦЭМ!$D$10+'СЕТ СН'!$H$6-'СЕТ СН'!$H$19</f>
        <v>1332.8835207</v>
      </c>
      <c r="T90" s="36">
        <f>SUMIFS(СВЦЭМ!$C$33:$C$776,СВЦЭМ!$A$33:$A$776,$A90,СВЦЭМ!$B$33:$B$776,T$77)+'СЕТ СН'!$H$9+СВЦЭМ!$D$10+'СЕТ СН'!$H$6-'СЕТ СН'!$H$19</f>
        <v>1284.91992355</v>
      </c>
      <c r="U90" s="36">
        <f>SUMIFS(СВЦЭМ!$C$33:$C$776,СВЦЭМ!$A$33:$A$776,$A90,СВЦЭМ!$B$33:$B$776,U$77)+'СЕТ СН'!$H$9+СВЦЭМ!$D$10+'СЕТ СН'!$H$6-'СЕТ СН'!$H$19</f>
        <v>1275.56425921</v>
      </c>
      <c r="V90" s="36">
        <f>SUMIFS(СВЦЭМ!$C$33:$C$776,СВЦЭМ!$A$33:$A$776,$A90,СВЦЭМ!$B$33:$B$776,V$77)+'СЕТ СН'!$H$9+СВЦЭМ!$D$10+'СЕТ СН'!$H$6-'СЕТ СН'!$H$19</f>
        <v>1292.74761846</v>
      </c>
      <c r="W90" s="36">
        <f>SUMIFS(СВЦЭМ!$C$33:$C$776,СВЦЭМ!$A$33:$A$776,$A90,СВЦЭМ!$B$33:$B$776,W$77)+'СЕТ СН'!$H$9+СВЦЭМ!$D$10+'СЕТ СН'!$H$6-'СЕТ СН'!$H$19</f>
        <v>1307.68021449</v>
      </c>
      <c r="X90" s="36">
        <f>SUMIFS(СВЦЭМ!$C$33:$C$776,СВЦЭМ!$A$33:$A$776,$A90,СВЦЭМ!$B$33:$B$776,X$77)+'СЕТ СН'!$H$9+СВЦЭМ!$D$10+'СЕТ СН'!$H$6-'СЕТ СН'!$H$19</f>
        <v>1324.7817536699999</v>
      </c>
      <c r="Y90" s="36">
        <f>SUMIFS(СВЦЭМ!$C$33:$C$776,СВЦЭМ!$A$33:$A$776,$A90,СВЦЭМ!$B$33:$B$776,Y$77)+'СЕТ СН'!$H$9+СВЦЭМ!$D$10+'СЕТ СН'!$H$6-'СЕТ СН'!$H$19</f>
        <v>1368.2571623700001</v>
      </c>
    </row>
    <row r="91" spans="1:25" ht="15.75" x14ac:dyDescent="0.2">
      <c r="A91" s="35">
        <f t="shared" si="2"/>
        <v>43510</v>
      </c>
      <c r="B91" s="36">
        <f>SUMIFS(СВЦЭМ!$C$33:$C$776,СВЦЭМ!$A$33:$A$776,$A91,СВЦЭМ!$B$33:$B$776,B$77)+'СЕТ СН'!$H$9+СВЦЭМ!$D$10+'СЕТ СН'!$H$6-'СЕТ СН'!$H$19</f>
        <v>1419.38993078</v>
      </c>
      <c r="C91" s="36">
        <f>SUMIFS(СВЦЭМ!$C$33:$C$776,СВЦЭМ!$A$33:$A$776,$A91,СВЦЭМ!$B$33:$B$776,C$77)+'СЕТ СН'!$H$9+СВЦЭМ!$D$10+'СЕТ СН'!$H$6-'СЕТ СН'!$H$19</f>
        <v>1434.3908562300001</v>
      </c>
      <c r="D91" s="36">
        <f>SUMIFS(СВЦЭМ!$C$33:$C$776,СВЦЭМ!$A$33:$A$776,$A91,СВЦЭМ!$B$33:$B$776,D$77)+'СЕТ СН'!$H$9+СВЦЭМ!$D$10+'СЕТ СН'!$H$6-'СЕТ СН'!$H$19</f>
        <v>1463.5748657499998</v>
      </c>
      <c r="E91" s="36">
        <f>SUMIFS(СВЦЭМ!$C$33:$C$776,СВЦЭМ!$A$33:$A$776,$A91,СВЦЭМ!$B$33:$B$776,E$77)+'СЕТ СН'!$H$9+СВЦЭМ!$D$10+'СЕТ СН'!$H$6-'СЕТ СН'!$H$19</f>
        <v>1486.045897</v>
      </c>
      <c r="F91" s="36">
        <f>SUMIFS(СВЦЭМ!$C$33:$C$776,СВЦЭМ!$A$33:$A$776,$A91,СВЦЭМ!$B$33:$B$776,F$77)+'СЕТ СН'!$H$9+СВЦЭМ!$D$10+'СЕТ СН'!$H$6-'СЕТ СН'!$H$19</f>
        <v>1478.73742694</v>
      </c>
      <c r="G91" s="36">
        <f>SUMIFS(СВЦЭМ!$C$33:$C$776,СВЦЭМ!$A$33:$A$776,$A91,СВЦЭМ!$B$33:$B$776,G$77)+'СЕТ СН'!$H$9+СВЦЭМ!$D$10+'СЕТ СН'!$H$6-'СЕТ СН'!$H$19</f>
        <v>1459.1389230099999</v>
      </c>
      <c r="H91" s="36">
        <f>SUMIFS(СВЦЭМ!$C$33:$C$776,СВЦЭМ!$A$33:$A$776,$A91,СВЦЭМ!$B$33:$B$776,H$77)+'СЕТ СН'!$H$9+СВЦЭМ!$D$10+'СЕТ СН'!$H$6-'СЕТ СН'!$H$19</f>
        <v>1409.9056940799999</v>
      </c>
      <c r="I91" s="36">
        <f>SUMIFS(СВЦЭМ!$C$33:$C$776,СВЦЭМ!$A$33:$A$776,$A91,СВЦЭМ!$B$33:$B$776,I$77)+'СЕТ СН'!$H$9+СВЦЭМ!$D$10+'СЕТ СН'!$H$6-'СЕТ СН'!$H$19</f>
        <v>1358.18108446</v>
      </c>
      <c r="J91" s="36">
        <f>SUMIFS(СВЦЭМ!$C$33:$C$776,СВЦЭМ!$A$33:$A$776,$A91,СВЦЭМ!$B$33:$B$776,J$77)+'СЕТ СН'!$H$9+СВЦЭМ!$D$10+'СЕТ СН'!$H$6-'СЕТ СН'!$H$19</f>
        <v>1339.38644069</v>
      </c>
      <c r="K91" s="36">
        <f>SUMIFS(СВЦЭМ!$C$33:$C$776,СВЦЭМ!$A$33:$A$776,$A91,СВЦЭМ!$B$33:$B$776,K$77)+'СЕТ СН'!$H$9+СВЦЭМ!$D$10+'СЕТ СН'!$H$6-'СЕТ СН'!$H$19</f>
        <v>1336.6510419000001</v>
      </c>
      <c r="L91" s="36">
        <f>SUMIFS(СВЦЭМ!$C$33:$C$776,СВЦЭМ!$A$33:$A$776,$A91,СВЦЭМ!$B$33:$B$776,L$77)+'СЕТ СН'!$H$9+СВЦЭМ!$D$10+'СЕТ СН'!$H$6-'СЕТ СН'!$H$19</f>
        <v>1329.8429841100001</v>
      </c>
      <c r="M91" s="36">
        <f>SUMIFS(СВЦЭМ!$C$33:$C$776,СВЦЭМ!$A$33:$A$776,$A91,СВЦЭМ!$B$33:$B$776,M$77)+'СЕТ СН'!$H$9+СВЦЭМ!$D$10+'СЕТ СН'!$H$6-'СЕТ СН'!$H$19</f>
        <v>1340.67740396</v>
      </c>
      <c r="N91" s="36">
        <f>SUMIFS(СВЦЭМ!$C$33:$C$776,СВЦЭМ!$A$33:$A$776,$A91,СВЦЭМ!$B$33:$B$776,N$77)+'СЕТ СН'!$H$9+СВЦЭМ!$D$10+'СЕТ СН'!$H$6-'СЕТ СН'!$H$19</f>
        <v>1326.1548334700001</v>
      </c>
      <c r="O91" s="36">
        <f>SUMIFS(СВЦЭМ!$C$33:$C$776,СВЦЭМ!$A$33:$A$776,$A91,СВЦЭМ!$B$33:$B$776,O$77)+'СЕТ СН'!$H$9+СВЦЭМ!$D$10+'СЕТ СН'!$H$6-'СЕТ СН'!$H$19</f>
        <v>1304.17689376</v>
      </c>
      <c r="P91" s="36">
        <f>SUMIFS(СВЦЭМ!$C$33:$C$776,СВЦЭМ!$A$33:$A$776,$A91,СВЦЭМ!$B$33:$B$776,P$77)+'СЕТ СН'!$H$9+СВЦЭМ!$D$10+'СЕТ СН'!$H$6-'СЕТ СН'!$H$19</f>
        <v>1308.1829880099999</v>
      </c>
      <c r="Q91" s="36">
        <f>SUMIFS(СВЦЭМ!$C$33:$C$776,СВЦЭМ!$A$33:$A$776,$A91,СВЦЭМ!$B$33:$B$776,Q$77)+'СЕТ СН'!$H$9+СВЦЭМ!$D$10+'СЕТ СН'!$H$6-'СЕТ СН'!$H$19</f>
        <v>1319.95237221</v>
      </c>
      <c r="R91" s="36">
        <f>SUMIFS(СВЦЭМ!$C$33:$C$776,СВЦЭМ!$A$33:$A$776,$A91,СВЦЭМ!$B$33:$B$776,R$77)+'СЕТ СН'!$H$9+СВЦЭМ!$D$10+'СЕТ СН'!$H$6-'СЕТ СН'!$H$19</f>
        <v>1319.8253478500001</v>
      </c>
      <c r="S91" s="36">
        <f>SUMIFS(СВЦЭМ!$C$33:$C$776,СВЦЭМ!$A$33:$A$776,$A91,СВЦЭМ!$B$33:$B$776,S$77)+'СЕТ СН'!$H$9+СВЦЭМ!$D$10+'СЕТ СН'!$H$6-'СЕТ СН'!$H$19</f>
        <v>1313.78756466</v>
      </c>
      <c r="T91" s="36">
        <f>SUMIFS(СВЦЭМ!$C$33:$C$776,СВЦЭМ!$A$33:$A$776,$A91,СВЦЭМ!$B$33:$B$776,T$77)+'СЕТ СН'!$H$9+СВЦЭМ!$D$10+'СЕТ СН'!$H$6-'СЕТ СН'!$H$19</f>
        <v>1268.88032361</v>
      </c>
      <c r="U91" s="36">
        <f>SUMIFS(СВЦЭМ!$C$33:$C$776,СВЦЭМ!$A$33:$A$776,$A91,СВЦЭМ!$B$33:$B$776,U$77)+'СЕТ СН'!$H$9+СВЦЭМ!$D$10+'СЕТ СН'!$H$6-'СЕТ СН'!$H$19</f>
        <v>1278.13928698</v>
      </c>
      <c r="V91" s="36">
        <f>SUMIFS(СВЦЭМ!$C$33:$C$776,СВЦЭМ!$A$33:$A$776,$A91,СВЦЭМ!$B$33:$B$776,V$77)+'СЕТ СН'!$H$9+СВЦЭМ!$D$10+'СЕТ СН'!$H$6-'СЕТ СН'!$H$19</f>
        <v>1311.89506418</v>
      </c>
      <c r="W91" s="36">
        <f>SUMIFS(СВЦЭМ!$C$33:$C$776,СВЦЭМ!$A$33:$A$776,$A91,СВЦЭМ!$B$33:$B$776,W$77)+'СЕТ СН'!$H$9+СВЦЭМ!$D$10+'СЕТ СН'!$H$6-'СЕТ СН'!$H$19</f>
        <v>1329.3247335900001</v>
      </c>
      <c r="X91" s="36">
        <f>SUMIFS(СВЦЭМ!$C$33:$C$776,СВЦЭМ!$A$33:$A$776,$A91,СВЦЭМ!$B$33:$B$776,X$77)+'СЕТ СН'!$H$9+СВЦЭМ!$D$10+'СЕТ СН'!$H$6-'СЕТ СН'!$H$19</f>
        <v>1342.41126592</v>
      </c>
      <c r="Y91" s="36">
        <f>SUMIFS(СВЦЭМ!$C$33:$C$776,СВЦЭМ!$A$33:$A$776,$A91,СВЦЭМ!$B$33:$B$776,Y$77)+'СЕТ СН'!$H$9+СВЦЭМ!$D$10+'СЕТ СН'!$H$6-'СЕТ СН'!$H$19</f>
        <v>1374.68295281</v>
      </c>
    </row>
    <row r="92" spans="1:25" ht="15.75" x14ac:dyDescent="0.2">
      <c r="A92" s="35">
        <f t="shared" si="2"/>
        <v>43511</v>
      </c>
      <c r="B92" s="36">
        <f>SUMIFS(СВЦЭМ!$C$33:$C$776,СВЦЭМ!$A$33:$A$776,$A92,СВЦЭМ!$B$33:$B$776,B$77)+'СЕТ СН'!$H$9+СВЦЭМ!$D$10+'СЕТ СН'!$H$6-'СЕТ СН'!$H$19</f>
        <v>1376.21072026</v>
      </c>
      <c r="C92" s="36">
        <f>SUMIFS(СВЦЭМ!$C$33:$C$776,СВЦЭМ!$A$33:$A$776,$A92,СВЦЭМ!$B$33:$B$776,C$77)+'СЕТ СН'!$H$9+СВЦЭМ!$D$10+'СЕТ СН'!$H$6-'СЕТ СН'!$H$19</f>
        <v>1384.0650074099999</v>
      </c>
      <c r="D92" s="36">
        <f>SUMIFS(СВЦЭМ!$C$33:$C$776,СВЦЭМ!$A$33:$A$776,$A92,СВЦЭМ!$B$33:$B$776,D$77)+'СЕТ СН'!$H$9+СВЦЭМ!$D$10+'СЕТ СН'!$H$6-'СЕТ СН'!$H$19</f>
        <v>1401.9516725999999</v>
      </c>
      <c r="E92" s="36">
        <f>SUMIFS(СВЦЭМ!$C$33:$C$776,СВЦЭМ!$A$33:$A$776,$A92,СВЦЭМ!$B$33:$B$776,E$77)+'СЕТ СН'!$H$9+СВЦЭМ!$D$10+'СЕТ СН'!$H$6-'СЕТ СН'!$H$19</f>
        <v>1426.2122014999998</v>
      </c>
      <c r="F92" s="36">
        <f>SUMIFS(СВЦЭМ!$C$33:$C$776,СВЦЭМ!$A$33:$A$776,$A92,СВЦЭМ!$B$33:$B$776,F$77)+'СЕТ СН'!$H$9+СВЦЭМ!$D$10+'СЕТ СН'!$H$6-'СЕТ СН'!$H$19</f>
        <v>1427.0006665999999</v>
      </c>
      <c r="G92" s="36">
        <f>SUMIFS(СВЦЭМ!$C$33:$C$776,СВЦЭМ!$A$33:$A$776,$A92,СВЦЭМ!$B$33:$B$776,G$77)+'СЕТ СН'!$H$9+СВЦЭМ!$D$10+'СЕТ СН'!$H$6-'СЕТ СН'!$H$19</f>
        <v>1403.69846678</v>
      </c>
      <c r="H92" s="36">
        <f>SUMIFS(СВЦЭМ!$C$33:$C$776,СВЦЭМ!$A$33:$A$776,$A92,СВЦЭМ!$B$33:$B$776,H$77)+'СЕТ СН'!$H$9+СВЦЭМ!$D$10+'СЕТ СН'!$H$6-'СЕТ СН'!$H$19</f>
        <v>1371.93506849</v>
      </c>
      <c r="I92" s="36">
        <f>SUMIFS(СВЦЭМ!$C$33:$C$776,СВЦЭМ!$A$33:$A$776,$A92,СВЦЭМ!$B$33:$B$776,I$77)+'СЕТ СН'!$H$9+СВЦЭМ!$D$10+'СЕТ СН'!$H$6-'СЕТ СН'!$H$19</f>
        <v>1356.6396696299998</v>
      </c>
      <c r="J92" s="36">
        <f>SUMIFS(СВЦЭМ!$C$33:$C$776,СВЦЭМ!$A$33:$A$776,$A92,СВЦЭМ!$B$33:$B$776,J$77)+'СЕТ СН'!$H$9+СВЦЭМ!$D$10+'СЕТ СН'!$H$6-'СЕТ СН'!$H$19</f>
        <v>1348.1824743500001</v>
      </c>
      <c r="K92" s="36">
        <f>SUMIFS(СВЦЭМ!$C$33:$C$776,СВЦЭМ!$A$33:$A$776,$A92,СВЦЭМ!$B$33:$B$776,K$77)+'СЕТ СН'!$H$9+СВЦЭМ!$D$10+'СЕТ СН'!$H$6-'СЕТ СН'!$H$19</f>
        <v>1352.44089973</v>
      </c>
      <c r="L92" s="36">
        <f>SUMIFS(СВЦЭМ!$C$33:$C$776,СВЦЭМ!$A$33:$A$776,$A92,СВЦЭМ!$B$33:$B$776,L$77)+'СЕТ СН'!$H$9+СВЦЭМ!$D$10+'СЕТ СН'!$H$6-'СЕТ СН'!$H$19</f>
        <v>1345.2483129699999</v>
      </c>
      <c r="M92" s="36">
        <f>SUMIFS(СВЦЭМ!$C$33:$C$776,СВЦЭМ!$A$33:$A$776,$A92,СВЦЭМ!$B$33:$B$776,M$77)+'СЕТ СН'!$H$9+СВЦЭМ!$D$10+'СЕТ СН'!$H$6-'СЕТ СН'!$H$19</f>
        <v>1346.49227462</v>
      </c>
      <c r="N92" s="36">
        <f>SUMIFS(СВЦЭМ!$C$33:$C$776,СВЦЭМ!$A$33:$A$776,$A92,СВЦЭМ!$B$33:$B$776,N$77)+'СЕТ СН'!$H$9+СВЦЭМ!$D$10+'СЕТ СН'!$H$6-'СЕТ СН'!$H$19</f>
        <v>1332.40793736</v>
      </c>
      <c r="O92" s="36">
        <f>SUMIFS(СВЦЭМ!$C$33:$C$776,СВЦЭМ!$A$33:$A$776,$A92,СВЦЭМ!$B$33:$B$776,O$77)+'СЕТ СН'!$H$9+СВЦЭМ!$D$10+'СЕТ СН'!$H$6-'СЕТ СН'!$H$19</f>
        <v>1305.52721974</v>
      </c>
      <c r="P92" s="36">
        <f>SUMIFS(СВЦЭМ!$C$33:$C$776,СВЦЭМ!$A$33:$A$776,$A92,СВЦЭМ!$B$33:$B$776,P$77)+'СЕТ СН'!$H$9+СВЦЭМ!$D$10+'СЕТ СН'!$H$6-'СЕТ СН'!$H$19</f>
        <v>1304.9977574899999</v>
      </c>
      <c r="Q92" s="36">
        <f>SUMIFS(СВЦЭМ!$C$33:$C$776,СВЦЭМ!$A$33:$A$776,$A92,СВЦЭМ!$B$33:$B$776,Q$77)+'СЕТ СН'!$H$9+СВЦЭМ!$D$10+'СЕТ СН'!$H$6-'СЕТ СН'!$H$19</f>
        <v>1307.1890530999999</v>
      </c>
      <c r="R92" s="36">
        <f>SUMIFS(СВЦЭМ!$C$33:$C$776,СВЦЭМ!$A$33:$A$776,$A92,СВЦЭМ!$B$33:$B$776,R$77)+'СЕТ СН'!$H$9+СВЦЭМ!$D$10+'СЕТ СН'!$H$6-'СЕТ СН'!$H$19</f>
        <v>1307.0612547400001</v>
      </c>
      <c r="S92" s="36">
        <f>SUMIFS(СВЦЭМ!$C$33:$C$776,СВЦЭМ!$A$33:$A$776,$A92,СВЦЭМ!$B$33:$B$776,S$77)+'СЕТ СН'!$H$9+СВЦЭМ!$D$10+'СЕТ СН'!$H$6-'СЕТ СН'!$H$19</f>
        <v>1310.34056068</v>
      </c>
      <c r="T92" s="36">
        <f>SUMIFS(СВЦЭМ!$C$33:$C$776,СВЦЭМ!$A$33:$A$776,$A92,СВЦЭМ!$B$33:$B$776,T$77)+'СЕТ СН'!$H$9+СВЦЭМ!$D$10+'СЕТ СН'!$H$6-'СЕТ СН'!$H$19</f>
        <v>1285.4644833299999</v>
      </c>
      <c r="U92" s="36">
        <f>SUMIFS(СВЦЭМ!$C$33:$C$776,СВЦЭМ!$A$33:$A$776,$A92,СВЦЭМ!$B$33:$B$776,U$77)+'СЕТ СН'!$H$9+СВЦЭМ!$D$10+'СЕТ СН'!$H$6-'СЕТ СН'!$H$19</f>
        <v>1289.5019638899998</v>
      </c>
      <c r="V92" s="36">
        <f>SUMIFS(СВЦЭМ!$C$33:$C$776,СВЦЭМ!$A$33:$A$776,$A92,СВЦЭМ!$B$33:$B$776,V$77)+'СЕТ СН'!$H$9+СВЦЭМ!$D$10+'СЕТ СН'!$H$6-'СЕТ СН'!$H$19</f>
        <v>1293.4252135199999</v>
      </c>
      <c r="W92" s="36">
        <f>SUMIFS(СВЦЭМ!$C$33:$C$776,СВЦЭМ!$A$33:$A$776,$A92,СВЦЭМ!$B$33:$B$776,W$77)+'СЕТ СН'!$H$9+СВЦЭМ!$D$10+'СЕТ СН'!$H$6-'СЕТ СН'!$H$19</f>
        <v>1298.86264282</v>
      </c>
      <c r="X92" s="36">
        <f>SUMIFS(СВЦЭМ!$C$33:$C$776,СВЦЭМ!$A$33:$A$776,$A92,СВЦЭМ!$B$33:$B$776,X$77)+'СЕТ СН'!$H$9+СВЦЭМ!$D$10+'СЕТ СН'!$H$6-'СЕТ СН'!$H$19</f>
        <v>1314.56252425</v>
      </c>
      <c r="Y92" s="36">
        <f>SUMIFS(СВЦЭМ!$C$33:$C$776,СВЦЭМ!$A$33:$A$776,$A92,СВЦЭМ!$B$33:$B$776,Y$77)+'СЕТ СН'!$H$9+СВЦЭМ!$D$10+'СЕТ СН'!$H$6-'СЕТ СН'!$H$19</f>
        <v>1344.5492736000001</v>
      </c>
    </row>
    <row r="93" spans="1:25" ht="15.75" x14ac:dyDescent="0.2">
      <c r="A93" s="35">
        <f t="shared" si="2"/>
        <v>43512</v>
      </c>
      <c r="B93" s="36">
        <f>SUMIFS(СВЦЭМ!$C$33:$C$776,СВЦЭМ!$A$33:$A$776,$A93,СВЦЭМ!$B$33:$B$776,B$77)+'СЕТ СН'!$H$9+СВЦЭМ!$D$10+'СЕТ СН'!$H$6-'СЕТ СН'!$H$19</f>
        <v>1372.7297147499999</v>
      </c>
      <c r="C93" s="36">
        <f>SUMIFS(СВЦЭМ!$C$33:$C$776,СВЦЭМ!$A$33:$A$776,$A93,СВЦЭМ!$B$33:$B$776,C$77)+'СЕТ СН'!$H$9+СВЦЭМ!$D$10+'СЕТ СН'!$H$6-'СЕТ СН'!$H$19</f>
        <v>1378.05211411</v>
      </c>
      <c r="D93" s="36">
        <f>SUMIFS(СВЦЭМ!$C$33:$C$776,СВЦЭМ!$A$33:$A$776,$A93,СВЦЭМ!$B$33:$B$776,D$77)+'СЕТ СН'!$H$9+СВЦЭМ!$D$10+'СЕТ СН'!$H$6-'СЕТ СН'!$H$19</f>
        <v>1411.8859013999997</v>
      </c>
      <c r="E93" s="36">
        <f>SUMIFS(СВЦЭМ!$C$33:$C$776,СВЦЭМ!$A$33:$A$776,$A93,СВЦЭМ!$B$33:$B$776,E$77)+'СЕТ СН'!$H$9+СВЦЭМ!$D$10+'СЕТ СН'!$H$6-'СЕТ СН'!$H$19</f>
        <v>1448.8180935599999</v>
      </c>
      <c r="F93" s="36">
        <f>SUMIFS(СВЦЭМ!$C$33:$C$776,СВЦЭМ!$A$33:$A$776,$A93,СВЦЭМ!$B$33:$B$776,F$77)+'СЕТ СН'!$H$9+СВЦЭМ!$D$10+'СЕТ СН'!$H$6-'СЕТ СН'!$H$19</f>
        <v>1461.31828978</v>
      </c>
      <c r="G93" s="36">
        <f>SUMIFS(СВЦЭМ!$C$33:$C$776,СВЦЭМ!$A$33:$A$776,$A93,СВЦЭМ!$B$33:$B$776,G$77)+'СЕТ СН'!$H$9+СВЦЭМ!$D$10+'СЕТ СН'!$H$6-'СЕТ СН'!$H$19</f>
        <v>1454.4402313099999</v>
      </c>
      <c r="H93" s="36">
        <f>SUMIFS(СВЦЭМ!$C$33:$C$776,СВЦЭМ!$A$33:$A$776,$A93,СВЦЭМ!$B$33:$B$776,H$77)+'СЕТ СН'!$H$9+СВЦЭМ!$D$10+'СЕТ СН'!$H$6-'СЕТ СН'!$H$19</f>
        <v>1406.1016589199999</v>
      </c>
      <c r="I93" s="36">
        <f>SUMIFS(СВЦЭМ!$C$33:$C$776,СВЦЭМ!$A$33:$A$776,$A93,СВЦЭМ!$B$33:$B$776,I$77)+'СЕТ СН'!$H$9+СВЦЭМ!$D$10+'СЕТ СН'!$H$6-'СЕТ СН'!$H$19</f>
        <v>1375.94977939</v>
      </c>
      <c r="J93" s="36">
        <f>SUMIFS(СВЦЭМ!$C$33:$C$776,СВЦЭМ!$A$33:$A$776,$A93,СВЦЭМ!$B$33:$B$776,J$77)+'СЕТ СН'!$H$9+СВЦЭМ!$D$10+'СЕТ СН'!$H$6-'СЕТ СН'!$H$19</f>
        <v>1342.07443261</v>
      </c>
      <c r="K93" s="36">
        <f>SUMIFS(СВЦЭМ!$C$33:$C$776,СВЦЭМ!$A$33:$A$776,$A93,СВЦЭМ!$B$33:$B$776,K$77)+'СЕТ СН'!$H$9+СВЦЭМ!$D$10+'СЕТ СН'!$H$6-'СЕТ СН'!$H$19</f>
        <v>1301.48714756</v>
      </c>
      <c r="L93" s="36">
        <f>SUMIFS(СВЦЭМ!$C$33:$C$776,СВЦЭМ!$A$33:$A$776,$A93,СВЦЭМ!$B$33:$B$776,L$77)+'СЕТ СН'!$H$9+СВЦЭМ!$D$10+'СЕТ СН'!$H$6-'СЕТ СН'!$H$19</f>
        <v>1282.7216401999999</v>
      </c>
      <c r="M93" s="36">
        <f>SUMIFS(СВЦЭМ!$C$33:$C$776,СВЦЭМ!$A$33:$A$776,$A93,СВЦЭМ!$B$33:$B$776,M$77)+'СЕТ СН'!$H$9+СВЦЭМ!$D$10+'СЕТ СН'!$H$6-'СЕТ СН'!$H$19</f>
        <v>1292.79229908</v>
      </c>
      <c r="N93" s="36">
        <f>SUMIFS(СВЦЭМ!$C$33:$C$776,СВЦЭМ!$A$33:$A$776,$A93,СВЦЭМ!$B$33:$B$776,N$77)+'СЕТ СН'!$H$9+СВЦЭМ!$D$10+'СЕТ СН'!$H$6-'СЕТ СН'!$H$19</f>
        <v>1313.9044510700001</v>
      </c>
      <c r="O93" s="36">
        <f>SUMIFS(СВЦЭМ!$C$33:$C$776,СВЦЭМ!$A$33:$A$776,$A93,СВЦЭМ!$B$33:$B$776,O$77)+'СЕТ СН'!$H$9+СВЦЭМ!$D$10+'СЕТ СН'!$H$6-'СЕТ СН'!$H$19</f>
        <v>1308.2408104400001</v>
      </c>
      <c r="P93" s="36">
        <f>SUMIFS(СВЦЭМ!$C$33:$C$776,СВЦЭМ!$A$33:$A$776,$A93,СВЦЭМ!$B$33:$B$776,P$77)+'СЕТ СН'!$H$9+СВЦЭМ!$D$10+'СЕТ СН'!$H$6-'СЕТ СН'!$H$19</f>
        <v>1320.1560073999999</v>
      </c>
      <c r="Q93" s="36">
        <f>SUMIFS(СВЦЭМ!$C$33:$C$776,СВЦЭМ!$A$33:$A$776,$A93,СВЦЭМ!$B$33:$B$776,Q$77)+'СЕТ СН'!$H$9+СВЦЭМ!$D$10+'СЕТ СН'!$H$6-'СЕТ СН'!$H$19</f>
        <v>1329.29126116</v>
      </c>
      <c r="R93" s="36">
        <f>SUMIFS(СВЦЭМ!$C$33:$C$776,СВЦЭМ!$A$33:$A$776,$A93,СВЦЭМ!$B$33:$B$776,R$77)+'СЕТ СН'!$H$9+СВЦЭМ!$D$10+'СЕТ СН'!$H$6-'СЕТ СН'!$H$19</f>
        <v>1322.6985507300001</v>
      </c>
      <c r="S93" s="36">
        <f>SUMIFS(СВЦЭМ!$C$33:$C$776,СВЦЭМ!$A$33:$A$776,$A93,СВЦЭМ!$B$33:$B$776,S$77)+'СЕТ СН'!$H$9+СВЦЭМ!$D$10+'СЕТ СН'!$H$6-'СЕТ СН'!$H$19</f>
        <v>1330.0486802999999</v>
      </c>
      <c r="T93" s="36">
        <f>SUMIFS(СВЦЭМ!$C$33:$C$776,СВЦЭМ!$A$33:$A$776,$A93,СВЦЭМ!$B$33:$B$776,T$77)+'СЕТ СН'!$H$9+СВЦЭМ!$D$10+'СЕТ СН'!$H$6-'СЕТ СН'!$H$19</f>
        <v>1290.4540054200002</v>
      </c>
      <c r="U93" s="36">
        <f>SUMIFS(СВЦЭМ!$C$33:$C$776,СВЦЭМ!$A$33:$A$776,$A93,СВЦЭМ!$B$33:$B$776,U$77)+'СЕТ СН'!$H$9+СВЦЭМ!$D$10+'СЕТ СН'!$H$6-'СЕТ СН'!$H$19</f>
        <v>1278.5555188799999</v>
      </c>
      <c r="V93" s="36">
        <f>SUMIFS(СВЦЭМ!$C$33:$C$776,СВЦЭМ!$A$33:$A$776,$A93,СВЦЭМ!$B$33:$B$776,V$77)+'СЕТ СН'!$H$9+СВЦЭМ!$D$10+'СЕТ СН'!$H$6-'СЕТ СН'!$H$19</f>
        <v>1276.4339788</v>
      </c>
      <c r="W93" s="36">
        <f>SUMIFS(СВЦЭМ!$C$33:$C$776,СВЦЭМ!$A$33:$A$776,$A93,СВЦЭМ!$B$33:$B$776,W$77)+'СЕТ СН'!$H$9+СВЦЭМ!$D$10+'СЕТ СН'!$H$6-'СЕТ СН'!$H$19</f>
        <v>1283.6753744</v>
      </c>
      <c r="X93" s="36">
        <f>SUMIFS(СВЦЭМ!$C$33:$C$776,СВЦЭМ!$A$33:$A$776,$A93,СВЦЭМ!$B$33:$B$776,X$77)+'СЕТ СН'!$H$9+СВЦЭМ!$D$10+'СЕТ СН'!$H$6-'СЕТ СН'!$H$19</f>
        <v>1304.7989926999999</v>
      </c>
      <c r="Y93" s="36">
        <f>SUMIFS(СВЦЭМ!$C$33:$C$776,СВЦЭМ!$A$33:$A$776,$A93,СВЦЭМ!$B$33:$B$776,Y$77)+'СЕТ СН'!$H$9+СВЦЭМ!$D$10+'СЕТ СН'!$H$6-'СЕТ СН'!$H$19</f>
        <v>1350.0882623299999</v>
      </c>
    </row>
    <row r="94" spans="1:25" ht="15.75" x14ac:dyDescent="0.2">
      <c r="A94" s="35">
        <f t="shared" si="2"/>
        <v>43513</v>
      </c>
      <c r="B94" s="36">
        <f>SUMIFS(СВЦЭМ!$C$33:$C$776,СВЦЭМ!$A$33:$A$776,$A94,СВЦЭМ!$B$33:$B$776,B$77)+'СЕТ СН'!$H$9+СВЦЭМ!$D$10+'СЕТ СН'!$H$6-'СЕТ СН'!$H$19</f>
        <v>1332.2574202199999</v>
      </c>
      <c r="C94" s="36">
        <f>SUMIFS(СВЦЭМ!$C$33:$C$776,СВЦЭМ!$A$33:$A$776,$A94,СВЦЭМ!$B$33:$B$776,C$77)+'СЕТ СН'!$H$9+СВЦЭМ!$D$10+'СЕТ СН'!$H$6-'СЕТ СН'!$H$19</f>
        <v>1347.93193406</v>
      </c>
      <c r="D94" s="36">
        <f>SUMIFS(СВЦЭМ!$C$33:$C$776,СВЦЭМ!$A$33:$A$776,$A94,СВЦЭМ!$B$33:$B$776,D$77)+'СЕТ СН'!$H$9+СВЦЭМ!$D$10+'СЕТ СН'!$H$6-'СЕТ СН'!$H$19</f>
        <v>1388.6036973299999</v>
      </c>
      <c r="E94" s="36">
        <f>SUMIFS(СВЦЭМ!$C$33:$C$776,СВЦЭМ!$A$33:$A$776,$A94,СВЦЭМ!$B$33:$B$776,E$77)+'СЕТ СН'!$H$9+СВЦЭМ!$D$10+'СЕТ СН'!$H$6-'СЕТ СН'!$H$19</f>
        <v>1385.94347782</v>
      </c>
      <c r="F94" s="36">
        <f>SUMIFS(СВЦЭМ!$C$33:$C$776,СВЦЭМ!$A$33:$A$776,$A94,СВЦЭМ!$B$33:$B$776,F$77)+'СЕТ СН'!$H$9+СВЦЭМ!$D$10+'СЕТ СН'!$H$6-'СЕТ СН'!$H$19</f>
        <v>1393.70622862</v>
      </c>
      <c r="G94" s="36">
        <f>SUMIFS(СВЦЭМ!$C$33:$C$776,СВЦЭМ!$A$33:$A$776,$A94,СВЦЭМ!$B$33:$B$776,G$77)+'СЕТ СН'!$H$9+СВЦЭМ!$D$10+'СЕТ СН'!$H$6-'СЕТ СН'!$H$19</f>
        <v>1389.9326810099999</v>
      </c>
      <c r="H94" s="36">
        <f>SUMIFS(СВЦЭМ!$C$33:$C$776,СВЦЭМ!$A$33:$A$776,$A94,СВЦЭМ!$B$33:$B$776,H$77)+'СЕТ СН'!$H$9+СВЦЭМ!$D$10+'СЕТ СН'!$H$6-'СЕТ СН'!$H$19</f>
        <v>1349.54886005</v>
      </c>
      <c r="I94" s="36">
        <f>SUMIFS(СВЦЭМ!$C$33:$C$776,СВЦЭМ!$A$33:$A$776,$A94,СВЦЭМ!$B$33:$B$776,I$77)+'СЕТ СН'!$H$9+СВЦЭМ!$D$10+'СЕТ СН'!$H$6-'СЕТ СН'!$H$19</f>
        <v>1311.5776259700001</v>
      </c>
      <c r="J94" s="36">
        <f>SUMIFS(СВЦЭМ!$C$33:$C$776,СВЦЭМ!$A$33:$A$776,$A94,СВЦЭМ!$B$33:$B$776,J$77)+'СЕТ СН'!$H$9+СВЦЭМ!$D$10+'СЕТ СН'!$H$6-'СЕТ СН'!$H$19</f>
        <v>1286.0717459500001</v>
      </c>
      <c r="K94" s="36">
        <f>SUMIFS(СВЦЭМ!$C$33:$C$776,СВЦЭМ!$A$33:$A$776,$A94,СВЦЭМ!$B$33:$B$776,K$77)+'СЕТ СН'!$H$9+СВЦЭМ!$D$10+'СЕТ СН'!$H$6-'СЕТ СН'!$H$19</f>
        <v>1241.40616088</v>
      </c>
      <c r="L94" s="36">
        <f>SUMIFS(СВЦЭМ!$C$33:$C$776,СВЦЭМ!$A$33:$A$776,$A94,СВЦЭМ!$B$33:$B$776,L$77)+'СЕТ СН'!$H$9+СВЦЭМ!$D$10+'СЕТ СН'!$H$6-'СЕТ СН'!$H$19</f>
        <v>1226.83583574</v>
      </c>
      <c r="M94" s="36">
        <f>SUMIFS(СВЦЭМ!$C$33:$C$776,СВЦЭМ!$A$33:$A$776,$A94,СВЦЭМ!$B$33:$B$776,M$77)+'СЕТ СН'!$H$9+СВЦЭМ!$D$10+'СЕТ СН'!$H$6-'СЕТ СН'!$H$19</f>
        <v>1243.73032805</v>
      </c>
      <c r="N94" s="36">
        <f>SUMIFS(СВЦЭМ!$C$33:$C$776,СВЦЭМ!$A$33:$A$776,$A94,СВЦЭМ!$B$33:$B$776,N$77)+'СЕТ СН'!$H$9+СВЦЭМ!$D$10+'СЕТ СН'!$H$6-'СЕТ СН'!$H$19</f>
        <v>1284.2979538</v>
      </c>
      <c r="O94" s="36">
        <f>SUMIFS(СВЦЭМ!$C$33:$C$776,СВЦЭМ!$A$33:$A$776,$A94,СВЦЭМ!$B$33:$B$776,O$77)+'СЕТ СН'!$H$9+СВЦЭМ!$D$10+'СЕТ СН'!$H$6-'СЕТ СН'!$H$19</f>
        <v>1287.4473484800001</v>
      </c>
      <c r="P94" s="36">
        <f>SUMIFS(СВЦЭМ!$C$33:$C$776,СВЦЭМ!$A$33:$A$776,$A94,СВЦЭМ!$B$33:$B$776,P$77)+'СЕТ СН'!$H$9+СВЦЭМ!$D$10+'СЕТ СН'!$H$6-'СЕТ СН'!$H$19</f>
        <v>1340.3346001800001</v>
      </c>
      <c r="Q94" s="36">
        <f>SUMIFS(СВЦЭМ!$C$33:$C$776,СВЦЭМ!$A$33:$A$776,$A94,СВЦЭМ!$B$33:$B$776,Q$77)+'СЕТ СН'!$H$9+СВЦЭМ!$D$10+'СЕТ СН'!$H$6-'СЕТ СН'!$H$19</f>
        <v>1338.2952822100001</v>
      </c>
      <c r="R94" s="36">
        <f>SUMIFS(СВЦЭМ!$C$33:$C$776,СВЦЭМ!$A$33:$A$776,$A94,СВЦЭМ!$B$33:$B$776,R$77)+'СЕТ СН'!$H$9+СВЦЭМ!$D$10+'СЕТ СН'!$H$6-'СЕТ СН'!$H$19</f>
        <v>1335.26892363</v>
      </c>
      <c r="S94" s="36">
        <f>SUMIFS(СВЦЭМ!$C$33:$C$776,СВЦЭМ!$A$33:$A$776,$A94,СВЦЭМ!$B$33:$B$776,S$77)+'СЕТ СН'!$H$9+СВЦЭМ!$D$10+'СЕТ СН'!$H$6-'СЕТ СН'!$H$19</f>
        <v>1335.9674828900002</v>
      </c>
      <c r="T94" s="36">
        <f>SUMIFS(СВЦЭМ!$C$33:$C$776,СВЦЭМ!$A$33:$A$776,$A94,СВЦЭМ!$B$33:$B$776,T$77)+'СЕТ СН'!$H$9+СВЦЭМ!$D$10+'СЕТ СН'!$H$6-'СЕТ СН'!$H$19</f>
        <v>1305.00628102</v>
      </c>
      <c r="U94" s="36">
        <f>SUMIFS(СВЦЭМ!$C$33:$C$776,СВЦЭМ!$A$33:$A$776,$A94,СВЦЭМ!$B$33:$B$776,U$77)+'СЕТ СН'!$H$9+СВЦЭМ!$D$10+'СЕТ СН'!$H$6-'СЕТ СН'!$H$19</f>
        <v>1287.9276227999999</v>
      </c>
      <c r="V94" s="36">
        <f>SUMIFS(СВЦЭМ!$C$33:$C$776,СВЦЭМ!$A$33:$A$776,$A94,СВЦЭМ!$B$33:$B$776,V$77)+'СЕТ СН'!$H$9+СВЦЭМ!$D$10+'СЕТ СН'!$H$6-'СЕТ СН'!$H$19</f>
        <v>1293.56169295</v>
      </c>
      <c r="W94" s="36">
        <f>SUMIFS(СВЦЭМ!$C$33:$C$776,СВЦЭМ!$A$33:$A$776,$A94,СВЦЭМ!$B$33:$B$776,W$77)+'СЕТ СН'!$H$9+СВЦЭМ!$D$10+'СЕТ СН'!$H$6-'СЕТ СН'!$H$19</f>
        <v>1296.2212821600001</v>
      </c>
      <c r="X94" s="36">
        <f>SUMIFS(СВЦЭМ!$C$33:$C$776,СВЦЭМ!$A$33:$A$776,$A94,СВЦЭМ!$B$33:$B$776,X$77)+'СЕТ СН'!$H$9+СВЦЭМ!$D$10+'СЕТ СН'!$H$6-'СЕТ СН'!$H$19</f>
        <v>1312.6340820099999</v>
      </c>
      <c r="Y94" s="36">
        <f>SUMIFS(СВЦЭМ!$C$33:$C$776,СВЦЭМ!$A$33:$A$776,$A94,СВЦЭМ!$B$33:$B$776,Y$77)+'СЕТ СН'!$H$9+СВЦЭМ!$D$10+'СЕТ СН'!$H$6-'СЕТ СН'!$H$19</f>
        <v>1338.36136994</v>
      </c>
    </row>
    <row r="95" spans="1:25" ht="15.75" x14ac:dyDescent="0.2">
      <c r="A95" s="35">
        <f t="shared" si="2"/>
        <v>43514</v>
      </c>
      <c r="B95" s="36">
        <f>SUMIFS(СВЦЭМ!$C$33:$C$776,СВЦЭМ!$A$33:$A$776,$A95,СВЦЭМ!$B$33:$B$776,B$77)+'СЕТ СН'!$H$9+СВЦЭМ!$D$10+'СЕТ СН'!$H$6-'СЕТ СН'!$H$19</f>
        <v>1385.49945604</v>
      </c>
      <c r="C95" s="36">
        <f>SUMIFS(СВЦЭМ!$C$33:$C$776,СВЦЭМ!$A$33:$A$776,$A95,СВЦЭМ!$B$33:$B$776,C$77)+'СЕТ СН'!$H$9+СВЦЭМ!$D$10+'СЕТ СН'!$H$6-'СЕТ СН'!$H$19</f>
        <v>1428.1411013699999</v>
      </c>
      <c r="D95" s="36">
        <f>SUMIFS(СВЦЭМ!$C$33:$C$776,СВЦЭМ!$A$33:$A$776,$A95,СВЦЭМ!$B$33:$B$776,D$77)+'СЕТ СН'!$H$9+СВЦЭМ!$D$10+'СЕТ СН'!$H$6-'СЕТ СН'!$H$19</f>
        <v>1443.8809822399999</v>
      </c>
      <c r="E95" s="36">
        <f>SUMIFS(СВЦЭМ!$C$33:$C$776,СВЦЭМ!$A$33:$A$776,$A95,СВЦЭМ!$B$33:$B$776,E$77)+'СЕТ СН'!$H$9+СВЦЭМ!$D$10+'СЕТ СН'!$H$6-'СЕТ СН'!$H$19</f>
        <v>1415.42961584</v>
      </c>
      <c r="F95" s="36">
        <f>SUMIFS(СВЦЭМ!$C$33:$C$776,СВЦЭМ!$A$33:$A$776,$A95,СВЦЭМ!$B$33:$B$776,F$77)+'СЕТ СН'!$H$9+СВЦЭМ!$D$10+'СЕТ СН'!$H$6-'СЕТ СН'!$H$19</f>
        <v>1426.3157881699999</v>
      </c>
      <c r="G95" s="36">
        <f>SUMIFS(СВЦЭМ!$C$33:$C$776,СВЦЭМ!$A$33:$A$776,$A95,СВЦЭМ!$B$33:$B$776,G$77)+'СЕТ СН'!$H$9+СВЦЭМ!$D$10+'СЕТ СН'!$H$6-'СЕТ СН'!$H$19</f>
        <v>1417.5023555099999</v>
      </c>
      <c r="H95" s="36">
        <f>SUMIFS(СВЦЭМ!$C$33:$C$776,СВЦЭМ!$A$33:$A$776,$A95,СВЦЭМ!$B$33:$B$776,H$77)+'СЕТ СН'!$H$9+СВЦЭМ!$D$10+'СЕТ СН'!$H$6-'СЕТ СН'!$H$19</f>
        <v>1363.9089803100001</v>
      </c>
      <c r="I95" s="36">
        <f>SUMIFS(СВЦЭМ!$C$33:$C$776,СВЦЭМ!$A$33:$A$776,$A95,СВЦЭМ!$B$33:$B$776,I$77)+'СЕТ СН'!$H$9+СВЦЭМ!$D$10+'СЕТ СН'!$H$6-'СЕТ СН'!$H$19</f>
        <v>1333.94007422</v>
      </c>
      <c r="J95" s="36">
        <f>SUMIFS(СВЦЭМ!$C$33:$C$776,СВЦЭМ!$A$33:$A$776,$A95,СВЦЭМ!$B$33:$B$776,J$77)+'СЕТ СН'!$H$9+СВЦЭМ!$D$10+'СЕТ СН'!$H$6-'СЕТ СН'!$H$19</f>
        <v>1316.2643227799999</v>
      </c>
      <c r="K95" s="36">
        <f>SUMIFS(СВЦЭМ!$C$33:$C$776,СВЦЭМ!$A$33:$A$776,$A95,СВЦЭМ!$B$33:$B$776,K$77)+'СЕТ СН'!$H$9+СВЦЭМ!$D$10+'СЕТ СН'!$H$6-'СЕТ СН'!$H$19</f>
        <v>1315.6250182700001</v>
      </c>
      <c r="L95" s="36">
        <f>SUMIFS(СВЦЭМ!$C$33:$C$776,СВЦЭМ!$A$33:$A$776,$A95,СВЦЭМ!$B$33:$B$776,L$77)+'СЕТ СН'!$H$9+СВЦЭМ!$D$10+'СЕТ СН'!$H$6-'СЕТ СН'!$H$19</f>
        <v>1322.01703959</v>
      </c>
      <c r="M95" s="36">
        <f>SUMIFS(СВЦЭМ!$C$33:$C$776,СВЦЭМ!$A$33:$A$776,$A95,СВЦЭМ!$B$33:$B$776,M$77)+'СЕТ СН'!$H$9+СВЦЭМ!$D$10+'СЕТ СН'!$H$6-'СЕТ СН'!$H$19</f>
        <v>1329.40020617</v>
      </c>
      <c r="N95" s="36">
        <f>SUMIFS(СВЦЭМ!$C$33:$C$776,СВЦЭМ!$A$33:$A$776,$A95,СВЦЭМ!$B$33:$B$776,N$77)+'СЕТ СН'!$H$9+СВЦЭМ!$D$10+'СЕТ СН'!$H$6-'СЕТ СН'!$H$19</f>
        <v>1322.0308248000001</v>
      </c>
      <c r="O95" s="36">
        <f>SUMIFS(СВЦЭМ!$C$33:$C$776,СВЦЭМ!$A$33:$A$776,$A95,СВЦЭМ!$B$33:$B$776,O$77)+'СЕТ СН'!$H$9+СВЦЭМ!$D$10+'СЕТ СН'!$H$6-'СЕТ СН'!$H$19</f>
        <v>1320.34455009</v>
      </c>
      <c r="P95" s="36">
        <f>SUMIFS(СВЦЭМ!$C$33:$C$776,СВЦЭМ!$A$33:$A$776,$A95,СВЦЭМ!$B$33:$B$776,P$77)+'СЕТ СН'!$H$9+СВЦЭМ!$D$10+'СЕТ СН'!$H$6-'СЕТ СН'!$H$19</f>
        <v>1327.63353433</v>
      </c>
      <c r="Q95" s="36">
        <f>SUMIFS(СВЦЭМ!$C$33:$C$776,СВЦЭМ!$A$33:$A$776,$A95,СВЦЭМ!$B$33:$B$776,Q$77)+'СЕТ СН'!$H$9+СВЦЭМ!$D$10+'СЕТ СН'!$H$6-'СЕТ СН'!$H$19</f>
        <v>1334.1328346300002</v>
      </c>
      <c r="R95" s="36">
        <f>SUMIFS(СВЦЭМ!$C$33:$C$776,СВЦЭМ!$A$33:$A$776,$A95,СВЦЭМ!$B$33:$B$776,R$77)+'СЕТ СН'!$H$9+СВЦЭМ!$D$10+'СЕТ СН'!$H$6-'СЕТ СН'!$H$19</f>
        <v>1332.41043715</v>
      </c>
      <c r="S95" s="36">
        <f>SUMIFS(СВЦЭМ!$C$33:$C$776,СВЦЭМ!$A$33:$A$776,$A95,СВЦЭМ!$B$33:$B$776,S$77)+'СЕТ СН'!$H$9+СВЦЭМ!$D$10+'СЕТ СН'!$H$6-'СЕТ СН'!$H$19</f>
        <v>1324.9954201800001</v>
      </c>
      <c r="T95" s="36">
        <f>SUMIFS(СВЦЭМ!$C$33:$C$776,СВЦЭМ!$A$33:$A$776,$A95,СВЦЭМ!$B$33:$B$776,T$77)+'СЕТ СН'!$H$9+СВЦЭМ!$D$10+'СЕТ СН'!$H$6-'СЕТ СН'!$H$19</f>
        <v>1296.5281066299999</v>
      </c>
      <c r="U95" s="36">
        <f>SUMIFS(СВЦЭМ!$C$33:$C$776,СВЦЭМ!$A$33:$A$776,$A95,СВЦЭМ!$B$33:$B$776,U$77)+'СЕТ СН'!$H$9+СВЦЭМ!$D$10+'СЕТ СН'!$H$6-'СЕТ СН'!$H$19</f>
        <v>1295.5800344100001</v>
      </c>
      <c r="V95" s="36">
        <f>SUMIFS(СВЦЭМ!$C$33:$C$776,СВЦЭМ!$A$33:$A$776,$A95,СВЦЭМ!$B$33:$B$776,V$77)+'СЕТ СН'!$H$9+СВЦЭМ!$D$10+'СЕТ СН'!$H$6-'СЕТ СН'!$H$19</f>
        <v>1290.50539439</v>
      </c>
      <c r="W95" s="36">
        <f>SUMIFS(СВЦЭМ!$C$33:$C$776,СВЦЭМ!$A$33:$A$776,$A95,СВЦЭМ!$B$33:$B$776,W$77)+'СЕТ СН'!$H$9+СВЦЭМ!$D$10+'СЕТ СН'!$H$6-'СЕТ СН'!$H$19</f>
        <v>1305.5366822400001</v>
      </c>
      <c r="X95" s="36">
        <f>SUMIFS(СВЦЭМ!$C$33:$C$776,СВЦЭМ!$A$33:$A$776,$A95,СВЦЭМ!$B$33:$B$776,X$77)+'СЕТ СН'!$H$9+СВЦЭМ!$D$10+'СЕТ СН'!$H$6-'СЕТ СН'!$H$19</f>
        <v>1335.8993029600001</v>
      </c>
      <c r="Y95" s="36">
        <f>SUMIFS(СВЦЭМ!$C$33:$C$776,СВЦЭМ!$A$33:$A$776,$A95,СВЦЭМ!$B$33:$B$776,Y$77)+'СЕТ СН'!$H$9+СВЦЭМ!$D$10+'СЕТ СН'!$H$6-'СЕТ СН'!$H$19</f>
        <v>1354.56925495</v>
      </c>
    </row>
    <row r="96" spans="1:25" ht="15.75" x14ac:dyDescent="0.2">
      <c r="A96" s="35">
        <f t="shared" si="2"/>
        <v>43515</v>
      </c>
      <c r="B96" s="36">
        <f>SUMIFS(СВЦЭМ!$C$33:$C$776,СВЦЭМ!$A$33:$A$776,$A96,СВЦЭМ!$B$33:$B$776,B$77)+'СЕТ СН'!$H$9+СВЦЭМ!$D$10+'СЕТ СН'!$H$6-'СЕТ СН'!$H$19</f>
        <v>1408.6751400799999</v>
      </c>
      <c r="C96" s="36">
        <f>SUMIFS(СВЦЭМ!$C$33:$C$776,СВЦЭМ!$A$33:$A$776,$A96,СВЦЭМ!$B$33:$B$776,C$77)+'СЕТ СН'!$H$9+СВЦЭМ!$D$10+'СЕТ СН'!$H$6-'СЕТ СН'!$H$19</f>
        <v>1438.8785557199999</v>
      </c>
      <c r="D96" s="36">
        <f>SUMIFS(СВЦЭМ!$C$33:$C$776,СВЦЭМ!$A$33:$A$776,$A96,СВЦЭМ!$B$33:$B$776,D$77)+'СЕТ СН'!$H$9+СВЦЭМ!$D$10+'СЕТ СН'!$H$6-'СЕТ СН'!$H$19</f>
        <v>1456.3148945199998</v>
      </c>
      <c r="E96" s="36">
        <f>SUMIFS(СВЦЭМ!$C$33:$C$776,СВЦЭМ!$A$33:$A$776,$A96,СВЦЭМ!$B$33:$B$776,E$77)+'СЕТ СН'!$H$9+СВЦЭМ!$D$10+'СЕТ СН'!$H$6-'СЕТ СН'!$H$19</f>
        <v>1461.5369357699999</v>
      </c>
      <c r="F96" s="36">
        <f>SUMIFS(СВЦЭМ!$C$33:$C$776,СВЦЭМ!$A$33:$A$776,$A96,СВЦЭМ!$B$33:$B$776,F$77)+'СЕТ СН'!$H$9+СВЦЭМ!$D$10+'СЕТ СН'!$H$6-'СЕТ СН'!$H$19</f>
        <v>1446.9202628599999</v>
      </c>
      <c r="G96" s="36">
        <f>SUMIFS(СВЦЭМ!$C$33:$C$776,СВЦЭМ!$A$33:$A$776,$A96,СВЦЭМ!$B$33:$B$776,G$77)+'СЕТ СН'!$H$9+СВЦЭМ!$D$10+'СЕТ СН'!$H$6-'СЕТ СН'!$H$19</f>
        <v>1425.3702312499997</v>
      </c>
      <c r="H96" s="36">
        <f>SUMIFS(СВЦЭМ!$C$33:$C$776,СВЦЭМ!$A$33:$A$776,$A96,СВЦЭМ!$B$33:$B$776,H$77)+'СЕТ СН'!$H$9+СВЦЭМ!$D$10+'СЕТ СН'!$H$6-'СЕТ СН'!$H$19</f>
        <v>1405.4144506299999</v>
      </c>
      <c r="I96" s="36">
        <f>SUMIFS(СВЦЭМ!$C$33:$C$776,СВЦЭМ!$A$33:$A$776,$A96,СВЦЭМ!$B$33:$B$776,I$77)+'СЕТ СН'!$H$9+СВЦЭМ!$D$10+'СЕТ СН'!$H$6-'СЕТ СН'!$H$19</f>
        <v>1366.6375108</v>
      </c>
      <c r="J96" s="36">
        <f>SUMIFS(СВЦЭМ!$C$33:$C$776,СВЦЭМ!$A$33:$A$776,$A96,СВЦЭМ!$B$33:$B$776,J$77)+'СЕТ СН'!$H$9+СВЦЭМ!$D$10+'СЕТ СН'!$H$6-'СЕТ СН'!$H$19</f>
        <v>1343.45817035</v>
      </c>
      <c r="K96" s="36">
        <f>SUMIFS(СВЦЭМ!$C$33:$C$776,СВЦЭМ!$A$33:$A$776,$A96,СВЦЭМ!$B$33:$B$776,K$77)+'СЕТ СН'!$H$9+СВЦЭМ!$D$10+'СЕТ СН'!$H$6-'СЕТ СН'!$H$19</f>
        <v>1332.5677134799998</v>
      </c>
      <c r="L96" s="36">
        <f>SUMIFS(СВЦЭМ!$C$33:$C$776,СВЦЭМ!$A$33:$A$776,$A96,СВЦЭМ!$B$33:$B$776,L$77)+'СЕТ СН'!$H$9+СВЦЭМ!$D$10+'СЕТ СН'!$H$6-'СЕТ СН'!$H$19</f>
        <v>1327.1505674300001</v>
      </c>
      <c r="M96" s="36">
        <f>SUMIFS(СВЦЭМ!$C$33:$C$776,СВЦЭМ!$A$33:$A$776,$A96,СВЦЭМ!$B$33:$B$776,M$77)+'СЕТ СН'!$H$9+СВЦЭМ!$D$10+'СЕТ СН'!$H$6-'СЕТ СН'!$H$19</f>
        <v>1325.17362058</v>
      </c>
      <c r="N96" s="36">
        <f>SUMIFS(СВЦЭМ!$C$33:$C$776,СВЦЭМ!$A$33:$A$776,$A96,СВЦЭМ!$B$33:$B$776,N$77)+'СЕТ СН'!$H$9+СВЦЭМ!$D$10+'СЕТ СН'!$H$6-'СЕТ СН'!$H$19</f>
        <v>1309.79584258</v>
      </c>
      <c r="O96" s="36">
        <f>SUMIFS(СВЦЭМ!$C$33:$C$776,СВЦЭМ!$A$33:$A$776,$A96,СВЦЭМ!$B$33:$B$776,O$77)+'СЕТ СН'!$H$9+СВЦЭМ!$D$10+'СЕТ СН'!$H$6-'СЕТ СН'!$H$19</f>
        <v>1287.50107123</v>
      </c>
      <c r="P96" s="36">
        <f>SUMIFS(СВЦЭМ!$C$33:$C$776,СВЦЭМ!$A$33:$A$776,$A96,СВЦЭМ!$B$33:$B$776,P$77)+'СЕТ СН'!$H$9+СВЦЭМ!$D$10+'СЕТ СН'!$H$6-'СЕТ СН'!$H$19</f>
        <v>1291.8707816400001</v>
      </c>
      <c r="Q96" s="36">
        <f>SUMIFS(СВЦЭМ!$C$33:$C$776,СВЦЭМ!$A$33:$A$776,$A96,СВЦЭМ!$B$33:$B$776,Q$77)+'СЕТ СН'!$H$9+СВЦЭМ!$D$10+'СЕТ СН'!$H$6-'СЕТ СН'!$H$19</f>
        <v>1301.4965228199999</v>
      </c>
      <c r="R96" s="36">
        <f>SUMIFS(СВЦЭМ!$C$33:$C$776,СВЦЭМ!$A$33:$A$776,$A96,СВЦЭМ!$B$33:$B$776,R$77)+'СЕТ СН'!$H$9+СВЦЭМ!$D$10+'СЕТ СН'!$H$6-'СЕТ СН'!$H$19</f>
        <v>1301.2838441600002</v>
      </c>
      <c r="S96" s="36">
        <f>SUMIFS(СВЦЭМ!$C$33:$C$776,СВЦЭМ!$A$33:$A$776,$A96,СВЦЭМ!$B$33:$B$776,S$77)+'СЕТ СН'!$H$9+СВЦЭМ!$D$10+'СЕТ СН'!$H$6-'СЕТ СН'!$H$19</f>
        <v>1294.2845224</v>
      </c>
      <c r="T96" s="36">
        <f>SUMIFS(СВЦЭМ!$C$33:$C$776,СВЦЭМ!$A$33:$A$776,$A96,СВЦЭМ!$B$33:$B$776,T$77)+'СЕТ СН'!$H$9+СВЦЭМ!$D$10+'СЕТ СН'!$H$6-'СЕТ СН'!$H$19</f>
        <v>1265.73167638</v>
      </c>
      <c r="U96" s="36">
        <f>SUMIFS(СВЦЭМ!$C$33:$C$776,СВЦЭМ!$A$33:$A$776,$A96,СВЦЭМ!$B$33:$B$776,U$77)+'СЕТ СН'!$H$9+СВЦЭМ!$D$10+'СЕТ СН'!$H$6-'СЕТ СН'!$H$19</f>
        <v>1258.15990162</v>
      </c>
      <c r="V96" s="36">
        <f>SUMIFS(СВЦЭМ!$C$33:$C$776,СВЦЭМ!$A$33:$A$776,$A96,СВЦЭМ!$B$33:$B$776,V$77)+'СЕТ СН'!$H$9+СВЦЭМ!$D$10+'СЕТ СН'!$H$6-'СЕТ СН'!$H$19</f>
        <v>1262.67228929</v>
      </c>
      <c r="W96" s="36">
        <f>SUMIFS(СВЦЭМ!$C$33:$C$776,СВЦЭМ!$A$33:$A$776,$A96,СВЦЭМ!$B$33:$B$776,W$77)+'СЕТ СН'!$H$9+СВЦЭМ!$D$10+'СЕТ СН'!$H$6-'СЕТ СН'!$H$19</f>
        <v>1270.70954009</v>
      </c>
      <c r="X96" s="36">
        <f>SUMIFS(СВЦЭМ!$C$33:$C$776,СВЦЭМ!$A$33:$A$776,$A96,СВЦЭМ!$B$33:$B$776,X$77)+'СЕТ СН'!$H$9+СВЦЭМ!$D$10+'СЕТ СН'!$H$6-'СЕТ СН'!$H$19</f>
        <v>1282.3802286499999</v>
      </c>
      <c r="Y96" s="36">
        <f>SUMIFS(СВЦЭМ!$C$33:$C$776,СВЦЭМ!$A$33:$A$776,$A96,СВЦЭМ!$B$33:$B$776,Y$77)+'СЕТ СН'!$H$9+СВЦЭМ!$D$10+'СЕТ СН'!$H$6-'СЕТ СН'!$H$19</f>
        <v>1325.8192932900001</v>
      </c>
    </row>
    <row r="97" spans="1:25" ht="15.75" x14ac:dyDescent="0.2">
      <c r="A97" s="35">
        <f t="shared" si="2"/>
        <v>43516</v>
      </c>
      <c r="B97" s="36">
        <f>SUMIFS(СВЦЭМ!$C$33:$C$776,СВЦЭМ!$A$33:$A$776,$A97,СВЦЭМ!$B$33:$B$776,B$77)+'СЕТ СН'!$H$9+СВЦЭМ!$D$10+'СЕТ СН'!$H$6-'СЕТ СН'!$H$19</f>
        <v>1391.72099413</v>
      </c>
      <c r="C97" s="36">
        <f>SUMIFS(СВЦЭМ!$C$33:$C$776,СВЦЭМ!$A$33:$A$776,$A97,СВЦЭМ!$B$33:$B$776,C$77)+'СЕТ СН'!$H$9+СВЦЭМ!$D$10+'СЕТ СН'!$H$6-'СЕТ СН'!$H$19</f>
        <v>1426.24505062</v>
      </c>
      <c r="D97" s="36">
        <f>SUMIFS(СВЦЭМ!$C$33:$C$776,СВЦЭМ!$A$33:$A$776,$A97,СВЦЭМ!$B$33:$B$776,D$77)+'СЕТ СН'!$H$9+СВЦЭМ!$D$10+'СЕТ СН'!$H$6-'СЕТ СН'!$H$19</f>
        <v>1432.3890768700001</v>
      </c>
      <c r="E97" s="36">
        <f>SUMIFS(СВЦЭМ!$C$33:$C$776,СВЦЭМ!$A$33:$A$776,$A97,СВЦЭМ!$B$33:$B$776,E$77)+'СЕТ СН'!$H$9+СВЦЭМ!$D$10+'СЕТ СН'!$H$6-'СЕТ СН'!$H$19</f>
        <v>1438.96136497</v>
      </c>
      <c r="F97" s="36">
        <f>SUMIFS(СВЦЭМ!$C$33:$C$776,СВЦЭМ!$A$33:$A$776,$A97,СВЦЭМ!$B$33:$B$776,F$77)+'СЕТ СН'!$H$9+СВЦЭМ!$D$10+'СЕТ СН'!$H$6-'СЕТ СН'!$H$19</f>
        <v>1432.4321850399999</v>
      </c>
      <c r="G97" s="36">
        <f>SUMIFS(СВЦЭМ!$C$33:$C$776,СВЦЭМ!$A$33:$A$776,$A97,СВЦЭМ!$B$33:$B$776,G$77)+'СЕТ СН'!$H$9+СВЦЭМ!$D$10+'СЕТ СН'!$H$6-'СЕТ СН'!$H$19</f>
        <v>1395.91721725</v>
      </c>
      <c r="H97" s="36">
        <f>SUMIFS(СВЦЭМ!$C$33:$C$776,СВЦЭМ!$A$33:$A$776,$A97,СВЦЭМ!$B$33:$B$776,H$77)+'СЕТ СН'!$H$9+СВЦЭМ!$D$10+'СЕТ СН'!$H$6-'СЕТ СН'!$H$19</f>
        <v>1369.19480069</v>
      </c>
      <c r="I97" s="36">
        <f>SUMIFS(СВЦЭМ!$C$33:$C$776,СВЦЭМ!$A$33:$A$776,$A97,СВЦЭМ!$B$33:$B$776,I$77)+'СЕТ СН'!$H$9+СВЦЭМ!$D$10+'СЕТ СН'!$H$6-'СЕТ СН'!$H$19</f>
        <v>1337.8150353999999</v>
      </c>
      <c r="J97" s="36">
        <f>SUMIFS(СВЦЭМ!$C$33:$C$776,СВЦЭМ!$A$33:$A$776,$A97,СВЦЭМ!$B$33:$B$776,J$77)+'СЕТ СН'!$H$9+СВЦЭМ!$D$10+'СЕТ СН'!$H$6-'СЕТ СН'!$H$19</f>
        <v>1306.5911251</v>
      </c>
      <c r="K97" s="36">
        <f>SUMIFS(СВЦЭМ!$C$33:$C$776,СВЦЭМ!$A$33:$A$776,$A97,СВЦЭМ!$B$33:$B$776,K$77)+'СЕТ СН'!$H$9+СВЦЭМ!$D$10+'СЕТ СН'!$H$6-'СЕТ СН'!$H$19</f>
        <v>1304.4664519</v>
      </c>
      <c r="L97" s="36">
        <f>SUMIFS(СВЦЭМ!$C$33:$C$776,СВЦЭМ!$A$33:$A$776,$A97,СВЦЭМ!$B$33:$B$776,L$77)+'СЕТ СН'!$H$9+СВЦЭМ!$D$10+'СЕТ СН'!$H$6-'СЕТ СН'!$H$19</f>
        <v>1306.44511835</v>
      </c>
      <c r="M97" s="36">
        <f>SUMIFS(СВЦЭМ!$C$33:$C$776,СВЦЭМ!$A$33:$A$776,$A97,СВЦЭМ!$B$33:$B$776,M$77)+'СЕТ СН'!$H$9+СВЦЭМ!$D$10+'СЕТ СН'!$H$6-'СЕТ СН'!$H$19</f>
        <v>1313.0345293300002</v>
      </c>
      <c r="N97" s="36">
        <f>SUMIFS(СВЦЭМ!$C$33:$C$776,СВЦЭМ!$A$33:$A$776,$A97,СВЦЭМ!$B$33:$B$776,N$77)+'СЕТ СН'!$H$9+СВЦЭМ!$D$10+'СЕТ СН'!$H$6-'СЕТ СН'!$H$19</f>
        <v>1306.51951478</v>
      </c>
      <c r="O97" s="36">
        <f>SUMIFS(СВЦЭМ!$C$33:$C$776,СВЦЭМ!$A$33:$A$776,$A97,СВЦЭМ!$B$33:$B$776,O$77)+'СЕТ СН'!$H$9+СВЦЭМ!$D$10+'СЕТ СН'!$H$6-'СЕТ СН'!$H$19</f>
        <v>1280.7669258999999</v>
      </c>
      <c r="P97" s="36">
        <f>SUMIFS(СВЦЭМ!$C$33:$C$776,СВЦЭМ!$A$33:$A$776,$A97,СВЦЭМ!$B$33:$B$776,P$77)+'СЕТ СН'!$H$9+СВЦЭМ!$D$10+'СЕТ СН'!$H$6-'СЕТ СН'!$H$19</f>
        <v>1285.13478201</v>
      </c>
      <c r="Q97" s="36">
        <f>SUMIFS(СВЦЭМ!$C$33:$C$776,СВЦЭМ!$A$33:$A$776,$A97,СВЦЭМ!$B$33:$B$776,Q$77)+'СЕТ СН'!$H$9+СВЦЭМ!$D$10+'СЕТ СН'!$H$6-'СЕТ СН'!$H$19</f>
        <v>1295.81138265</v>
      </c>
      <c r="R97" s="36">
        <f>SUMIFS(СВЦЭМ!$C$33:$C$776,СВЦЭМ!$A$33:$A$776,$A97,СВЦЭМ!$B$33:$B$776,R$77)+'СЕТ СН'!$H$9+СВЦЭМ!$D$10+'СЕТ СН'!$H$6-'СЕТ СН'!$H$19</f>
        <v>1300.85731063</v>
      </c>
      <c r="S97" s="36">
        <f>SUMIFS(СВЦЭМ!$C$33:$C$776,СВЦЭМ!$A$33:$A$776,$A97,СВЦЭМ!$B$33:$B$776,S$77)+'СЕТ СН'!$H$9+СВЦЭМ!$D$10+'СЕТ СН'!$H$6-'СЕТ СН'!$H$19</f>
        <v>1306.17964115</v>
      </c>
      <c r="T97" s="36">
        <f>SUMIFS(СВЦЭМ!$C$33:$C$776,СВЦЭМ!$A$33:$A$776,$A97,СВЦЭМ!$B$33:$B$776,T$77)+'СЕТ СН'!$H$9+СВЦЭМ!$D$10+'СЕТ СН'!$H$6-'СЕТ СН'!$H$19</f>
        <v>1275.3908206199999</v>
      </c>
      <c r="U97" s="36">
        <f>SUMIFS(СВЦЭМ!$C$33:$C$776,СВЦЭМ!$A$33:$A$776,$A97,СВЦЭМ!$B$33:$B$776,U$77)+'СЕТ СН'!$H$9+СВЦЭМ!$D$10+'СЕТ СН'!$H$6-'СЕТ СН'!$H$19</f>
        <v>1246.6043800699999</v>
      </c>
      <c r="V97" s="36">
        <f>SUMIFS(СВЦЭМ!$C$33:$C$776,СВЦЭМ!$A$33:$A$776,$A97,СВЦЭМ!$B$33:$B$776,V$77)+'СЕТ СН'!$H$9+СВЦЭМ!$D$10+'СЕТ СН'!$H$6-'СЕТ СН'!$H$19</f>
        <v>1243.5523921399999</v>
      </c>
      <c r="W97" s="36">
        <f>SUMIFS(СВЦЭМ!$C$33:$C$776,СВЦЭМ!$A$33:$A$776,$A97,СВЦЭМ!$B$33:$B$776,W$77)+'СЕТ СН'!$H$9+СВЦЭМ!$D$10+'СЕТ СН'!$H$6-'СЕТ СН'!$H$19</f>
        <v>1268.01494404</v>
      </c>
      <c r="X97" s="36">
        <f>SUMIFS(СВЦЭМ!$C$33:$C$776,СВЦЭМ!$A$33:$A$776,$A97,СВЦЭМ!$B$33:$B$776,X$77)+'СЕТ СН'!$H$9+СВЦЭМ!$D$10+'СЕТ СН'!$H$6-'СЕТ СН'!$H$19</f>
        <v>1272.83110966</v>
      </c>
      <c r="Y97" s="36">
        <f>SUMIFS(СВЦЭМ!$C$33:$C$776,СВЦЭМ!$A$33:$A$776,$A97,СВЦЭМ!$B$33:$B$776,Y$77)+'СЕТ СН'!$H$9+СВЦЭМ!$D$10+'СЕТ СН'!$H$6-'СЕТ СН'!$H$19</f>
        <v>1311.3918208</v>
      </c>
    </row>
    <row r="98" spans="1:25" ht="15.75" x14ac:dyDescent="0.2">
      <c r="A98" s="35">
        <f t="shared" si="2"/>
        <v>43517</v>
      </c>
      <c r="B98" s="36">
        <f>SUMIFS(СВЦЭМ!$C$33:$C$776,СВЦЭМ!$A$33:$A$776,$A98,СВЦЭМ!$B$33:$B$776,B$77)+'СЕТ СН'!$H$9+СВЦЭМ!$D$10+'СЕТ СН'!$H$6-'СЕТ СН'!$H$19</f>
        <v>1362.7428209899999</v>
      </c>
      <c r="C98" s="36">
        <f>SUMIFS(СВЦЭМ!$C$33:$C$776,СВЦЭМ!$A$33:$A$776,$A98,СВЦЭМ!$B$33:$B$776,C$77)+'СЕТ СН'!$H$9+СВЦЭМ!$D$10+'СЕТ СН'!$H$6-'СЕТ СН'!$H$19</f>
        <v>1390.6375799999998</v>
      </c>
      <c r="D98" s="36">
        <f>SUMIFS(СВЦЭМ!$C$33:$C$776,СВЦЭМ!$A$33:$A$776,$A98,СВЦЭМ!$B$33:$B$776,D$77)+'СЕТ СН'!$H$9+СВЦЭМ!$D$10+'СЕТ СН'!$H$6-'СЕТ СН'!$H$19</f>
        <v>1410.71615223</v>
      </c>
      <c r="E98" s="36">
        <f>SUMIFS(СВЦЭМ!$C$33:$C$776,СВЦЭМ!$A$33:$A$776,$A98,СВЦЭМ!$B$33:$B$776,E$77)+'СЕТ СН'!$H$9+СВЦЭМ!$D$10+'СЕТ СН'!$H$6-'СЕТ СН'!$H$19</f>
        <v>1416.9344732299999</v>
      </c>
      <c r="F98" s="36">
        <f>SUMIFS(СВЦЭМ!$C$33:$C$776,СВЦЭМ!$A$33:$A$776,$A98,СВЦЭМ!$B$33:$B$776,F$77)+'СЕТ СН'!$H$9+СВЦЭМ!$D$10+'СЕТ СН'!$H$6-'СЕТ СН'!$H$19</f>
        <v>1414.1109775099999</v>
      </c>
      <c r="G98" s="36">
        <f>SUMIFS(СВЦЭМ!$C$33:$C$776,СВЦЭМ!$A$33:$A$776,$A98,СВЦЭМ!$B$33:$B$776,G$77)+'СЕТ СН'!$H$9+СВЦЭМ!$D$10+'СЕТ СН'!$H$6-'СЕТ СН'!$H$19</f>
        <v>1385.7853198099999</v>
      </c>
      <c r="H98" s="36">
        <f>SUMIFS(СВЦЭМ!$C$33:$C$776,СВЦЭМ!$A$33:$A$776,$A98,СВЦЭМ!$B$33:$B$776,H$77)+'СЕТ СН'!$H$9+СВЦЭМ!$D$10+'СЕТ СН'!$H$6-'СЕТ СН'!$H$19</f>
        <v>1352.74266057</v>
      </c>
      <c r="I98" s="36">
        <f>SUMIFS(СВЦЭМ!$C$33:$C$776,СВЦЭМ!$A$33:$A$776,$A98,СВЦЭМ!$B$33:$B$776,I$77)+'СЕТ СН'!$H$9+СВЦЭМ!$D$10+'СЕТ СН'!$H$6-'СЕТ СН'!$H$19</f>
        <v>1337.38033587</v>
      </c>
      <c r="J98" s="36">
        <f>SUMIFS(СВЦЭМ!$C$33:$C$776,СВЦЭМ!$A$33:$A$776,$A98,СВЦЭМ!$B$33:$B$776,J$77)+'СЕТ СН'!$H$9+СВЦЭМ!$D$10+'СЕТ СН'!$H$6-'СЕТ СН'!$H$19</f>
        <v>1322.32874799</v>
      </c>
      <c r="K98" s="36">
        <f>SUMIFS(СВЦЭМ!$C$33:$C$776,СВЦЭМ!$A$33:$A$776,$A98,СВЦЭМ!$B$33:$B$776,K$77)+'СЕТ СН'!$H$9+СВЦЭМ!$D$10+'СЕТ СН'!$H$6-'СЕТ СН'!$H$19</f>
        <v>1340.84901008</v>
      </c>
      <c r="L98" s="36">
        <f>SUMIFS(СВЦЭМ!$C$33:$C$776,СВЦЭМ!$A$33:$A$776,$A98,СВЦЭМ!$B$33:$B$776,L$77)+'СЕТ СН'!$H$9+СВЦЭМ!$D$10+'СЕТ СН'!$H$6-'СЕТ СН'!$H$19</f>
        <v>1329.3729633399998</v>
      </c>
      <c r="M98" s="36">
        <f>SUMIFS(СВЦЭМ!$C$33:$C$776,СВЦЭМ!$A$33:$A$776,$A98,СВЦЭМ!$B$33:$B$776,M$77)+'СЕТ СН'!$H$9+СВЦЭМ!$D$10+'СЕТ СН'!$H$6-'СЕТ СН'!$H$19</f>
        <v>1312.41709483</v>
      </c>
      <c r="N98" s="36">
        <f>SUMIFS(СВЦЭМ!$C$33:$C$776,СВЦЭМ!$A$33:$A$776,$A98,СВЦЭМ!$B$33:$B$776,N$77)+'СЕТ СН'!$H$9+СВЦЭМ!$D$10+'СЕТ СН'!$H$6-'СЕТ СН'!$H$19</f>
        <v>1299.13212963</v>
      </c>
      <c r="O98" s="36">
        <f>SUMIFS(СВЦЭМ!$C$33:$C$776,СВЦЭМ!$A$33:$A$776,$A98,СВЦЭМ!$B$33:$B$776,O$77)+'СЕТ СН'!$H$9+СВЦЭМ!$D$10+'СЕТ СН'!$H$6-'СЕТ СН'!$H$19</f>
        <v>1277.1328748000001</v>
      </c>
      <c r="P98" s="36">
        <f>SUMIFS(СВЦЭМ!$C$33:$C$776,СВЦЭМ!$A$33:$A$776,$A98,СВЦЭМ!$B$33:$B$776,P$77)+'СЕТ СН'!$H$9+СВЦЭМ!$D$10+'СЕТ СН'!$H$6-'СЕТ СН'!$H$19</f>
        <v>1277.85510279</v>
      </c>
      <c r="Q98" s="36">
        <f>SUMIFS(СВЦЭМ!$C$33:$C$776,СВЦЭМ!$A$33:$A$776,$A98,СВЦЭМ!$B$33:$B$776,Q$77)+'СЕТ СН'!$H$9+СВЦЭМ!$D$10+'СЕТ СН'!$H$6-'СЕТ СН'!$H$19</f>
        <v>1284.43088257</v>
      </c>
      <c r="R98" s="36">
        <f>SUMIFS(СВЦЭМ!$C$33:$C$776,СВЦЭМ!$A$33:$A$776,$A98,СВЦЭМ!$B$33:$B$776,R$77)+'СЕТ СН'!$H$9+СВЦЭМ!$D$10+'СЕТ СН'!$H$6-'СЕТ СН'!$H$19</f>
        <v>1304.2483895400001</v>
      </c>
      <c r="S98" s="36">
        <f>SUMIFS(СВЦЭМ!$C$33:$C$776,СВЦЭМ!$A$33:$A$776,$A98,СВЦЭМ!$B$33:$B$776,S$77)+'СЕТ СН'!$H$9+СВЦЭМ!$D$10+'СЕТ СН'!$H$6-'СЕТ СН'!$H$19</f>
        <v>1301.57158531</v>
      </c>
      <c r="T98" s="36">
        <f>SUMIFS(СВЦЭМ!$C$33:$C$776,СВЦЭМ!$A$33:$A$776,$A98,СВЦЭМ!$B$33:$B$776,T$77)+'СЕТ СН'!$H$9+СВЦЭМ!$D$10+'СЕТ СН'!$H$6-'СЕТ СН'!$H$19</f>
        <v>1269.30563284</v>
      </c>
      <c r="U98" s="36">
        <f>SUMIFS(СВЦЭМ!$C$33:$C$776,СВЦЭМ!$A$33:$A$776,$A98,СВЦЭМ!$B$33:$B$776,U$77)+'СЕТ СН'!$H$9+СВЦЭМ!$D$10+'СЕТ СН'!$H$6-'СЕТ СН'!$H$19</f>
        <v>1245.8462693000001</v>
      </c>
      <c r="V98" s="36">
        <f>SUMIFS(СВЦЭМ!$C$33:$C$776,СВЦЭМ!$A$33:$A$776,$A98,СВЦЭМ!$B$33:$B$776,V$77)+'СЕТ СН'!$H$9+СВЦЭМ!$D$10+'СЕТ СН'!$H$6-'СЕТ СН'!$H$19</f>
        <v>1263.8150068999998</v>
      </c>
      <c r="W98" s="36">
        <f>SUMIFS(СВЦЭМ!$C$33:$C$776,СВЦЭМ!$A$33:$A$776,$A98,СВЦЭМ!$B$33:$B$776,W$77)+'СЕТ СН'!$H$9+СВЦЭМ!$D$10+'СЕТ СН'!$H$6-'СЕТ СН'!$H$19</f>
        <v>1280.32783062</v>
      </c>
      <c r="X98" s="36">
        <f>SUMIFS(СВЦЭМ!$C$33:$C$776,СВЦЭМ!$A$33:$A$776,$A98,СВЦЭМ!$B$33:$B$776,X$77)+'СЕТ СН'!$H$9+СВЦЭМ!$D$10+'СЕТ СН'!$H$6-'СЕТ СН'!$H$19</f>
        <v>1290.3848033199999</v>
      </c>
      <c r="Y98" s="36">
        <f>SUMIFS(СВЦЭМ!$C$33:$C$776,СВЦЭМ!$A$33:$A$776,$A98,СВЦЭМ!$B$33:$B$776,Y$77)+'СЕТ СН'!$H$9+СВЦЭМ!$D$10+'СЕТ СН'!$H$6-'СЕТ СН'!$H$19</f>
        <v>1326.04550346</v>
      </c>
    </row>
    <row r="99" spans="1:25" ht="15.75" x14ac:dyDescent="0.2">
      <c r="A99" s="35">
        <f t="shared" si="2"/>
        <v>43518</v>
      </c>
      <c r="B99" s="36">
        <f>SUMIFS(СВЦЭМ!$C$33:$C$776,СВЦЭМ!$A$33:$A$776,$A99,СВЦЭМ!$B$33:$B$776,B$77)+'СЕТ СН'!$H$9+СВЦЭМ!$D$10+'СЕТ СН'!$H$6-'СЕТ СН'!$H$19</f>
        <v>1338.0877931099999</v>
      </c>
      <c r="C99" s="36">
        <f>SUMIFS(СВЦЭМ!$C$33:$C$776,СВЦЭМ!$A$33:$A$776,$A99,СВЦЭМ!$B$33:$B$776,C$77)+'СЕТ СН'!$H$9+СВЦЭМ!$D$10+'СЕТ СН'!$H$6-'СЕТ СН'!$H$19</f>
        <v>1344.8623965900001</v>
      </c>
      <c r="D99" s="36">
        <f>SUMIFS(СВЦЭМ!$C$33:$C$776,СВЦЭМ!$A$33:$A$776,$A99,СВЦЭМ!$B$33:$B$776,D$77)+'СЕТ СН'!$H$9+СВЦЭМ!$D$10+'СЕТ СН'!$H$6-'СЕТ СН'!$H$19</f>
        <v>1341.82279421</v>
      </c>
      <c r="E99" s="36">
        <f>SUMIFS(СВЦЭМ!$C$33:$C$776,СВЦЭМ!$A$33:$A$776,$A99,СВЦЭМ!$B$33:$B$776,E$77)+'СЕТ СН'!$H$9+СВЦЭМ!$D$10+'СЕТ СН'!$H$6-'СЕТ СН'!$H$19</f>
        <v>1338.73717852</v>
      </c>
      <c r="F99" s="36">
        <f>SUMIFS(СВЦЭМ!$C$33:$C$776,СВЦЭМ!$A$33:$A$776,$A99,СВЦЭМ!$B$33:$B$776,F$77)+'СЕТ СН'!$H$9+СВЦЭМ!$D$10+'СЕТ СН'!$H$6-'СЕТ СН'!$H$19</f>
        <v>1336.8540533099999</v>
      </c>
      <c r="G99" s="36">
        <f>SUMIFS(СВЦЭМ!$C$33:$C$776,СВЦЭМ!$A$33:$A$776,$A99,СВЦЭМ!$B$33:$B$776,G$77)+'СЕТ СН'!$H$9+СВЦЭМ!$D$10+'СЕТ СН'!$H$6-'СЕТ СН'!$H$19</f>
        <v>1340.4121517900001</v>
      </c>
      <c r="H99" s="36">
        <f>SUMIFS(СВЦЭМ!$C$33:$C$776,СВЦЭМ!$A$33:$A$776,$A99,СВЦЭМ!$B$33:$B$776,H$77)+'СЕТ СН'!$H$9+СВЦЭМ!$D$10+'СЕТ СН'!$H$6-'СЕТ СН'!$H$19</f>
        <v>1342.7322732</v>
      </c>
      <c r="I99" s="36">
        <f>SUMIFS(СВЦЭМ!$C$33:$C$776,СВЦЭМ!$A$33:$A$776,$A99,СВЦЭМ!$B$33:$B$776,I$77)+'СЕТ СН'!$H$9+СВЦЭМ!$D$10+'СЕТ СН'!$H$6-'СЕТ СН'!$H$19</f>
        <v>1331.6939697100001</v>
      </c>
      <c r="J99" s="36">
        <f>SUMIFS(СВЦЭМ!$C$33:$C$776,СВЦЭМ!$A$33:$A$776,$A99,СВЦЭМ!$B$33:$B$776,J$77)+'СЕТ СН'!$H$9+СВЦЭМ!$D$10+'СЕТ СН'!$H$6-'СЕТ СН'!$H$19</f>
        <v>1323.1485462800001</v>
      </c>
      <c r="K99" s="36">
        <f>SUMIFS(СВЦЭМ!$C$33:$C$776,СВЦЭМ!$A$33:$A$776,$A99,СВЦЭМ!$B$33:$B$776,K$77)+'СЕТ СН'!$H$9+СВЦЭМ!$D$10+'СЕТ СН'!$H$6-'СЕТ СН'!$H$19</f>
        <v>1328.3963925200001</v>
      </c>
      <c r="L99" s="36">
        <f>SUMIFS(СВЦЭМ!$C$33:$C$776,СВЦЭМ!$A$33:$A$776,$A99,СВЦЭМ!$B$33:$B$776,L$77)+'СЕТ СН'!$H$9+СВЦЭМ!$D$10+'СЕТ СН'!$H$6-'СЕТ СН'!$H$19</f>
        <v>1352.6111560700001</v>
      </c>
      <c r="M99" s="36">
        <f>SUMIFS(СВЦЭМ!$C$33:$C$776,СВЦЭМ!$A$33:$A$776,$A99,СВЦЭМ!$B$33:$B$776,M$77)+'СЕТ СН'!$H$9+СВЦЭМ!$D$10+'СЕТ СН'!$H$6-'СЕТ СН'!$H$19</f>
        <v>1354.9584460599999</v>
      </c>
      <c r="N99" s="36">
        <f>SUMIFS(СВЦЭМ!$C$33:$C$776,СВЦЭМ!$A$33:$A$776,$A99,СВЦЭМ!$B$33:$B$776,N$77)+'СЕТ СН'!$H$9+СВЦЭМ!$D$10+'СЕТ СН'!$H$6-'СЕТ СН'!$H$19</f>
        <v>1315.28431716</v>
      </c>
      <c r="O99" s="36">
        <f>SUMIFS(СВЦЭМ!$C$33:$C$776,СВЦЭМ!$A$33:$A$776,$A99,СВЦЭМ!$B$33:$B$776,O$77)+'СЕТ СН'!$H$9+СВЦЭМ!$D$10+'СЕТ СН'!$H$6-'СЕТ СН'!$H$19</f>
        <v>1284.1189971399999</v>
      </c>
      <c r="P99" s="36">
        <f>SUMIFS(СВЦЭМ!$C$33:$C$776,СВЦЭМ!$A$33:$A$776,$A99,СВЦЭМ!$B$33:$B$776,P$77)+'СЕТ СН'!$H$9+СВЦЭМ!$D$10+'СЕТ СН'!$H$6-'СЕТ СН'!$H$19</f>
        <v>1299.75563635</v>
      </c>
      <c r="Q99" s="36">
        <f>SUMIFS(СВЦЭМ!$C$33:$C$776,СВЦЭМ!$A$33:$A$776,$A99,СВЦЭМ!$B$33:$B$776,Q$77)+'СЕТ СН'!$H$9+СВЦЭМ!$D$10+'СЕТ СН'!$H$6-'СЕТ СН'!$H$19</f>
        <v>1303.3448587</v>
      </c>
      <c r="R99" s="36">
        <f>SUMIFS(СВЦЭМ!$C$33:$C$776,СВЦЭМ!$A$33:$A$776,$A99,СВЦЭМ!$B$33:$B$776,R$77)+'СЕТ СН'!$H$9+СВЦЭМ!$D$10+'СЕТ СН'!$H$6-'СЕТ СН'!$H$19</f>
        <v>1314.3858035600001</v>
      </c>
      <c r="S99" s="36">
        <f>SUMIFS(СВЦЭМ!$C$33:$C$776,СВЦЭМ!$A$33:$A$776,$A99,СВЦЭМ!$B$33:$B$776,S$77)+'СЕТ СН'!$H$9+СВЦЭМ!$D$10+'СЕТ СН'!$H$6-'СЕТ СН'!$H$19</f>
        <v>1316.0082208899998</v>
      </c>
      <c r="T99" s="36">
        <f>SUMIFS(СВЦЭМ!$C$33:$C$776,СВЦЭМ!$A$33:$A$776,$A99,СВЦЭМ!$B$33:$B$776,T$77)+'СЕТ СН'!$H$9+СВЦЭМ!$D$10+'СЕТ СН'!$H$6-'СЕТ СН'!$H$19</f>
        <v>1282.53755368</v>
      </c>
      <c r="U99" s="36">
        <f>SUMIFS(СВЦЭМ!$C$33:$C$776,СВЦЭМ!$A$33:$A$776,$A99,СВЦЭМ!$B$33:$B$776,U$77)+'СЕТ СН'!$H$9+СВЦЭМ!$D$10+'СЕТ СН'!$H$6-'СЕТ СН'!$H$19</f>
        <v>1268.03546106</v>
      </c>
      <c r="V99" s="36">
        <f>SUMIFS(СВЦЭМ!$C$33:$C$776,СВЦЭМ!$A$33:$A$776,$A99,СВЦЭМ!$B$33:$B$776,V$77)+'СЕТ СН'!$H$9+СВЦЭМ!$D$10+'СЕТ СН'!$H$6-'СЕТ СН'!$H$19</f>
        <v>1260.2486571700001</v>
      </c>
      <c r="W99" s="36">
        <f>SUMIFS(СВЦЭМ!$C$33:$C$776,СВЦЭМ!$A$33:$A$776,$A99,СВЦЭМ!$B$33:$B$776,W$77)+'СЕТ СН'!$H$9+СВЦЭМ!$D$10+'СЕТ СН'!$H$6-'СЕТ СН'!$H$19</f>
        <v>1275.46168253</v>
      </c>
      <c r="X99" s="36">
        <f>SUMIFS(СВЦЭМ!$C$33:$C$776,СВЦЭМ!$A$33:$A$776,$A99,СВЦЭМ!$B$33:$B$776,X$77)+'СЕТ СН'!$H$9+СВЦЭМ!$D$10+'СЕТ СН'!$H$6-'СЕТ СН'!$H$19</f>
        <v>1295.7543445900001</v>
      </c>
      <c r="Y99" s="36">
        <f>SUMIFS(СВЦЭМ!$C$33:$C$776,СВЦЭМ!$A$33:$A$776,$A99,СВЦЭМ!$B$33:$B$776,Y$77)+'СЕТ СН'!$H$9+СВЦЭМ!$D$10+'СЕТ СН'!$H$6-'СЕТ СН'!$H$19</f>
        <v>1328.9833128300002</v>
      </c>
    </row>
    <row r="100" spans="1:25" ht="15.75" x14ac:dyDescent="0.2">
      <c r="A100" s="35">
        <f t="shared" si="2"/>
        <v>43519</v>
      </c>
      <c r="B100" s="36">
        <f>SUMIFS(СВЦЭМ!$C$33:$C$776,СВЦЭМ!$A$33:$A$776,$A100,СВЦЭМ!$B$33:$B$776,B$77)+'СЕТ СН'!$H$9+СВЦЭМ!$D$10+'СЕТ СН'!$H$6-'СЕТ СН'!$H$19</f>
        <v>1341.2624279199999</v>
      </c>
      <c r="C100" s="36">
        <f>SUMIFS(СВЦЭМ!$C$33:$C$776,СВЦЭМ!$A$33:$A$776,$A100,СВЦЭМ!$B$33:$B$776,C$77)+'СЕТ СН'!$H$9+СВЦЭМ!$D$10+'СЕТ СН'!$H$6-'СЕТ СН'!$H$19</f>
        <v>1345.1456504100001</v>
      </c>
      <c r="D100" s="36">
        <f>SUMIFS(СВЦЭМ!$C$33:$C$776,СВЦЭМ!$A$33:$A$776,$A100,СВЦЭМ!$B$33:$B$776,D$77)+'СЕТ СН'!$H$9+СВЦЭМ!$D$10+'СЕТ СН'!$H$6-'СЕТ СН'!$H$19</f>
        <v>1338.05766485</v>
      </c>
      <c r="E100" s="36">
        <f>SUMIFS(СВЦЭМ!$C$33:$C$776,СВЦЭМ!$A$33:$A$776,$A100,СВЦЭМ!$B$33:$B$776,E$77)+'СЕТ СН'!$H$9+СВЦЭМ!$D$10+'СЕТ СН'!$H$6-'СЕТ СН'!$H$19</f>
        <v>1337.3593785100002</v>
      </c>
      <c r="F100" s="36">
        <f>SUMIFS(СВЦЭМ!$C$33:$C$776,СВЦЭМ!$A$33:$A$776,$A100,СВЦЭМ!$B$33:$B$776,F$77)+'СЕТ СН'!$H$9+СВЦЭМ!$D$10+'СЕТ СН'!$H$6-'СЕТ СН'!$H$19</f>
        <v>1336.8701459399999</v>
      </c>
      <c r="G100" s="36">
        <f>SUMIFS(СВЦЭМ!$C$33:$C$776,СВЦЭМ!$A$33:$A$776,$A100,СВЦЭМ!$B$33:$B$776,G$77)+'СЕТ СН'!$H$9+СВЦЭМ!$D$10+'СЕТ СН'!$H$6-'СЕТ СН'!$H$19</f>
        <v>1334.5827173799998</v>
      </c>
      <c r="H100" s="36">
        <f>SUMIFS(СВЦЭМ!$C$33:$C$776,СВЦЭМ!$A$33:$A$776,$A100,СВЦЭМ!$B$33:$B$776,H$77)+'СЕТ СН'!$H$9+СВЦЭМ!$D$10+'СЕТ СН'!$H$6-'СЕТ СН'!$H$19</f>
        <v>1350.4896689</v>
      </c>
      <c r="I100" s="36">
        <f>SUMIFS(СВЦЭМ!$C$33:$C$776,СВЦЭМ!$A$33:$A$776,$A100,СВЦЭМ!$B$33:$B$776,I$77)+'СЕТ СН'!$H$9+СВЦЭМ!$D$10+'СЕТ СН'!$H$6-'СЕТ СН'!$H$19</f>
        <v>1337.0522525599999</v>
      </c>
      <c r="J100" s="36">
        <f>SUMIFS(СВЦЭМ!$C$33:$C$776,СВЦЭМ!$A$33:$A$776,$A100,СВЦЭМ!$B$33:$B$776,J$77)+'СЕТ СН'!$H$9+СВЦЭМ!$D$10+'СЕТ СН'!$H$6-'СЕТ СН'!$H$19</f>
        <v>1318.1792586000001</v>
      </c>
      <c r="K100" s="36">
        <f>SUMIFS(СВЦЭМ!$C$33:$C$776,СВЦЭМ!$A$33:$A$776,$A100,СВЦЭМ!$B$33:$B$776,K$77)+'СЕТ СН'!$H$9+СВЦЭМ!$D$10+'СЕТ СН'!$H$6-'СЕТ СН'!$H$19</f>
        <v>1296.1215202799999</v>
      </c>
      <c r="L100" s="36">
        <f>SUMIFS(СВЦЭМ!$C$33:$C$776,СВЦЭМ!$A$33:$A$776,$A100,СВЦЭМ!$B$33:$B$776,L$77)+'СЕТ СН'!$H$9+СВЦЭМ!$D$10+'СЕТ СН'!$H$6-'СЕТ СН'!$H$19</f>
        <v>1300.38700068</v>
      </c>
      <c r="M100" s="36">
        <f>SUMIFS(СВЦЭМ!$C$33:$C$776,СВЦЭМ!$A$33:$A$776,$A100,СВЦЭМ!$B$33:$B$776,M$77)+'СЕТ СН'!$H$9+СВЦЭМ!$D$10+'СЕТ СН'!$H$6-'СЕТ СН'!$H$19</f>
        <v>1311.6061787799999</v>
      </c>
      <c r="N100" s="36">
        <f>SUMIFS(СВЦЭМ!$C$33:$C$776,СВЦЭМ!$A$33:$A$776,$A100,СВЦЭМ!$B$33:$B$776,N$77)+'СЕТ СН'!$H$9+СВЦЭМ!$D$10+'СЕТ СН'!$H$6-'СЕТ СН'!$H$19</f>
        <v>1321.0606824000001</v>
      </c>
      <c r="O100" s="36">
        <f>SUMIFS(СВЦЭМ!$C$33:$C$776,СВЦЭМ!$A$33:$A$776,$A100,СВЦЭМ!$B$33:$B$776,O$77)+'СЕТ СН'!$H$9+СВЦЭМ!$D$10+'СЕТ СН'!$H$6-'СЕТ СН'!$H$19</f>
        <v>1298.5289619499999</v>
      </c>
      <c r="P100" s="36">
        <f>SUMIFS(СВЦЭМ!$C$33:$C$776,СВЦЭМ!$A$33:$A$776,$A100,СВЦЭМ!$B$33:$B$776,P$77)+'СЕТ СН'!$H$9+СВЦЭМ!$D$10+'СЕТ СН'!$H$6-'СЕТ СН'!$H$19</f>
        <v>1304.9837070600001</v>
      </c>
      <c r="Q100" s="36">
        <f>SUMIFS(СВЦЭМ!$C$33:$C$776,СВЦЭМ!$A$33:$A$776,$A100,СВЦЭМ!$B$33:$B$776,Q$77)+'СЕТ СН'!$H$9+СВЦЭМ!$D$10+'СЕТ СН'!$H$6-'СЕТ СН'!$H$19</f>
        <v>1314.63139009</v>
      </c>
      <c r="R100" s="36">
        <f>SUMIFS(СВЦЭМ!$C$33:$C$776,СВЦЭМ!$A$33:$A$776,$A100,СВЦЭМ!$B$33:$B$776,R$77)+'СЕТ СН'!$H$9+СВЦЭМ!$D$10+'СЕТ СН'!$H$6-'СЕТ СН'!$H$19</f>
        <v>1323.3052195800001</v>
      </c>
      <c r="S100" s="36">
        <f>SUMIFS(СВЦЭМ!$C$33:$C$776,СВЦЭМ!$A$33:$A$776,$A100,СВЦЭМ!$B$33:$B$776,S$77)+'СЕТ СН'!$H$9+СВЦЭМ!$D$10+'СЕТ СН'!$H$6-'СЕТ СН'!$H$19</f>
        <v>1321.06136855</v>
      </c>
      <c r="T100" s="36">
        <f>SUMIFS(СВЦЭМ!$C$33:$C$776,СВЦЭМ!$A$33:$A$776,$A100,СВЦЭМ!$B$33:$B$776,T$77)+'СЕТ СН'!$H$9+СВЦЭМ!$D$10+'СЕТ СН'!$H$6-'СЕТ СН'!$H$19</f>
        <v>1297.2729089300001</v>
      </c>
      <c r="U100" s="36">
        <f>SUMIFS(СВЦЭМ!$C$33:$C$776,СВЦЭМ!$A$33:$A$776,$A100,СВЦЭМ!$B$33:$B$776,U$77)+'СЕТ СН'!$H$9+СВЦЭМ!$D$10+'СЕТ СН'!$H$6-'СЕТ СН'!$H$19</f>
        <v>1265.5041885199998</v>
      </c>
      <c r="V100" s="36">
        <f>SUMIFS(СВЦЭМ!$C$33:$C$776,СВЦЭМ!$A$33:$A$776,$A100,СВЦЭМ!$B$33:$B$776,V$77)+'СЕТ СН'!$H$9+СВЦЭМ!$D$10+'СЕТ СН'!$H$6-'СЕТ СН'!$H$19</f>
        <v>1261.88367844</v>
      </c>
      <c r="W100" s="36">
        <f>SUMIFS(СВЦЭМ!$C$33:$C$776,СВЦЭМ!$A$33:$A$776,$A100,СВЦЭМ!$B$33:$B$776,W$77)+'СЕТ СН'!$H$9+СВЦЭМ!$D$10+'СЕТ СН'!$H$6-'СЕТ СН'!$H$19</f>
        <v>1264.4106548099999</v>
      </c>
      <c r="X100" s="36">
        <f>SUMIFS(СВЦЭМ!$C$33:$C$776,СВЦЭМ!$A$33:$A$776,$A100,СВЦЭМ!$B$33:$B$776,X$77)+'СЕТ СН'!$H$9+СВЦЭМ!$D$10+'СЕТ СН'!$H$6-'СЕТ СН'!$H$19</f>
        <v>1271.12527914</v>
      </c>
      <c r="Y100" s="36">
        <f>SUMIFS(СВЦЭМ!$C$33:$C$776,СВЦЭМ!$A$33:$A$776,$A100,СВЦЭМ!$B$33:$B$776,Y$77)+'СЕТ СН'!$H$9+СВЦЭМ!$D$10+'СЕТ СН'!$H$6-'СЕТ СН'!$H$19</f>
        <v>1314.6385522</v>
      </c>
    </row>
    <row r="101" spans="1:25" ht="15.75" x14ac:dyDescent="0.2">
      <c r="A101" s="35">
        <f t="shared" si="2"/>
        <v>43520</v>
      </c>
      <c r="B101" s="36">
        <f>SUMIFS(СВЦЭМ!$C$33:$C$776,СВЦЭМ!$A$33:$A$776,$A101,СВЦЭМ!$B$33:$B$776,B$77)+'СЕТ СН'!$H$9+СВЦЭМ!$D$10+'СЕТ СН'!$H$6-'СЕТ СН'!$H$19</f>
        <v>1354.4673106599998</v>
      </c>
      <c r="C101" s="36">
        <f>SUMIFS(СВЦЭМ!$C$33:$C$776,СВЦЭМ!$A$33:$A$776,$A101,СВЦЭМ!$B$33:$B$776,C$77)+'СЕТ СН'!$H$9+СВЦЭМ!$D$10+'СЕТ СН'!$H$6-'СЕТ СН'!$H$19</f>
        <v>1371.4616384000001</v>
      </c>
      <c r="D101" s="36">
        <f>SUMIFS(СВЦЭМ!$C$33:$C$776,СВЦЭМ!$A$33:$A$776,$A101,СВЦЭМ!$B$33:$B$776,D$77)+'СЕТ СН'!$H$9+СВЦЭМ!$D$10+'СЕТ СН'!$H$6-'СЕТ СН'!$H$19</f>
        <v>1382.44767465</v>
      </c>
      <c r="E101" s="36">
        <f>SUMIFS(СВЦЭМ!$C$33:$C$776,СВЦЭМ!$A$33:$A$776,$A101,СВЦЭМ!$B$33:$B$776,E$77)+'СЕТ СН'!$H$9+СВЦЭМ!$D$10+'СЕТ СН'!$H$6-'СЕТ СН'!$H$19</f>
        <v>1403.7268203299998</v>
      </c>
      <c r="F101" s="36">
        <f>SUMIFS(СВЦЭМ!$C$33:$C$776,СВЦЭМ!$A$33:$A$776,$A101,СВЦЭМ!$B$33:$B$776,F$77)+'СЕТ СН'!$H$9+СВЦЭМ!$D$10+'СЕТ СН'!$H$6-'СЕТ СН'!$H$19</f>
        <v>1403.42981777</v>
      </c>
      <c r="G101" s="36">
        <f>SUMIFS(СВЦЭМ!$C$33:$C$776,СВЦЭМ!$A$33:$A$776,$A101,СВЦЭМ!$B$33:$B$776,G$77)+'СЕТ СН'!$H$9+СВЦЭМ!$D$10+'СЕТ СН'!$H$6-'СЕТ СН'!$H$19</f>
        <v>1401.7508550999999</v>
      </c>
      <c r="H101" s="36">
        <f>SUMIFS(СВЦЭМ!$C$33:$C$776,СВЦЭМ!$A$33:$A$776,$A101,СВЦЭМ!$B$33:$B$776,H$77)+'СЕТ СН'!$H$9+СВЦЭМ!$D$10+'СЕТ СН'!$H$6-'СЕТ СН'!$H$19</f>
        <v>1386.6463446799999</v>
      </c>
      <c r="I101" s="36">
        <f>SUMIFS(СВЦЭМ!$C$33:$C$776,СВЦЭМ!$A$33:$A$776,$A101,СВЦЭМ!$B$33:$B$776,I$77)+'СЕТ СН'!$H$9+СВЦЭМ!$D$10+'СЕТ СН'!$H$6-'СЕТ СН'!$H$19</f>
        <v>1371.7797029399999</v>
      </c>
      <c r="J101" s="36">
        <f>SUMIFS(СВЦЭМ!$C$33:$C$776,СВЦЭМ!$A$33:$A$776,$A101,СВЦЭМ!$B$33:$B$776,J$77)+'СЕТ СН'!$H$9+СВЦЭМ!$D$10+'СЕТ СН'!$H$6-'СЕТ СН'!$H$19</f>
        <v>1326.1871598799999</v>
      </c>
      <c r="K101" s="36">
        <f>SUMIFS(СВЦЭМ!$C$33:$C$776,СВЦЭМ!$A$33:$A$776,$A101,СВЦЭМ!$B$33:$B$776,K$77)+'СЕТ СН'!$H$9+СВЦЭМ!$D$10+'СЕТ СН'!$H$6-'СЕТ СН'!$H$19</f>
        <v>1289.3687932400001</v>
      </c>
      <c r="L101" s="36">
        <f>SUMIFS(СВЦЭМ!$C$33:$C$776,СВЦЭМ!$A$33:$A$776,$A101,СВЦЭМ!$B$33:$B$776,L$77)+'СЕТ СН'!$H$9+СВЦЭМ!$D$10+'СЕТ СН'!$H$6-'СЕТ СН'!$H$19</f>
        <v>1284.2958262299999</v>
      </c>
      <c r="M101" s="36">
        <f>SUMIFS(СВЦЭМ!$C$33:$C$776,СВЦЭМ!$A$33:$A$776,$A101,СВЦЭМ!$B$33:$B$776,M$77)+'СЕТ СН'!$H$9+СВЦЭМ!$D$10+'СЕТ СН'!$H$6-'СЕТ СН'!$H$19</f>
        <v>1277.09026584</v>
      </c>
      <c r="N101" s="36">
        <f>SUMIFS(СВЦЭМ!$C$33:$C$776,СВЦЭМ!$A$33:$A$776,$A101,СВЦЭМ!$B$33:$B$776,N$77)+'СЕТ СН'!$H$9+СВЦЭМ!$D$10+'СЕТ СН'!$H$6-'СЕТ СН'!$H$19</f>
        <v>1275.07024538</v>
      </c>
      <c r="O101" s="36">
        <f>SUMIFS(СВЦЭМ!$C$33:$C$776,СВЦЭМ!$A$33:$A$776,$A101,СВЦЭМ!$B$33:$B$776,O$77)+'СЕТ СН'!$H$9+СВЦЭМ!$D$10+'СЕТ СН'!$H$6-'СЕТ СН'!$H$19</f>
        <v>1252.1980755300001</v>
      </c>
      <c r="P101" s="36">
        <f>SUMIFS(СВЦЭМ!$C$33:$C$776,СВЦЭМ!$A$33:$A$776,$A101,СВЦЭМ!$B$33:$B$776,P$77)+'СЕТ СН'!$H$9+СВЦЭМ!$D$10+'СЕТ СН'!$H$6-'СЕТ СН'!$H$19</f>
        <v>1258.74663631</v>
      </c>
      <c r="Q101" s="36">
        <f>SUMIFS(СВЦЭМ!$C$33:$C$776,СВЦЭМ!$A$33:$A$776,$A101,СВЦЭМ!$B$33:$B$776,Q$77)+'СЕТ СН'!$H$9+СВЦЭМ!$D$10+'СЕТ СН'!$H$6-'СЕТ СН'!$H$19</f>
        <v>1269.9479047499999</v>
      </c>
      <c r="R101" s="36">
        <f>SUMIFS(СВЦЭМ!$C$33:$C$776,СВЦЭМ!$A$33:$A$776,$A101,СВЦЭМ!$B$33:$B$776,R$77)+'СЕТ СН'!$H$9+СВЦЭМ!$D$10+'СЕТ СН'!$H$6-'СЕТ СН'!$H$19</f>
        <v>1270.29697227</v>
      </c>
      <c r="S101" s="36">
        <f>SUMIFS(СВЦЭМ!$C$33:$C$776,СВЦЭМ!$A$33:$A$776,$A101,СВЦЭМ!$B$33:$B$776,S$77)+'СЕТ СН'!$H$9+СВЦЭМ!$D$10+'СЕТ СН'!$H$6-'СЕТ СН'!$H$19</f>
        <v>1266.94675813</v>
      </c>
      <c r="T101" s="36">
        <f>SUMIFS(СВЦЭМ!$C$33:$C$776,СВЦЭМ!$A$33:$A$776,$A101,СВЦЭМ!$B$33:$B$776,T$77)+'СЕТ СН'!$H$9+СВЦЭМ!$D$10+'СЕТ СН'!$H$6-'СЕТ СН'!$H$19</f>
        <v>1242.67376934</v>
      </c>
      <c r="U101" s="36">
        <f>SUMIFS(СВЦЭМ!$C$33:$C$776,СВЦЭМ!$A$33:$A$776,$A101,СВЦЭМ!$B$33:$B$776,U$77)+'СЕТ СН'!$H$9+СВЦЭМ!$D$10+'СЕТ СН'!$H$6-'СЕТ СН'!$H$19</f>
        <v>1201.1212501099999</v>
      </c>
      <c r="V101" s="36">
        <f>SUMIFS(СВЦЭМ!$C$33:$C$776,СВЦЭМ!$A$33:$A$776,$A101,СВЦЭМ!$B$33:$B$776,V$77)+'СЕТ СН'!$H$9+СВЦЭМ!$D$10+'СЕТ СН'!$H$6-'СЕТ СН'!$H$19</f>
        <v>1198.7288449500002</v>
      </c>
      <c r="W101" s="36">
        <f>SUMIFS(СВЦЭМ!$C$33:$C$776,СВЦЭМ!$A$33:$A$776,$A101,СВЦЭМ!$B$33:$B$776,W$77)+'СЕТ СН'!$H$9+СВЦЭМ!$D$10+'СЕТ СН'!$H$6-'СЕТ СН'!$H$19</f>
        <v>1211.7450967099999</v>
      </c>
      <c r="X101" s="36">
        <f>SUMIFS(СВЦЭМ!$C$33:$C$776,СВЦЭМ!$A$33:$A$776,$A101,СВЦЭМ!$B$33:$B$776,X$77)+'СЕТ СН'!$H$9+СВЦЭМ!$D$10+'СЕТ СН'!$H$6-'СЕТ СН'!$H$19</f>
        <v>1231.6145191999999</v>
      </c>
      <c r="Y101" s="36">
        <f>SUMIFS(СВЦЭМ!$C$33:$C$776,СВЦЭМ!$A$33:$A$776,$A101,СВЦЭМ!$B$33:$B$776,Y$77)+'СЕТ СН'!$H$9+СВЦЭМ!$D$10+'СЕТ СН'!$H$6-'СЕТ СН'!$H$19</f>
        <v>1298.16564406</v>
      </c>
    </row>
    <row r="102" spans="1:25" ht="15.75" x14ac:dyDescent="0.2">
      <c r="A102" s="35">
        <f t="shared" si="2"/>
        <v>43521</v>
      </c>
      <c r="B102" s="36">
        <f>SUMIFS(СВЦЭМ!$C$33:$C$776,СВЦЭМ!$A$33:$A$776,$A102,СВЦЭМ!$B$33:$B$776,B$77)+'СЕТ СН'!$H$9+СВЦЭМ!$D$10+'СЕТ СН'!$H$6-'СЕТ СН'!$H$19</f>
        <v>1334.1928089799999</v>
      </c>
      <c r="C102" s="36">
        <f>SUMIFS(СВЦЭМ!$C$33:$C$776,СВЦЭМ!$A$33:$A$776,$A102,СВЦЭМ!$B$33:$B$776,C$77)+'СЕТ СН'!$H$9+СВЦЭМ!$D$10+'СЕТ СН'!$H$6-'СЕТ СН'!$H$19</f>
        <v>1347.25751122</v>
      </c>
      <c r="D102" s="36">
        <f>SUMIFS(СВЦЭМ!$C$33:$C$776,СВЦЭМ!$A$33:$A$776,$A102,СВЦЭМ!$B$33:$B$776,D$77)+'СЕТ СН'!$H$9+СВЦЭМ!$D$10+'СЕТ СН'!$H$6-'СЕТ СН'!$H$19</f>
        <v>1343.0234105700001</v>
      </c>
      <c r="E102" s="36">
        <f>SUMIFS(СВЦЭМ!$C$33:$C$776,СВЦЭМ!$A$33:$A$776,$A102,СВЦЭМ!$B$33:$B$776,E$77)+'СЕТ СН'!$H$9+СВЦЭМ!$D$10+'СЕТ СН'!$H$6-'СЕТ СН'!$H$19</f>
        <v>1345.8921533500002</v>
      </c>
      <c r="F102" s="36">
        <f>SUMIFS(СВЦЭМ!$C$33:$C$776,СВЦЭМ!$A$33:$A$776,$A102,СВЦЭМ!$B$33:$B$776,F$77)+'СЕТ СН'!$H$9+СВЦЭМ!$D$10+'СЕТ СН'!$H$6-'СЕТ СН'!$H$19</f>
        <v>1345.9793668699999</v>
      </c>
      <c r="G102" s="36">
        <f>SUMIFS(СВЦЭМ!$C$33:$C$776,СВЦЭМ!$A$33:$A$776,$A102,СВЦЭМ!$B$33:$B$776,G$77)+'СЕТ СН'!$H$9+СВЦЭМ!$D$10+'СЕТ СН'!$H$6-'СЕТ СН'!$H$19</f>
        <v>1352.53861106</v>
      </c>
      <c r="H102" s="36">
        <f>SUMIFS(СВЦЭМ!$C$33:$C$776,СВЦЭМ!$A$33:$A$776,$A102,СВЦЭМ!$B$33:$B$776,H$77)+'СЕТ СН'!$H$9+СВЦЭМ!$D$10+'СЕТ СН'!$H$6-'СЕТ СН'!$H$19</f>
        <v>1365.33342146</v>
      </c>
      <c r="I102" s="36">
        <f>SUMIFS(СВЦЭМ!$C$33:$C$776,СВЦЭМ!$A$33:$A$776,$A102,СВЦЭМ!$B$33:$B$776,I$77)+'СЕТ СН'!$H$9+СВЦЭМ!$D$10+'СЕТ СН'!$H$6-'СЕТ СН'!$H$19</f>
        <v>1343.68717223</v>
      </c>
      <c r="J102" s="36">
        <f>SUMIFS(СВЦЭМ!$C$33:$C$776,СВЦЭМ!$A$33:$A$776,$A102,СВЦЭМ!$B$33:$B$776,J$77)+'СЕТ СН'!$H$9+СВЦЭМ!$D$10+'СЕТ СН'!$H$6-'СЕТ СН'!$H$19</f>
        <v>1317.5569516400001</v>
      </c>
      <c r="K102" s="36">
        <f>SUMIFS(СВЦЭМ!$C$33:$C$776,СВЦЭМ!$A$33:$A$776,$A102,СВЦЭМ!$B$33:$B$776,K$77)+'СЕТ СН'!$H$9+СВЦЭМ!$D$10+'СЕТ СН'!$H$6-'СЕТ СН'!$H$19</f>
        <v>1295.23348674</v>
      </c>
      <c r="L102" s="36">
        <f>SUMIFS(СВЦЭМ!$C$33:$C$776,СВЦЭМ!$A$33:$A$776,$A102,СВЦЭМ!$B$33:$B$776,L$77)+'СЕТ СН'!$H$9+СВЦЭМ!$D$10+'СЕТ СН'!$H$6-'СЕТ СН'!$H$19</f>
        <v>1299.91544853</v>
      </c>
      <c r="M102" s="36">
        <f>SUMIFS(СВЦЭМ!$C$33:$C$776,СВЦЭМ!$A$33:$A$776,$A102,СВЦЭМ!$B$33:$B$776,M$77)+'СЕТ СН'!$H$9+СВЦЭМ!$D$10+'СЕТ СН'!$H$6-'СЕТ СН'!$H$19</f>
        <v>1319.1376811300001</v>
      </c>
      <c r="N102" s="36">
        <f>SUMIFS(СВЦЭМ!$C$33:$C$776,СВЦЭМ!$A$33:$A$776,$A102,СВЦЭМ!$B$33:$B$776,N$77)+'СЕТ СН'!$H$9+СВЦЭМ!$D$10+'СЕТ СН'!$H$6-'СЕТ СН'!$H$19</f>
        <v>1325.1633383399999</v>
      </c>
      <c r="O102" s="36">
        <f>SUMIFS(СВЦЭМ!$C$33:$C$776,СВЦЭМ!$A$33:$A$776,$A102,СВЦЭМ!$B$33:$B$776,O$77)+'СЕТ СН'!$H$9+СВЦЭМ!$D$10+'СЕТ СН'!$H$6-'СЕТ СН'!$H$19</f>
        <v>1315.2239056799999</v>
      </c>
      <c r="P102" s="36">
        <f>SUMIFS(СВЦЭМ!$C$33:$C$776,СВЦЭМ!$A$33:$A$776,$A102,СВЦЭМ!$B$33:$B$776,P$77)+'СЕТ СН'!$H$9+СВЦЭМ!$D$10+'СЕТ СН'!$H$6-'СЕТ СН'!$H$19</f>
        <v>1321.77732397</v>
      </c>
      <c r="Q102" s="36">
        <f>SUMIFS(СВЦЭМ!$C$33:$C$776,СВЦЭМ!$A$33:$A$776,$A102,СВЦЭМ!$B$33:$B$776,Q$77)+'СЕТ СН'!$H$9+СВЦЭМ!$D$10+'СЕТ СН'!$H$6-'СЕТ СН'!$H$19</f>
        <v>1329.8625608500001</v>
      </c>
      <c r="R102" s="36">
        <f>SUMIFS(СВЦЭМ!$C$33:$C$776,СВЦЭМ!$A$33:$A$776,$A102,СВЦЭМ!$B$33:$B$776,R$77)+'СЕТ СН'!$H$9+СВЦЭМ!$D$10+'СЕТ СН'!$H$6-'СЕТ СН'!$H$19</f>
        <v>1332.19144491</v>
      </c>
      <c r="S102" s="36">
        <f>SUMIFS(СВЦЭМ!$C$33:$C$776,СВЦЭМ!$A$33:$A$776,$A102,СВЦЭМ!$B$33:$B$776,S$77)+'СЕТ СН'!$H$9+СВЦЭМ!$D$10+'СЕТ СН'!$H$6-'СЕТ СН'!$H$19</f>
        <v>1334.7862175800001</v>
      </c>
      <c r="T102" s="36">
        <f>SUMIFS(СВЦЭМ!$C$33:$C$776,СВЦЭМ!$A$33:$A$776,$A102,СВЦЭМ!$B$33:$B$776,T$77)+'СЕТ СН'!$H$9+СВЦЭМ!$D$10+'СЕТ СН'!$H$6-'СЕТ СН'!$H$19</f>
        <v>1287.8898838</v>
      </c>
      <c r="U102" s="36">
        <f>SUMIFS(СВЦЭМ!$C$33:$C$776,СВЦЭМ!$A$33:$A$776,$A102,СВЦЭМ!$B$33:$B$776,U$77)+'СЕТ СН'!$H$9+СВЦЭМ!$D$10+'СЕТ СН'!$H$6-'СЕТ СН'!$H$19</f>
        <v>1249.91563236</v>
      </c>
      <c r="V102" s="36">
        <f>SUMIFS(СВЦЭМ!$C$33:$C$776,СВЦЭМ!$A$33:$A$776,$A102,СВЦЭМ!$B$33:$B$776,V$77)+'СЕТ СН'!$H$9+СВЦЭМ!$D$10+'СЕТ СН'!$H$6-'СЕТ СН'!$H$19</f>
        <v>1247.4641716400001</v>
      </c>
      <c r="W102" s="36">
        <f>SUMIFS(СВЦЭМ!$C$33:$C$776,СВЦЭМ!$A$33:$A$776,$A102,СВЦЭМ!$B$33:$B$776,W$77)+'СЕТ СН'!$H$9+СВЦЭМ!$D$10+'СЕТ СН'!$H$6-'СЕТ СН'!$H$19</f>
        <v>1259.5051210399999</v>
      </c>
      <c r="X102" s="36">
        <f>SUMIFS(СВЦЭМ!$C$33:$C$776,СВЦЭМ!$A$33:$A$776,$A102,СВЦЭМ!$B$33:$B$776,X$77)+'СЕТ СН'!$H$9+СВЦЭМ!$D$10+'СЕТ СН'!$H$6-'СЕТ СН'!$H$19</f>
        <v>1278.64582825</v>
      </c>
      <c r="Y102" s="36">
        <f>SUMIFS(СВЦЭМ!$C$33:$C$776,СВЦЭМ!$A$33:$A$776,$A102,СВЦЭМ!$B$33:$B$776,Y$77)+'СЕТ СН'!$H$9+СВЦЭМ!$D$10+'СЕТ СН'!$H$6-'СЕТ СН'!$H$19</f>
        <v>1317.3898107999999</v>
      </c>
    </row>
    <row r="103" spans="1:25" ht="15.75" x14ac:dyDescent="0.2">
      <c r="A103" s="35">
        <f t="shared" si="2"/>
        <v>43522</v>
      </c>
      <c r="B103" s="36">
        <f>SUMIFS(СВЦЭМ!$C$33:$C$776,СВЦЭМ!$A$33:$A$776,$A103,СВЦЭМ!$B$33:$B$776,B$77)+'СЕТ СН'!$H$9+СВЦЭМ!$D$10+'СЕТ СН'!$H$6-'СЕТ СН'!$H$19</f>
        <v>1345.06845501</v>
      </c>
      <c r="C103" s="36">
        <f>SUMIFS(СВЦЭМ!$C$33:$C$776,СВЦЭМ!$A$33:$A$776,$A103,СВЦЭМ!$B$33:$B$776,C$77)+'СЕТ СН'!$H$9+СВЦЭМ!$D$10+'СЕТ СН'!$H$6-'СЕТ СН'!$H$19</f>
        <v>1350.00528418</v>
      </c>
      <c r="D103" s="36">
        <f>SUMIFS(СВЦЭМ!$C$33:$C$776,СВЦЭМ!$A$33:$A$776,$A103,СВЦЭМ!$B$33:$B$776,D$77)+'СЕТ СН'!$H$9+СВЦЭМ!$D$10+'СЕТ СН'!$H$6-'СЕТ СН'!$H$19</f>
        <v>1341.6253880199999</v>
      </c>
      <c r="E103" s="36">
        <f>SUMIFS(СВЦЭМ!$C$33:$C$776,СВЦЭМ!$A$33:$A$776,$A103,СВЦЭМ!$B$33:$B$776,E$77)+'СЕТ СН'!$H$9+СВЦЭМ!$D$10+'СЕТ СН'!$H$6-'СЕТ СН'!$H$19</f>
        <v>1341.8131004500001</v>
      </c>
      <c r="F103" s="36">
        <f>SUMIFS(СВЦЭМ!$C$33:$C$776,СВЦЭМ!$A$33:$A$776,$A103,СВЦЭМ!$B$33:$B$776,F$77)+'СЕТ СН'!$H$9+СВЦЭМ!$D$10+'СЕТ СН'!$H$6-'СЕТ СН'!$H$19</f>
        <v>1338.3436827400001</v>
      </c>
      <c r="G103" s="36">
        <f>SUMIFS(СВЦЭМ!$C$33:$C$776,СВЦЭМ!$A$33:$A$776,$A103,СВЦЭМ!$B$33:$B$776,G$77)+'СЕТ СН'!$H$9+СВЦЭМ!$D$10+'СЕТ СН'!$H$6-'СЕТ СН'!$H$19</f>
        <v>1345.37038962</v>
      </c>
      <c r="H103" s="36">
        <f>SUMIFS(СВЦЭМ!$C$33:$C$776,СВЦЭМ!$A$33:$A$776,$A103,СВЦЭМ!$B$33:$B$776,H$77)+'СЕТ СН'!$H$9+СВЦЭМ!$D$10+'СЕТ СН'!$H$6-'СЕТ СН'!$H$19</f>
        <v>1343.4226832300001</v>
      </c>
      <c r="I103" s="36">
        <f>SUMIFS(СВЦЭМ!$C$33:$C$776,СВЦЭМ!$A$33:$A$776,$A103,СВЦЭМ!$B$33:$B$776,I$77)+'СЕТ СН'!$H$9+СВЦЭМ!$D$10+'СЕТ СН'!$H$6-'СЕТ СН'!$H$19</f>
        <v>1314.5868925</v>
      </c>
      <c r="J103" s="36">
        <f>SUMIFS(СВЦЭМ!$C$33:$C$776,СВЦЭМ!$A$33:$A$776,$A103,СВЦЭМ!$B$33:$B$776,J$77)+'СЕТ СН'!$H$9+СВЦЭМ!$D$10+'СЕТ СН'!$H$6-'СЕТ СН'!$H$19</f>
        <v>1295.00481044</v>
      </c>
      <c r="K103" s="36">
        <f>SUMIFS(СВЦЭМ!$C$33:$C$776,СВЦЭМ!$A$33:$A$776,$A103,СВЦЭМ!$B$33:$B$776,K$77)+'СЕТ СН'!$H$9+СВЦЭМ!$D$10+'СЕТ СН'!$H$6-'СЕТ СН'!$H$19</f>
        <v>1290.6354966600002</v>
      </c>
      <c r="L103" s="36">
        <f>SUMIFS(СВЦЭМ!$C$33:$C$776,СВЦЭМ!$A$33:$A$776,$A103,СВЦЭМ!$B$33:$B$776,L$77)+'СЕТ СН'!$H$9+СВЦЭМ!$D$10+'СЕТ СН'!$H$6-'СЕТ СН'!$H$19</f>
        <v>1303.945553</v>
      </c>
      <c r="M103" s="36">
        <f>SUMIFS(СВЦЭМ!$C$33:$C$776,СВЦЭМ!$A$33:$A$776,$A103,СВЦЭМ!$B$33:$B$776,M$77)+'СЕТ СН'!$H$9+СВЦЭМ!$D$10+'СЕТ СН'!$H$6-'СЕТ СН'!$H$19</f>
        <v>1319.5708806100001</v>
      </c>
      <c r="N103" s="36">
        <f>SUMIFS(СВЦЭМ!$C$33:$C$776,СВЦЭМ!$A$33:$A$776,$A103,СВЦЭМ!$B$33:$B$776,N$77)+'СЕТ СН'!$H$9+СВЦЭМ!$D$10+'СЕТ СН'!$H$6-'СЕТ СН'!$H$19</f>
        <v>1301.7491136600001</v>
      </c>
      <c r="O103" s="36">
        <f>SUMIFS(СВЦЭМ!$C$33:$C$776,СВЦЭМ!$A$33:$A$776,$A103,СВЦЭМ!$B$33:$B$776,O$77)+'СЕТ СН'!$H$9+СВЦЭМ!$D$10+'СЕТ СН'!$H$6-'СЕТ СН'!$H$19</f>
        <v>1271.8115391400001</v>
      </c>
      <c r="P103" s="36">
        <f>SUMIFS(СВЦЭМ!$C$33:$C$776,СВЦЭМ!$A$33:$A$776,$A103,СВЦЭМ!$B$33:$B$776,P$77)+'СЕТ СН'!$H$9+СВЦЭМ!$D$10+'СЕТ СН'!$H$6-'СЕТ СН'!$H$19</f>
        <v>1275.39831252</v>
      </c>
      <c r="Q103" s="36">
        <f>SUMIFS(СВЦЭМ!$C$33:$C$776,СВЦЭМ!$A$33:$A$776,$A103,СВЦЭМ!$B$33:$B$776,Q$77)+'СЕТ СН'!$H$9+СВЦЭМ!$D$10+'СЕТ СН'!$H$6-'СЕТ СН'!$H$19</f>
        <v>1290.2349780899999</v>
      </c>
      <c r="R103" s="36">
        <f>SUMIFS(СВЦЭМ!$C$33:$C$776,СВЦЭМ!$A$33:$A$776,$A103,СВЦЭМ!$B$33:$B$776,R$77)+'СЕТ СН'!$H$9+СВЦЭМ!$D$10+'СЕТ СН'!$H$6-'СЕТ СН'!$H$19</f>
        <v>1304.37332616</v>
      </c>
      <c r="S103" s="36">
        <f>SUMIFS(СВЦЭМ!$C$33:$C$776,СВЦЭМ!$A$33:$A$776,$A103,СВЦЭМ!$B$33:$B$776,S$77)+'СЕТ СН'!$H$9+СВЦЭМ!$D$10+'СЕТ СН'!$H$6-'СЕТ СН'!$H$19</f>
        <v>1321.6693875999999</v>
      </c>
      <c r="T103" s="36">
        <f>SUMIFS(СВЦЭМ!$C$33:$C$776,СВЦЭМ!$A$33:$A$776,$A103,СВЦЭМ!$B$33:$B$776,T$77)+'СЕТ СН'!$H$9+СВЦЭМ!$D$10+'СЕТ СН'!$H$6-'СЕТ СН'!$H$19</f>
        <v>1282.40090179</v>
      </c>
      <c r="U103" s="36">
        <f>SUMIFS(СВЦЭМ!$C$33:$C$776,СВЦЭМ!$A$33:$A$776,$A103,СВЦЭМ!$B$33:$B$776,U$77)+'СЕТ СН'!$H$9+СВЦЭМ!$D$10+'СЕТ СН'!$H$6-'СЕТ СН'!$H$19</f>
        <v>1244.8394898400002</v>
      </c>
      <c r="V103" s="36">
        <f>SUMIFS(СВЦЭМ!$C$33:$C$776,СВЦЭМ!$A$33:$A$776,$A103,СВЦЭМ!$B$33:$B$776,V$77)+'СЕТ СН'!$H$9+СВЦЭМ!$D$10+'СЕТ СН'!$H$6-'СЕТ СН'!$H$19</f>
        <v>1240.8356046500001</v>
      </c>
      <c r="W103" s="36">
        <f>SUMIFS(СВЦЭМ!$C$33:$C$776,СВЦЭМ!$A$33:$A$776,$A103,СВЦЭМ!$B$33:$B$776,W$77)+'СЕТ СН'!$H$9+СВЦЭМ!$D$10+'СЕТ СН'!$H$6-'СЕТ СН'!$H$19</f>
        <v>1252.8199086499999</v>
      </c>
      <c r="X103" s="36">
        <f>SUMIFS(СВЦЭМ!$C$33:$C$776,СВЦЭМ!$A$33:$A$776,$A103,СВЦЭМ!$B$33:$B$776,X$77)+'СЕТ СН'!$H$9+СВЦЭМ!$D$10+'СЕТ СН'!$H$6-'СЕТ СН'!$H$19</f>
        <v>1272.2854972499999</v>
      </c>
      <c r="Y103" s="36">
        <f>SUMIFS(СВЦЭМ!$C$33:$C$776,СВЦЭМ!$A$33:$A$776,$A103,СВЦЭМ!$B$33:$B$776,Y$77)+'СЕТ СН'!$H$9+СВЦЭМ!$D$10+'СЕТ СН'!$H$6-'СЕТ СН'!$H$19</f>
        <v>1321.0042140800001</v>
      </c>
    </row>
    <row r="104" spans="1:25" ht="15.75" x14ac:dyDescent="0.2">
      <c r="A104" s="35">
        <f t="shared" si="2"/>
        <v>43523</v>
      </c>
      <c r="B104" s="36">
        <f>SUMIFS(СВЦЭМ!$C$33:$C$776,СВЦЭМ!$A$33:$A$776,$A104,СВЦЭМ!$B$33:$B$776,B$77)+'СЕТ СН'!$H$9+СВЦЭМ!$D$10+'СЕТ СН'!$H$6-'СЕТ СН'!$H$19</f>
        <v>1356.1213027399999</v>
      </c>
      <c r="C104" s="36">
        <f>SUMIFS(СВЦЭМ!$C$33:$C$776,СВЦЭМ!$A$33:$A$776,$A104,СВЦЭМ!$B$33:$B$776,C$77)+'СЕТ СН'!$H$9+СВЦЭМ!$D$10+'СЕТ СН'!$H$6-'СЕТ СН'!$H$19</f>
        <v>1387.9938642899999</v>
      </c>
      <c r="D104" s="36">
        <f>SUMIFS(СВЦЭМ!$C$33:$C$776,СВЦЭМ!$A$33:$A$776,$A104,СВЦЭМ!$B$33:$B$776,D$77)+'СЕТ СН'!$H$9+СВЦЭМ!$D$10+'СЕТ СН'!$H$6-'СЕТ СН'!$H$19</f>
        <v>1401.5905509799998</v>
      </c>
      <c r="E104" s="36">
        <f>SUMIFS(СВЦЭМ!$C$33:$C$776,СВЦЭМ!$A$33:$A$776,$A104,СВЦЭМ!$B$33:$B$776,E$77)+'СЕТ СН'!$H$9+СВЦЭМ!$D$10+'СЕТ СН'!$H$6-'СЕТ СН'!$H$19</f>
        <v>1405.65065712</v>
      </c>
      <c r="F104" s="36">
        <f>SUMIFS(СВЦЭМ!$C$33:$C$776,СВЦЭМ!$A$33:$A$776,$A104,СВЦЭМ!$B$33:$B$776,F$77)+'СЕТ СН'!$H$9+СВЦЭМ!$D$10+'СЕТ СН'!$H$6-'СЕТ СН'!$H$19</f>
        <v>1399.9988964499998</v>
      </c>
      <c r="G104" s="36">
        <f>SUMIFS(СВЦЭМ!$C$33:$C$776,СВЦЭМ!$A$33:$A$776,$A104,СВЦЭМ!$B$33:$B$776,G$77)+'СЕТ СН'!$H$9+СВЦЭМ!$D$10+'СЕТ СН'!$H$6-'СЕТ СН'!$H$19</f>
        <v>1378.6287377799999</v>
      </c>
      <c r="H104" s="36">
        <f>SUMIFS(СВЦЭМ!$C$33:$C$776,СВЦЭМ!$A$33:$A$776,$A104,СВЦЭМ!$B$33:$B$776,H$77)+'СЕТ СН'!$H$9+СВЦЭМ!$D$10+'СЕТ СН'!$H$6-'СЕТ СН'!$H$19</f>
        <v>1332.66009465</v>
      </c>
      <c r="I104" s="36">
        <f>SUMIFS(СВЦЭМ!$C$33:$C$776,СВЦЭМ!$A$33:$A$776,$A104,СВЦЭМ!$B$33:$B$776,I$77)+'СЕТ СН'!$H$9+СВЦЭМ!$D$10+'СЕТ СН'!$H$6-'СЕТ СН'!$H$19</f>
        <v>1305.5152185100001</v>
      </c>
      <c r="J104" s="36">
        <f>SUMIFS(СВЦЭМ!$C$33:$C$776,СВЦЭМ!$A$33:$A$776,$A104,СВЦЭМ!$B$33:$B$776,J$77)+'СЕТ СН'!$H$9+СВЦЭМ!$D$10+'СЕТ СН'!$H$6-'СЕТ СН'!$H$19</f>
        <v>1289.4394347699999</v>
      </c>
      <c r="K104" s="36">
        <f>SUMIFS(СВЦЭМ!$C$33:$C$776,СВЦЭМ!$A$33:$A$776,$A104,СВЦЭМ!$B$33:$B$776,K$77)+'СЕТ СН'!$H$9+СВЦЭМ!$D$10+'СЕТ СН'!$H$6-'СЕТ СН'!$H$19</f>
        <v>1290.2396881099999</v>
      </c>
      <c r="L104" s="36">
        <f>SUMIFS(СВЦЭМ!$C$33:$C$776,СВЦЭМ!$A$33:$A$776,$A104,СВЦЭМ!$B$33:$B$776,L$77)+'СЕТ СН'!$H$9+СВЦЭМ!$D$10+'СЕТ СН'!$H$6-'СЕТ СН'!$H$19</f>
        <v>1295.0545394000001</v>
      </c>
      <c r="M104" s="36">
        <f>SUMIFS(СВЦЭМ!$C$33:$C$776,СВЦЭМ!$A$33:$A$776,$A104,СВЦЭМ!$B$33:$B$776,M$77)+'СЕТ СН'!$H$9+СВЦЭМ!$D$10+'СЕТ СН'!$H$6-'СЕТ СН'!$H$19</f>
        <v>1306.8830290999999</v>
      </c>
      <c r="N104" s="36">
        <f>SUMIFS(СВЦЭМ!$C$33:$C$776,СВЦЭМ!$A$33:$A$776,$A104,СВЦЭМ!$B$33:$B$776,N$77)+'СЕТ СН'!$H$9+СВЦЭМ!$D$10+'СЕТ СН'!$H$6-'СЕТ СН'!$H$19</f>
        <v>1304.5279947899999</v>
      </c>
      <c r="O104" s="36">
        <f>SUMIFS(СВЦЭМ!$C$33:$C$776,СВЦЭМ!$A$33:$A$776,$A104,СВЦЭМ!$B$33:$B$776,O$77)+'СЕТ СН'!$H$9+СВЦЭМ!$D$10+'СЕТ СН'!$H$6-'СЕТ СН'!$H$19</f>
        <v>1258.39819756</v>
      </c>
      <c r="P104" s="36">
        <f>SUMIFS(СВЦЭМ!$C$33:$C$776,СВЦЭМ!$A$33:$A$776,$A104,СВЦЭМ!$B$33:$B$776,P$77)+'СЕТ СН'!$H$9+СВЦЭМ!$D$10+'СЕТ СН'!$H$6-'СЕТ СН'!$H$19</f>
        <v>1253.14808447</v>
      </c>
      <c r="Q104" s="36">
        <f>SUMIFS(СВЦЭМ!$C$33:$C$776,СВЦЭМ!$A$33:$A$776,$A104,СВЦЭМ!$B$33:$B$776,Q$77)+'СЕТ СН'!$H$9+СВЦЭМ!$D$10+'СЕТ СН'!$H$6-'СЕТ СН'!$H$19</f>
        <v>1259.70527494</v>
      </c>
      <c r="R104" s="36">
        <f>SUMIFS(СВЦЭМ!$C$33:$C$776,СВЦЭМ!$A$33:$A$776,$A104,СВЦЭМ!$B$33:$B$776,R$77)+'СЕТ СН'!$H$9+СВЦЭМ!$D$10+'СЕТ СН'!$H$6-'СЕТ СН'!$H$19</f>
        <v>1254.50191789</v>
      </c>
      <c r="S104" s="36">
        <f>SUMIFS(СВЦЭМ!$C$33:$C$776,СВЦЭМ!$A$33:$A$776,$A104,СВЦЭМ!$B$33:$B$776,S$77)+'СЕТ СН'!$H$9+СВЦЭМ!$D$10+'СЕТ СН'!$H$6-'СЕТ СН'!$H$19</f>
        <v>1262.17009665</v>
      </c>
      <c r="T104" s="36">
        <f>SUMIFS(СВЦЭМ!$C$33:$C$776,СВЦЭМ!$A$33:$A$776,$A104,СВЦЭМ!$B$33:$B$776,T$77)+'СЕТ СН'!$H$9+СВЦЭМ!$D$10+'СЕТ СН'!$H$6-'СЕТ СН'!$H$19</f>
        <v>1249.6758364299999</v>
      </c>
      <c r="U104" s="36">
        <f>SUMIFS(СВЦЭМ!$C$33:$C$776,СВЦЭМ!$A$33:$A$776,$A104,СВЦЭМ!$B$33:$B$776,U$77)+'СЕТ СН'!$H$9+СВЦЭМ!$D$10+'СЕТ СН'!$H$6-'СЕТ СН'!$H$19</f>
        <v>1221.8913576300001</v>
      </c>
      <c r="V104" s="36">
        <f>SUMIFS(СВЦЭМ!$C$33:$C$776,СВЦЭМ!$A$33:$A$776,$A104,СВЦЭМ!$B$33:$B$776,V$77)+'СЕТ СН'!$H$9+СВЦЭМ!$D$10+'СЕТ СН'!$H$6-'СЕТ СН'!$H$19</f>
        <v>1209.67233506</v>
      </c>
      <c r="W104" s="36">
        <f>SUMIFS(СВЦЭМ!$C$33:$C$776,СВЦЭМ!$A$33:$A$776,$A104,СВЦЭМ!$B$33:$B$776,W$77)+'СЕТ СН'!$H$9+СВЦЭМ!$D$10+'СЕТ СН'!$H$6-'СЕТ СН'!$H$19</f>
        <v>1223.37612289</v>
      </c>
      <c r="X104" s="36">
        <f>SUMIFS(СВЦЭМ!$C$33:$C$776,СВЦЭМ!$A$33:$A$776,$A104,СВЦЭМ!$B$33:$B$776,X$77)+'СЕТ СН'!$H$9+СВЦЭМ!$D$10+'СЕТ СН'!$H$6-'СЕТ СН'!$H$19</f>
        <v>1251.3599794000002</v>
      </c>
      <c r="Y104" s="36">
        <f>SUMIFS(СВЦЭМ!$C$33:$C$776,СВЦЭМ!$A$33:$A$776,$A104,СВЦЭМ!$B$33:$B$776,Y$77)+'СЕТ СН'!$H$9+СВЦЭМ!$D$10+'СЕТ СН'!$H$6-'СЕТ СН'!$H$19</f>
        <v>1291.19248096</v>
      </c>
    </row>
    <row r="105" spans="1:25" ht="15.75" x14ac:dyDescent="0.2">
      <c r="A105" s="35">
        <f t="shared" si="2"/>
        <v>43524</v>
      </c>
      <c r="B105" s="36">
        <f>SUMIFS(СВЦЭМ!$C$33:$C$776,СВЦЭМ!$A$33:$A$776,$A105,СВЦЭМ!$B$33:$B$776,B$77)+'СЕТ СН'!$H$9+СВЦЭМ!$D$10+'СЕТ СН'!$H$6-'СЕТ СН'!$H$19</f>
        <v>1335.5637774900001</v>
      </c>
      <c r="C105" s="36">
        <f>SUMIFS(СВЦЭМ!$C$33:$C$776,СВЦЭМ!$A$33:$A$776,$A105,СВЦЭМ!$B$33:$B$776,C$77)+'СЕТ СН'!$H$9+СВЦЭМ!$D$10+'СЕТ СН'!$H$6-'СЕТ СН'!$H$19</f>
        <v>1360.0445013399999</v>
      </c>
      <c r="D105" s="36">
        <f>SUMIFS(СВЦЭМ!$C$33:$C$776,СВЦЭМ!$A$33:$A$776,$A105,СВЦЭМ!$B$33:$B$776,D$77)+'СЕТ СН'!$H$9+СВЦЭМ!$D$10+'СЕТ СН'!$H$6-'СЕТ СН'!$H$19</f>
        <v>1371.91455333</v>
      </c>
      <c r="E105" s="36">
        <f>SUMIFS(СВЦЭМ!$C$33:$C$776,СВЦЭМ!$A$33:$A$776,$A105,СВЦЭМ!$B$33:$B$776,E$77)+'СЕТ СН'!$H$9+СВЦЭМ!$D$10+'СЕТ СН'!$H$6-'СЕТ СН'!$H$19</f>
        <v>1370.75699887</v>
      </c>
      <c r="F105" s="36">
        <f>SUMIFS(СВЦЭМ!$C$33:$C$776,СВЦЭМ!$A$33:$A$776,$A105,СВЦЭМ!$B$33:$B$776,F$77)+'СЕТ СН'!$H$9+СВЦЭМ!$D$10+'СЕТ СН'!$H$6-'СЕТ СН'!$H$19</f>
        <v>1364.55580074</v>
      </c>
      <c r="G105" s="36">
        <f>SUMIFS(СВЦЭМ!$C$33:$C$776,СВЦЭМ!$A$33:$A$776,$A105,СВЦЭМ!$B$33:$B$776,G$77)+'СЕТ СН'!$H$9+СВЦЭМ!$D$10+'СЕТ СН'!$H$6-'СЕТ СН'!$H$19</f>
        <v>1356.42075312</v>
      </c>
      <c r="H105" s="36">
        <f>SUMIFS(СВЦЭМ!$C$33:$C$776,СВЦЭМ!$A$33:$A$776,$A105,СВЦЭМ!$B$33:$B$776,H$77)+'СЕТ СН'!$H$9+СВЦЭМ!$D$10+'СЕТ СН'!$H$6-'СЕТ СН'!$H$19</f>
        <v>1335.9993659299998</v>
      </c>
      <c r="I105" s="36">
        <f>SUMIFS(СВЦЭМ!$C$33:$C$776,СВЦЭМ!$A$33:$A$776,$A105,СВЦЭМ!$B$33:$B$776,I$77)+'СЕТ СН'!$H$9+СВЦЭМ!$D$10+'СЕТ СН'!$H$6-'СЕТ СН'!$H$19</f>
        <v>1314.17774652</v>
      </c>
      <c r="J105" s="36">
        <f>SUMIFS(СВЦЭМ!$C$33:$C$776,СВЦЭМ!$A$33:$A$776,$A105,СВЦЭМ!$B$33:$B$776,J$77)+'СЕТ СН'!$H$9+СВЦЭМ!$D$10+'СЕТ СН'!$H$6-'СЕТ СН'!$H$19</f>
        <v>1300.0249445099998</v>
      </c>
      <c r="K105" s="36">
        <f>SUMIFS(СВЦЭМ!$C$33:$C$776,СВЦЭМ!$A$33:$A$776,$A105,СВЦЭМ!$B$33:$B$776,K$77)+'СЕТ СН'!$H$9+СВЦЭМ!$D$10+'СЕТ СН'!$H$6-'СЕТ СН'!$H$19</f>
        <v>1302.74957075</v>
      </c>
      <c r="L105" s="36">
        <f>SUMIFS(СВЦЭМ!$C$33:$C$776,СВЦЭМ!$A$33:$A$776,$A105,СВЦЭМ!$B$33:$B$776,L$77)+'СЕТ СН'!$H$9+СВЦЭМ!$D$10+'СЕТ СН'!$H$6-'СЕТ СН'!$H$19</f>
        <v>1307.7362199700001</v>
      </c>
      <c r="M105" s="36">
        <f>SUMIFS(СВЦЭМ!$C$33:$C$776,СВЦЭМ!$A$33:$A$776,$A105,СВЦЭМ!$B$33:$B$776,M$77)+'СЕТ СН'!$H$9+СВЦЭМ!$D$10+'СЕТ СН'!$H$6-'СЕТ СН'!$H$19</f>
        <v>1318.0970610099998</v>
      </c>
      <c r="N105" s="36">
        <f>SUMIFS(СВЦЭМ!$C$33:$C$776,СВЦЭМ!$A$33:$A$776,$A105,СВЦЭМ!$B$33:$B$776,N$77)+'СЕТ СН'!$H$9+СВЦЭМ!$D$10+'СЕТ СН'!$H$6-'СЕТ СН'!$H$19</f>
        <v>1304.31332092</v>
      </c>
      <c r="O105" s="36">
        <f>SUMIFS(СВЦЭМ!$C$33:$C$776,СВЦЭМ!$A$33:$A$776,$A105,СВЦЭМ!$B$33:$B$776,O$77)+'СЕТ СН'!$H$9+СВЦЭМ!$D$10+'СЕТ СН'!$H$6-'СЕТ СН'!$H$19</f>
        <v>1282.83644944</v>
      </c>
      <c r="P105" s="36">
        <f>SUMIFS(СВЦЭМ!$C$33:$C$776,СВЦЭМ!$A$33:$A$776,$A105,СВЦЭМ!$B$33:$B$776,P$77)+'СЕТ СН'!$H$9+СВЦЭМ!$D$10+'СЕТ СН'!$H$6-'СЕТ СН'!$H$19</f>
        <v>1282.50345879</v>
      </c>
      <c r="Q105" s="36">
        <f>SUMIFS(СВЦЭМ!$C$33:$C$776,СВЦЭМ!$A$33:$A$776,$A105,СВЦЭМ!$B$33:$B$776,Q$77)+'СЕТ СН'!$H$9+СВЦЭМ!$D$10+'СЕТ СН'!$H$6-'СЕТ СН'!$H$19</f>
        <v>1292.0761756699999</v>
      </c>
      <c r="R105" s="36">
        <f>SUMIFS(СВЦЭМ!$C$33:$C$776,СВЦЭМ!$A$33:$A$776,$A105,СВЦЭМ!$B$33:$B$776,R$77)+'СЕТ СН'!$H$9+СВЦЭМ!$D$10+'СЕТ СН'!$H$6-'СЕТ СН'!$H$19</f>
        <v>1287.14948351</v>
      </c>
      <c r="S105" s="36">
        <f>SUMIFS(СВЦЭМ!$C$33:$C$776,СВЦЭМ!$A$33:$A$776,$A105,СВЦЭМ!$B$33:$B$776,S$77)+'СЕТ СН'!$H$9+СВЦЭМ!$D$10+'СЕТ СН'!$H$6-'СЕТ СН'!$H$19</f>
        <v>1283.07574221</v>
      </c>
      <c r="T105" s="36">
        <f>SUMIFS(СВЦЭМ!$C$33:$C$776,СВЦЭМ!$A$33:$A$776,$A105,СВЦЭМ!$B$33:$B$776,T$77)+'СЕТ СН'!$H$9+СВЦЭМ!$D$10+'СЕТ СН'!$H$6-'СЕТ СН'!$H$19</f>
        <v>1250.8383327699999</v>
      </c>
      <c r="U105" s="36">
        <f>SUMIFS(СВЦЭМ!$C$33:$C$776,СВЦЭМ!$A$33:$A$776,$A105,СВЦЭМ!$B$33:$B$776,U$77)+'СЕТ СН'!$H$9+СВЦЭМ!$D$10+'СЕТ СН'!$H$6-'СЕТ СН'!$H$19</f>
        <v>1228.66358139</v>
      </c>
      <c r="V105" s="36">
        <f>SUMIFS(СВЦЭМ!$C$33:$C$776,СВЦЭМ!$A$33:$A$776,$A105,СВЦЭМ!$B$33:$B$776,V$77)+'СЕТ СН'!$H$9+СВЦЭМ!$D$10+'СЕТ СН'!$H$6-'СЕТ СН'!$H$19</f>
        <v>1223.59711924</v>
      </c>
      <c r="W105" s="36">
        <f>SUMIFS(СВЦЭМ!$C$33:$C$776,СВЦЭМ!$A$33:$A$776,$A105,СВЦЭМ!$B$33:$B$776,W$77)+'СЕТ СН'!$H$9+СВЦЭМ!$D$10+'СЕТ СН'!$H$6-'СЕТ СН'!$H$19</f>
        <v>1243.6903265599999</v>
      </c>
      <c r="X105" s="36">
        <f>SUMIFS(СВЦЭМ!$C$33:$C$776,СВЦЭМ!$A$33:$A$776,$A105,СВЦЭМ!$B$33:$B$776,X$77)+'СЕТ СН'!$H$9+СВЦЭМ!$D$10+'СЕТ СН'!$H$6-'СЕТ СН'!$H$19</f>
        <v>1264.7942849199999</v>
      </c>
      <c r="Y105" s="36">
        <f>SUMIFS(СВЦЭМ!$C$33:$C$776,СВЦЭМ!$A$33:$A$776,$A105,СВЦЭМ!$B$33:$B$776,Y$77)+'СЕТ СН'!$H$9+СВЦЭМ!$D$10+'СЕТ СН'!$H$6-'СЕТ СН'!$H$19</f>
        <v>1306.6652180400001</v>
      </c>
    </row>
    <row r="106" spans="1:25" ht="15.75" x14ac:dyDescent="0.2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row>
    <row r="107" spans="1:25"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5" ht="12.75" customHeight="1" x14ac:dyDescent="0.2">
      <c r="A108" s="130" t="s">
        <v>7</v>
      </c>
      <c r="B108" s="124" t="s">
        <v>76</v>
      </c>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6"/>
    </row>
    <row r="109" spans="1:25" ht="12.75" customHeight="1" x14ac:dyDescent="0.2">
      <c r="A109" s="131"/>
      <c r="B109" s="127"/>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9"/>
    </row>
    <row r="110" spans="1:25" ht="12.75" customHeight="1" x14ac:dyDescent="0.2">
      <c r="A110" s="132"/>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5" ht="15.75" x14ac:dyDescent="0.2">
      <c r="A111" s="35" t="str">
        <f>A78</f>
        <v>01.02.2019</v>
      </c>
      <c r="B111" s="36">
        <f>SUMIFS(СВЦЭМ!$C$33:$C$776,СВЦЭМ!$A$33:$A$776,$A111,СВЦЭМ!$B$33:$B$776,B$110)+'СЕТ СН'!$I$9+СВЦЭМ!$D$10+'СЕТ СН'!$I$6-'СЕТ СН'!$I$19</f>
        <v>1633.7428554499998</v>
      </c>
      <c r="C111" s="36">
        <f>SUMIFS(СВЦЭМ!$C$33:$C$776,СВЦЭМ!$A$33:$A$776,$A111,СВЦЭМ!$B$33:$B$776,C$110)+'СЕТ СН'!$I$9+СВЦЭМ!$D$10+'СЕТ СН'!$I$6-'СЕТ СН'!$I$19</f>
        <v>1653.4785693499998</v>
      </c>
      <c r="D111" s="36">
        <f>SUMIFS(СВЦЭМ!$C$33:$C$776,СВЦЭМ!$A$33:$A$776,$A111,СВЦЭМ!$B$33:$B$776,D$110)+'СЕТ СН'!$I$9+СВЦЭМ!$D$10+'СЕТ СН'!$I$6-'СЕТ СН'!$I$19</f>
        <v>1678.53777816</v>
      </c>
      <c r="E111" s="36">
        <f>SUMIFS(СВЦЭМ!$C$33:$C$776,СВЦЭМ!$A$33:$A$776,$A111,СВЦЭМ!$B$33:$B$776,E$110)+'СЕТ СН'!$I$9+СВЦЭМ!$D$10+'СЕТ СН'!$I$6-'СЕТ СН'!$I$19</f>
        <v>1677.5475237699998</v>
      </c>
      <c r="F111" s="36">
        <f>SUMIFS(СВЦЭМ!$C$33:$C$776,СВЦЭМ!$A$33:$A$776,$A111,СВЦЭМ!$B$33:$B$776,F$110)+'СЕТ СН'!$I$9+СВЦЭМ!$D$10+'СЕТ СН'!$I$6-'СЕТ СН'!$I$19</f>
        <v>1671.0075025299998</v>
      </c>
      <c r="G111" s="36">
        <f>SUMIFS(СВЦЭМ!$C$33:$C$776,СВЦЭМ!$A$33:$A$776,$A111,СВЦЭМ!$B$33:$B$776,G$110)+'СЕТ СН'!$I$9+СВЦЭМ!$D$10+'СЕТ СН'!$I$6-'СЕТ СН'!$I$19</f>
        <v>1656.25599676</v>
      </c>
      <c r="H111" s="36">
        <f>SUMIFS(СВЦЭМ!$C$33:$C$776,СВЦЭМ!$A$33:$A$776,$A111,СВЦЭМ!$B$33:$B$776,H$110)+'СЕТ СН'!$I$9+СВЦЭМ!$D$10+'СЕТ СН'!$I$6-'СЕТ СН'!$I$19</f>
        <v>1609.2653624099999</v>
      </c>
      <c r="I111" s="36">
        <f>SUMIFS(СВЦЭМ!$C$33:$C$776,СВЦЭМ!$A$33:$A$776,$A111,СВЦЭМ!$B$33:$B$776,I$110)+'СЕТ СН'!$I$9+СВЦЭМ!$D$10+'СЕТ СН'!$I$6-'СЕТ СН'!$I$19</f>
        <v>1584.17044708</v>
      </c>
      <c r="J111" s="36">
        <f>SUMIFS(СВЦЭМ!$C$33:$C$776,СВЦЭМ!$A$33:$A$776,$A111,СВЦЭМ!$B$33:$B$776,J$110)+'СЕТ СН'!$I$9+СВЦЭМ!$D$10+'СЕТ СН'!$I$6-'СЕТ СН'!$I$19</f>
        <v>1552.76737686</v>
      </c>
      <c r="K111" s="36">
        <f>SUMIFS(СВЦЭМ!$C$33:$C$776,СВЦЭМ!$A$33:$A$776,$A111,СВЦЭМ!$B$33:$B$776,K$110)+'СЕТ СН'!$I$9+СВЦЭМ!$D$10+'СЕТ СН'!$I$6-'СЕТ СН'!$I$19</f>
        <v>1545.43047013</v>
      </c>
      <c r="L111" s="36">
        <f>SUMIFS(СВЦЭМ!$C$33:$C$776,СВЦЭМ!$A$33:$A$776,$A111,СВЦЭМ!$B$33:$B$776,L$110)+'СЕТ СН'!$I$9+СВЦЭМ!$D$10+'СЕТ СН'!$I$6-'СЕТ СН'!$I$19</f>
        <v>1546.2020751499999</v>
      </c>
      <c r="M111" s="36">
        <f>SUMIFS(СВЦЭМ!$C$33:$C$776,СВЦЭМ!$A$33:$A$776,$A111,СВЦЭМ!$B$33:$B$776,M$110)+'СЕТ СН'!$I$9+СВЦЭМ!$D$10+'СЕТ СН'!$I$6-'СЕТ СН'!$I$19</f>
        <v>1559.5777817100002</v>
      </c>
      <c r="N111" s="36">
        <f>SUMIFS(СВЦЭМ!$C$33:$C$776,СВЦЭМ!$A$33:$A$776,$A111,СВЦЭМ!$B$33:$B$776,N$110)+'СЕТ СН'!$I$9+СВЦЭМ!$D$10+'СЕТ СН'!$I$6-'СЕТ СН'!$I$19</f>
        <v>1562.0871757499999</v>
      </c>
      <c r="O111" s="36">
        <f>SUMIFS(СВЦЭМ!$C$33:$C$776,СВЦЭМ!$A$33:$A$776,$A111,СВЦЭМ!$B$33:$B$776,O$110)+'СЕТ СН'!$I$9+СВЦЭМ!$D$10+'СЕТ СН'!$I$6-'СЕТ СН'!$I$19</f>
        <v>1532.73867997</v>
      </c>
      <c r="P111" s="36">
        <f>SUMIFS(СВЦЭМ!$C$33:$C$776,СВЦЭМ!$A$33:$A$776,$A111,СВЦЭМ!$B$33:$B$776,P$110)+'СЕТ СН'!$I$9+СВЦЭМ!$D$10+'СЕТ СН'!$I$6-'СЕТ СН'!$I$19</f>
        <v>1537.6383652499999</v>
      </c>
      <c r="Q111" s="36">
        <f>SUMIFS(СВЦЭМ!$C$33:$C$776,СВЦЭМ!$A$33:$A$776,$A111,СВЦЭМ!$B$33:$B$776,Q$110)+'СЕТ СН'!$I$9+СВЦЭМ!$D$10+'СЕТ СН'!$I$6-'СЕТ СН'!$I$19</f>
        <v>1546.2156276000001</v>
      </c>
      <c r="R111" s="36">
        <f>SUMIFS(СВЦЭМ!$C$33:$C$776,СВЦЭМ!$A$33:$A$776,$A111,СВЦЭМ!$B$33:$B$776,R$110)+'СЕТ СН'!$I$9+СВЦЭМ!$D$10+'СЕТ СН'!$I$6-'СЕТ СН'!$I$19</f>
        <v>1547.2832399200001</v>
      </c>
      <c r="S111" s="36">
        <f>SUMIFS(СВЦЭМ!$C$33:$C$776,СВЦЭМ!$A$33:$A$776,$A111,СВЦЭМ!$B$33:$B$776,S$110)+'СЕТ СН'!$I$9+СВЦЭМ!$D$10+'СЕТ СН'!$I$6-'СЕТ СН'!$I$19</f>
        <v>1525.5339635</v>
      </c>
      <c r="T111" s="36">
        <f>SUMIFS(СВЦЭМ!$C$33:$C$776,СВЦЭМ!$A$33:$A$776,$A111,СВЦЭМ!$B$33:$B$776,T$110)+'СЕТ СН'!$I$9+СВЦЭМ!$D$10+'СЕТ СН'!$I$6-'СЕТ СН'!$I$19</f>
        <v>1499.4936484899999</v>
      </c>
      <c r="U111" s="36">
        <f>SUMIFS(СВЦЭМ!$C$33:$C$776,СВЦЭМ!$A$33:$A$776,$A111,СВЦЭМ!$B$33:$B$776,U$110)+'СЕТ СН'!$I$9+СВЦЭМ!$D$10+'СЕТ СН'!$I$6-'СЕТ СН'!$I$19</f>
        <v>1499.7651614700001</v>
      </c>
      <c r="V111" s="36">
        <f>SUMIFS(СВЦЭМ!$C$33:$C$776,СВЦЭМ!$A$33:$A$776,$A111,СВЦЭМ!$B$33:$B$776,V$110)+'СЕТ СН'!$I$9+СВЦЭМ!$D$10+'СЕТ СН'!$I$6-'СЕТ СН'!$I$19</f>
        <v>1521.2147632400001</v>
      </c>
      <c r="W111" s="36">
        <f>SUMIFS(СВЦЭМ!$C$33:$C$776,СВЦЭМ!$A$33:$A$776,$A111,СВЦЭМ!$B$33:$B$776,W$110)+'СЕТ СН'!$I$9+СВЦЭМ!$D$10+'СЕТ СН'!$I$6-'СЕТ СН'!$I$19</f>
        <v>1539.0963674700001</v>
      </c>
      <c r="X111" s="36">
        <f>SUMIFS(СВЦЭМ!$C$33:$C$776,СВЦЭМ!$A$33:$A$776,$A111,СВЦЭМ!$B$33:$B$776,X$110)+'СЕТ СН'!$I$9+СВЦЭМ!$D$10+'СЕТ СН'!$I$6-'СЕТ СН'!$I$19</f>
        <v>1551.5822266099999</v>
      </c>
      <c r="Y111" s="36">
        <f>SUMIFS(СВЦЭМ!$C$33:$C$776,СВЦЭМ!$A$33:$A$776,$A111,СВЦЭМ!$B$33:$B$776,Y$110)+'СЕТ СН'!$I$9+СВЦЭМ!$D$10+'СЕТ СН'!$I$6-'СЕТ СН'!$I$19</f>
        <v>1564.8545370500001</v>
      </c>
    </row>
    <row r="112" spans="1:25" ht="15.75" x14ac:dyDescent="0.2">
      <c r="A112" s="35">
        <f>A111+1</f>
        <v>43498</v>
      </c>
      <c r="B112" s="36">
        <f>SUMIFS(СВЦЭМ!$C$33:$C$776,СВЦЭМ!$A$33:$A$776,$A112,СВЦЭМ!$B$33:$B$776,B$110)+'СЕТ СН'!$I$9+СВЦЭМ!$D$10+'СЕТ СН'!$I$6-'СЕТ СН'!$I$19</f>
        <v>1648.70019142</v>
      </c>
      <c r="C112" s="36">
        <f>SUMIFS(СВЦЭМ!$C$33:$C$776,СВЦЭМ!$A$33:$A$776,$A112,СВЦЭМ!$B$33:$B$776,C$110)+'СЕТ СН'!$I$9+СВЦЭМ!$D$10+'СЕТ СН'!$I$6-'СЕТ СН'!$I$19</f>
        <v>1653.0600104599998</v>
      </c>
      <c r="D112" s="36">
        <f>SUMIFS(СВЦЭМ!$C$33:$C$776,СВЦЭМ!$A$33:$A$776,$A112,СВЦЭМ!$B$33:$B$776,D$110)+'СЕТ СН'!$I$9+СВЦЭМ!$D$10+'СЕТ СН'!$I$6-'СЕТ СН'!$I$19</f>
        <v>1647.3454602299998</v>
      </c>
      <c r="E112" s="36">
        <f>SUMIFS(СВЦЭМ!$C$33:$C$776,СВЦЭМ!$A$33:$A$776,$A112,СВЦЭМ!$B$33:$B$776,E$110)+'СЕТ СН'!$I$9+СВЦЭМ!$D$10+'СЕТ СН'!$I$6-'СЕТ СН'!$I$19</f>
        <v>1667.5465928399999</v>
      </c>
      <c r="F112" s="36">
        <f>SUMIFS(СВЦЭМ!$C$33:$C$776,СВЦЭМ!$A$33:$A$776,$A112,СВЦЭМ!$B$33:$B$776,F$110)+'СЕТ СН'!$I$9+СВЦЭМ!$D$10+'СЕТ СН'!$I$6-'СЕТ СН'!$I$19</f>
        <v>1664.4426845600001</v>
      </c>
      <c r="G112" s="36">
        <f>SUMIFS(СВЦЭМ!$C$33:$C$776,СВЦЭМ!$A$33:$A$776,$A112,СВЦЭМ!$B$33:$B$776,G$110)+'СЕТ СН'!$I$9+СВЦЭМ!$D$10+'СЕТ СН'!$I$6-'СЕТ СН'!$I$19</f>
        <v>1651.1069618900001</v>
      </c>
      <c r="H112" s="36">
        <f>SUMIFS(СВЦЭМ!$C$33:$C$776,СВЦЭМ!$A$33:$A$776,$A112,СВЦЭМ!$B$33:$B$776,H$110)+'СЕТ СН'!$I$9+СВЦЭМ!$D$10+'СЕТ СН'!$I$6-'СЕТ СН'!$I$19</f>
        <v>1630.0401909699999</v>
      </c>
      <c r="I112" s="36">
        <f>SUMIFS(СВЦЭМ!$C$33:$C$776,СВЦЭМ!$A$33:$A$776,$A112,СВЦЭМ!$B$33:$B$776,I$110)+'СЕТ СН'!$I$9+СВЦЭМ!$D$10+'СЕТ СН'!$I$6-'СЕТ СН'!$I$19</f>
        <v>1621.6689111000001</v>
      </c>
      <c r="J112" s="36">
        <f>SUMIFS(СВЦЭМ!$C$33:$C$776,СВЦЭМ!$A$33:$A$776,$A112,СВЦЭМ!$B$33:$B$776,J$110)+'СЕТ СН'!$I$9+СВЦЭМ!$D$10+'СЕТ СН'!$I$6-'СЕТ СН'!$I$19</f>
        <v>1580.3990586</v>
      </c>
      <c r="K112" s="36">
        <f>SUMIFS(СВЦЭМ!$C$33:$C$776,СВЦЭМ!$A$33:$A$776,$A112,СВЦЭМ!$B$33:$B$776,K$110)+'СЕТ СН'!$I$9+СВЦЭМ!$D$10+'СЕТ СН'!$I$6-'СЕТ СН'!$I$19</f>
        <v>1550.1513542600001</v>
      </c>
      <c r="L112" s="36">
        <f>SUMIFS(СВЦЭМ!$C$33:$C$776,СВЦЭМ!$A$33:$A$776,$A112,СВЦЭМ!$B$33:$B$776,L$110)+'СЕТ СН'!$I$9+СВЦЭМ!$D$10+'СЕТ СН'!$I$6-'СЕТ СН'!$I$19</f>
        <v>1539.4725843000001</v>
      </c>
      <c r="M112" s="36">
        <f>SUMIFS(СВЦЭМ!$C$33:$C$776,СВЦЭМ!$A$33:$A$776,$A112,СВЦЭМ!$B$33:$B$776,M$110)+'СЕТ СН'!$I$9+СВЦЭМ!$D$10+'СЕТ СН'!$I$6-'СЕТ СН'!$I$19</f>
        <v>1553.7303884799999</v>
      </c>
      <c r="N112" s="36">
        <f>SUMIFS(СВЦЭМ!$C$33:$C$776,СВЦЭМ!$A$33:$A$776,$A112,СВЦЭМ!$B$33:$B$776,N$110)+'СЕТ СН'!$I$9+СВЦЭМ!$D$10+'СЕТ СН'!$I$6-'СЕТ СН'!$I$19</f>
        <v>1554.1404276400001</v>
      </c>
      <c r="O112" s="36">
        <f>SUMIFS(СВЦЭМ!$C$33:$C$776,СВЦЭМ!$A$33:$A$776,$A112,СВЦЭМ!$B$33:$B$776,O$110)+'СЕТ СН'!$I$9+СВЦЭМ!$D$10+'СЕТ СН'!$I$6-'СЕТ СН'!$I$19</f>
        <v>1532.1628653299999</v>
      </c>
      <c r="P112" s="36">
        <f>SUMIFS(СВЦЭМ!$C$33:$C$776,СВЦЭМ!$A$33:$A$776,$A112,СВЦЭМ!$B$33:$B$776,P$110)+'СЕТ СН'!$I$9+СВЦЭМ!$D$10+'СЕТ СН'!$I$6-'СЕТ СН'!$I$19</f>
        <v>1544.5122544800001</v>
      </c>
      <c r="Q112" s="36">
        <f>SUMIFS(СВЦЭМ!$C$33:$C$776,СВЦЭМ!$A$33:$A$776,$A112,СВЦЭМ!$B$33:$B$776,Q$110)+'СЕТ СН'!$I$9+СВЦЭМ!$D$10+'СЕТ СН'!$I$6-'СЕТ СН'!$I$19</f>
        <v>1555.8181927300002</v>
      </c>
      <c r="R112" s="36">
        <f>SUMIFS(СВЦЭМ!$C$33:$C$776,СВЦЭМ!$A$33:$A$776,$A112,СВЦЭМ!$B$33:$B$776,R$110)+'СЕТ СН'!$I$9+СВЦЭМ!$D$10+'СЕТ СН'!$I$6-'СЕТ СН'!$I$19</f>
        <v>1561.4058184700002</v>
      </c>
      <c r="S112" s="36">
        <f>SUMIFS(СВЦЭМ!$C$33:$C$776,СВЦЭМ!$A$33:$A$776,$A112,СВЦЭМ!$B$33:$B$776,S$110)+'СЕТ СН'!$I$9+СВЦЭМ!$D$10+'СЕТ СН'!$I$6-'СЕТ СН'!$I$19</f>
        <v>1549.5179312800001</v>
      </c>
      <c r="T112" s="36">
        <f>SUMIFS(СВЦЭМ!$C$33:$C$776,СВЦЭМ!$A$33:$A$776,$A112,СВЦЭМ!$B$33:$B$776,T$110)+'СЕТ СН'!$I$9+СВЦЭМ!$D$10+'СЕТ СН'!$I$6-'СЕТ СН'!$I$19</f>
        <v>1514.66188758</v>
      </c>
      <c r="U112" s="36">
        <f>SUMIFS(СВЦЭМ!$C$33:$C$776,СВЦЭМ!$A$33:$A$776,$A112,СВЦЭМ!$B$33:$B$776,U$110)+'СЕТ СН'!$I$9+СВЦЭМ!$D$10+'СЕТ СН'!$I$6-'СЕТ СН'!$I$19</f>
        <v>1504.3681156</v>
      </c>
      <c r="V112" s="36">
        <f>SUMIFS(СВЦЭМ!$C$33:$C$776,СВЦЭМ!$A$33:$A$776,$A112,СВЦЭМ!$B$33:$B$776,V$110)+'СЕТ СН'!$I$9+СВЦЭМ!$D$10+'СЕТ СН'!$I$6-'СЕТ СН'!$I$19</f>
        <v>1521.8299960200002</v>
      </c>
      <c r="W112" s="36">
        <f>SUMIFS(СВЦЭМ!$C$33:$C$776,СВЦЭМ!$A$33:$A$776,$A112,СВЦЭМ!$B$33:$B$776,W$110)+'СЕТ СН'!$I$9+СВЦЭМ!$D$10+'СЕТ СН'!$I$6-'СЕТ СН'!$I$19</f>
        <v>1533.7574704399999</v>
      </c>
      <c r="X112" s="36">
        <f>SUMIFS(СВЦЭМ!$C$33:$C$776,СВЦЭМ!$A$33:$A$776,$A112,СВЦЭМ!$B$33:$B$776,X$110)+'СЕТ СН'!$I$9+СВЦЭМ!$D$10+'СЕТ СН'!$I$6-'СЕТ СН'!$I$19</f>
        <v>1547.4475041300002</v>
      </c>
      <c r="Y112" s="36">
        <f>SUMIFS(СВЦЭМ!$C$33:$C$776,СВЦЭМ!$A$33:$A$776,$A112,СВЦЭМ!$B$33:$B$776,Y$110)+'СЕТ СН'!$I$9+СВЦЭМ!$D$10+'СЕТ СН'!$I$6-'СЕТ СН'!$I$19</f>
        <v>1565.9427207399999</v>
      </c>
    </row>
    <row r="113" spans="1:25" ht="15.75" x14ac:dyDescent="0.2">
      <c r="A113" s="35">
        <f t="shared" ref="A113:A138" si="3">A112+1</f>
        <v>43499</v>
      </c>
      <c r="B113" s="36">
        <f>SUMIFS(СВЦЭМ!$C$33:$C$776,СВЦЭМ!$A$33:$A$776,$A113,СВЦЭМ!$B$33:$B$776,B$110)+'СЕТ СН'!$I$9+СВЦЭМ!$D$10+'СЕТ СН'!$I$6-'СЕТ СН'!$I$19</f>
        <v>1616.2887260799998</v>
      </c>
      <c r="C113" s="36">
        <f>SUMIFS(СВЦЭМ!$C$33:$C$776,СВЦЭМ!$A$33:$A$776,$A113,СВЦЭМ!$B$33:$B$776,C$110)+'СЕТ СН'!$I$9+СВЦЭМ!$D$10+'СЕТ СН'!$I$6-'СЕТ СН'!$I$19</f>
        <v>1652.9055451499999</v>
      </c>
      <c r="D113" s="36">
        <f>SUMIFS(СВЦЭМ!$C$33:$C$776,СВЦЭМ!$A$33:$A$776,$A113,СВЦЭМ!$B$33:$B$776,D$110)+'СЕТ СН'!$I$9+СВЦЭМ!$D$10+'СЕТ СН'!$I$6-'СЕТ СН'!$I$19</f>
        <v>1657.4537610299999</v>
      </c>
      <c r="E113" s="36">
        <f>SUMIFS(СВЦЭМ!$C$33:$C$776,СВЦЭМ!$A$33:$A$776,$A113,СВЦЭМ!$B$33:$B$776,E$110)+'СЕТ СН'!$I$9+СВЦЭМ!$D$10+'СЕТ СН'!$I$6-'СЕТ СН'!$I$19</f>
        <v>1670.81782595</v>
      </c>
      <c r="F113" s="36">
        <f>SUMIFS(СВЦЭМ!$C$33:$C$776,СВЦЭМ!$A$33:$A$776,$A113,СВЦЭМ!$B$33:$B$776,F$110)+'СЕТ СН'!$I$9+СВЦЭМ!$D$10+'СЕТ СН'!$I$6-'СЕТ СН'!$I$19</f>
        <v>1666.9951561899998</v>
      </c>
      <c r="G113" s="36">
        <f>SUMIFS(СВЦЭМ!$C$33:$C$776,СВЦЭМ!$A$33:$A$776,$A113,СВЦЭМ!$B$33:$B$776,G$110)+'СЕТ СН'!$I$9+СВЦЭМ!$D$10+'СЕТ СН'!$I$6-'СЕТ СН'!$I$19</f>
        <v>1658.9647445099999</v>
      </c>
      <c r="H113" s="36">
        <f>SUMIFS(СВЦЭМ!$C$33:$C$776,СВЦЭМ!$A$33:$A$776,$A113,СВЦЭМ!$B$33:$B$776,H$110)+'СЕТ СН'!$I$9+СВЦЭМ!$D$10+'СЕТ СН'!$I$6-'СЕТ СН'!$I$19</f>
        <v>1639.6661395400001</v>
      </c>
      <c r="I113" s="36">
        <f>SUMIFS(СВЦЭМ!$C$33:$C$776,СВЦЭМ!$A$33:$A$776,$A113,СВЦЭМ!$B$33:$B$776,I$110)+'СЕТ СН'!$I$9+СВЦЭМ!$D$10+'СЕТ СН'!$I$6-'СЕТ СН'!$I$19</f>
        <v>1633.4533130300001</v>
      </c>
      <c r="J113" s="36">
        <f>SUMIFS(СВЦЭМ!$C$33:$C$776,СВЦЭМ!$A$33:$A$776,$A113,СВЦЭМ!$B$33:$B$776,J$110)+'СЕТ СН'!$I$9+СВЦЭМ!$D$10+'СЕТ СН'!$I$6-'СЕТ СН'!$I$19</f>
        <v>1609.7896088399998</v>
      </c>
      <c r="K113" s="36">
        <f>SUMIFS(СВЦЭМ!$C$33:$C$776,СВЦЭМ!$A$33:$A$776,$A113,СВЦЭМ!$B$33:$B$776,K$110)+'СЕТ СН'!$I$9+СВЦЭМ!$D$10+'СЕТ СН'!$I$6-'СЕТ СН'!$I$19</f>
        <v>1571.76732786</v>
      </c>
      <c r="L113" s="36">
        <f>SUMIFS(СВЦЭМ!$C$33:$C$776,СВЦЭМ!$A$33:$A$776,$A113,СВЦЭМ!$B$33:$B$776,L$110)+'СЕТ СН'!$I$9+СВЦЭМ!$D$10+'СЕТ СН'!$I$6-'СЕТ СН'!$I$19</f>
        <v>1545.6637842700002</v>
      </c>
      <c r="M113" s="36">
        <f>SUMIFS(СВЦЭМ!$C$33:$C$776,СВЦЭМ!$A$33:$A$776,$A113,СВЦЭМ!$B$33:$B$776,M$110)+'СЕТ СН'!$I$9+СВЦЭМ!$D$10+'СЕТ СН'!$I$6-'СЕТ СН'!$I$19</f>
        <v>1548.57245259</v>
      </c>
      <c r="N113" s="36">
        <f>SUMIFS(СВЦЭМ!$C$33:$C$776,СВЦЭМ!$A$33:$A$776,$A113,СВЦЭМ!$B$33:$B$776,N$110)+'СЕТ СН'!$I$9+СВЦЭМ!$D$10+'СЕТ СН'!$I$6-'СЕТ СН'!$I$19</f>
        <v>1555.3766031600001</v>
      </c>
      <c r="O113" s="36">
        <f>SUMIFS(СВЦЭМ!$C$33:$C$776,СВЦЭМ!$A$33:$A$776,$A113,СВЦЭМ!$B$33:$B$776,O$110)+'СЕТ СН'!$I$9+СВЦЭМ!$D$10+'СЕТ СН'!$I$6-'СЕТ СН'!$I$19</f>
        <v>1548.1046553900001</v>
      </c>
      <c r="P113" s="36">
        <f>SUMIFS(СВЦЭМ!$C$33:$C$776,СВЦЭМ!$A$33:$A$776,$A113,СВЦЭМ!$B$33:$B$776,P$110)+'СЕТ СН'!$I$9+СВЦЭМ!$D$10+'СЕТ СН'!$I$6-'СЕТ СН'!$I$19</f>
        <v>1554.6438401300002</v>
      </c>
      <c r="Q113" s="36">
        <f>SUMIFS(СВЦЭМ!$C$33:$C$776,СВЦЭМ!$A$33:$A$776,$A113,СВЦЭМ!$B$33:$B$776,Q$110)+'СЕТ СН'!$I$9+СВЦЭМ!$D$10+'СЕТ СН'!$I$6-'СЕТ СН'!$I$19</f>
        <v>1569.3293623100001</v>
      </c>
      <c r="R113" s="36">
        <f>SUMIFS(СВЦЭМ!$C$33:$C$776,СВЦЭМ!$A$33:$A$776,$A113,СВЦЭМ!$B$33:$B$776,R$110)+'СЕТ СН'!$I$9+СВЦЭМ!$D$10+'СЕТ СН'!$I$6-'СЕТ СН'!$I$19</f>
        <v>1553.9335736400001</v>
      </c>
      <c r="S113" s="36">
        <f>SUMIFS(СВЦЭМ!$C$33:$C$776,СВЦЭМ!$A$33:$A$776,$A113,СВЦЭМ!$B$33:$B$776,S$110)+'СЕТ СН'!$I$9+СВЦЭМ!$D$10+'СЕТ СН'!$I$6-'СЕТ СН'!$I$19</f>
        <v>1535.13263998</v>
      </c>
      <c r="T113" s="36">
        <f>SUMIFS(СВЦЭМ!$C$33:$C$776,СВЦЭМ!$A$33:$A$776,$A113,СВЦЭМ!$B$33:$B$776,T$110)+'СЕТ СН'!$I$9+СВЦЭМ!$D$10+'СЕТ СН'!$I$6-'СЕТ СН'!$I$19</f>
        <v>1501.7883328600001</v>
      </c>
      <c r="U113" s="36">
        <f>SUMIFS(СВЦЭМ!$C$33:$C$776,СВЦЭМ!$A$33:$A$776,$A113,СВЦЭМ!$B$33:$B$776,U$110)+'СЕТ СН'!$I$9+СВЦЭМ!$D$10+'СЕТ СН'!$I$6-'СЕТ СН'!$I$19</f>
        <v>1493.1605196099999</v>
      </c>
      <c r="V113" s="36">
        <f>SUMIFS(СВЦЭМ!$C$33:$C$776,СВЦЭМ!$A$33:$A$776,$A113,СВЦЭМ!$B$33:$B$776,V$110)+'СЕТ СН'!$I$9+СВЦЭМ!$D$10+'СЕТ СН'!$I$6-'СЕТ СН'!$I$19</f>
        <v>1494.53299296</v>
      </c>
      <c r="W113" s="36">
        <f>SUMIFS(СВЦЭМ!$C$33:$C$776,СВЦЭМ!$A$33:$A$776,$A113,СВЦЭМ!$B$33:$B$776,W$110)+'СЕТ СН'!$I$9+СВЦЭМ!$D$10+'СЕТ СН'!$I$6-'СЕТ СН'!$I$19</f>
        <v>1518.9634183500002</v>
      </c>
      <c r="X113" s="36">
        <f>SUMIFS(СВЦЭМ!$C$33:$C$776,СВЦЭМ!$A$33:$A$776,$A113,СВЦЭМ!$B$33:$B$776,X$110)+'СЕТ СН'!$I$9+СВЦЭМ!$D$10+'СЕТ СН'!$I$6-'СЕТ СН'!$I$19</f>
        <v>1538.4066878900001</v>
      </c>
      <c r="Y113" s="36">
        <f>SUMIFS(СВЦЭМ!$C$33:$C$776,СВЦЭМ!$A$33:$A$776,$A113,СВЦЭМ!$B$33:$B$776,Y$110)+'СЕТ СН'!$I$9+СВЦЭМ!$D$10+'СЕТ СН'!$I$6-'СЕТ СН'!$I$19</f>
        <v>1575.8209182300002</v>
      </c>
    </row>
    <row r="114" spans="1:25" ht="15.75" x14ac:dyDescent="0.2">
      <c r="A114" s="35">
        <f t="shared" si="3"/>
        <v>43500</v>
      </c>
      <c r="B114" s="36">
        <f>SUMIFS(СВЦЭМ!$C$33:$C$776,СВЦЭМ!$A$33:$A$776,$A114,СВЦЭМ!$B$33:$B$776,B$110)+'СЕТ СН'!$I$9+СВЦЭМ!$D$10+'СЕТ СН'!$I$6-'СЕТ СН'!$I$19</f>
        <v>1643.13997862</v>
      </c>
      <c r="C114" s="36">
        <f>SUMIFS(СВЦЭМ!$C$33:$C$776,СВЦЭМ!$A$33:$A$776,$A114,СВЦЭМ!$B$33:$B$776,C$110)+'СЕТ СН'!$I$9+СВЦЭМ!$D$10+'СЕТ СН'!$I$6-'СЕТ СН'!$I$19</f>
        <v>1666.23169306</v>
      </c>
      <c r="D114" s="36">
        <f>SUMIFS(СВЦЭМ!$C$33:$C$776,СВЦЭМ!$A$33:$A$776,$A114,СВЦЭМ!$B$33:$B$776,D$110)+'СЕТ СН'!$I$9+СВЦЭМ!$D$10+'СЕТ СН'!$I$6-'СЕТ СН'!$I$19</f>
        <v>1705.9552110999998</v>
      </c>
      <c r="E114" s="36">
        <f>SUMIFS(СВЦЭМ!$C$33:$C$776,СВЦЭМ!$A$33:$A$776,$A114,СВЦЭМ!$B$33:$B$776,E$110)+'СЕТ СН'!$I$9+СВЦЭМ!$D$10+'СЕТ СН'!$I$6-'СЕТ СН'!$I$19</f>
        <v>1722.3934179799999</v>
      </c>
      <c r="F114" s="36">
        <f>SUMIFS(СВЦЭМ!$C$33:$C$776,СВЦЭМ!$A$33:$A$776,$A114,СВЦЭМ!$B$33:$B$776,F$110)+'СЕТ СН'!$I$9+СВЦЭМ!$D$10+'СЕТ СН'!$I$6-'СЕТ СН'!$I$19</f>
        <v>1721.3078048699999</v>
      </c>
      <c r="G114" s="36">
        <f>SUMIFS(СВЦЭМ!$C$33:$C$776,СВЦЭМ!$A$33:$A$776,$A114,СВЦЭМ!$B$33:$B$776,G$110)+'СЕТ СН'!$I$9+СВЦЭМ!$D$10+'СЕТ СН'!$I$6-'СЕТ СН'!$I$19</f>
        <v>1706.7920969799998</v>
      </c>
      <c r="H114" s="36">
        <f>SUMIFS(СВЦЭМ!$C$33:$C$776,СВЦЭМ!$A$33:$A$776,$A114,СВЦЭМ!$B$33:$B$776,H$110)+'СЕТ СН'!$I$9+СВЦЭМ!$D$10+'СЕТ СН'!$I$6-'СЕТ СН'!$I$19</f>
        <v>1664.5453344500002</v>
      </c>
      <c r="I114" s="36">
        <f>SUMIFS(СВЦЭМ!$C$33:$C$776,СВЦЭМ!$A$33:$A$776,$A114,СВЦЭМ!$B$33:$B$776,I$110)+'СЕТ СН'!$I$9+СВЦЭМ!$D$10+'СЕТ СН'!$I$6-'СЕТ СН'!$I$19</f>
        <v>1637.3476033699999</v>
      </c>
      <c r="J114" s="36">
        <f>SUMIFS(СВЦЭМ!$C$33:$C$776,СВЦЭМ!$A$33:$A$776,$A114,СВЦЭМ!$B$33:$B$776,J$110)+'СЕТ СН'!$I$9+СВЦЭМ!$D$10+'СЕТ СН'!$I$6-'СЕТ СН'!$I$19</f>
        <v>1610.1300426100001</v>
      </c>
      <c r="K114" s="36">
        <f>SUMIFS(СВЦЭМ!$C$33:$C$776,СВЦЭМ!$A$33:$A$776,$A114,СВЦЭМ!$B$33:$B$776,K$110)+'СЕТ СН'!$I$9+СВЦЭМ!$D$10+'СЕТ СН'!$I$6-'СЕТ СН'!$I$19</f>
        <v>1607.90406325</v>
      </c>
      <c r="L114" s="36">
        <f>SUMIFS(СВЦЭМ!$C$33:$C$776,СВЦЭМ!$A$33:$A$776,$A114,СВЦЭМ!$B$33:$B$776,L$110)+'СЕТ СН'!$I$9+СВЦЭМ!$D$10+'СЕТ СН'!$I$6-'СЕТ СН'!$I$19</f>
        <v>1601.4420402400001</v>
      </c>
      <c r="M114" s="36">
        <f>SUMIFS(СВЦЭМ!$C$33:$C$776,СВЦЭМ!$A$33:$A$776,$A114,СВЦЭМ!$B$33:$B$776,M$110)+'СЕТ СН'!$I$9+СВЦЭМ!$D$10+'СЕТ СН'!$I$6-'СЕТ СН'!$I$19</f>
        <v>1609.6196275299999</v>
      </c>
      <c r="N114" s="36">
        <f>SUMIFS(СВЦЭМ!$C$33:$C$776,СВЦЭМ!$A$33:$A$776,$A114,СВЦЭМ!$B$33:$B$776,N$110)+'СЕТ СН'!$I$9+СВЦЭМ!$D$10+'СЕТ СН'!$I$6-'СЕТ СН'!$I$19</f>
        <v>1538.8885904700001</v>
      </c>
      <c r="O114" s="36">
        <f>SUMIFS(СВЦЭМ!$C$33:$C$776,СВЦЭМ!$A$33:$A$776,$A114,СВЦЭМ!$B$33:$B$776,O$110)+'СЕТ СН'!$I$9+СВЦЭМ!$D$10+'СЕТ СН'!$I$6-'СЕТ СН'!$I$19</f>
        <v>1506.0915299200001</v>
      </c>
      <c r="P114" s="36">
        <f>SUMIFS(СВЦЭМ!$C$33:$C$776,СВЦЭМ!$A$33:$A$776,$A114,СВЦЭМ!$B$33:$B$776,P$110)+'СЕТ СН'!$I$9+СВЦЭМ!$D$10+'СЕТ СН'!$I$6-'СЕТ СН'!$I$19</f>
        <v>1516.3090113200001</v>
      </c>
      <c r="Q114" s="36">
        <f>SUMIFS(СВЦЭМ!$C$33:$C$776,СВЦЭМ!$A$33:$A$776,$A114,СВЦЭМ!$B$33:$B$776,Q$110)+'СЕТ СН'!$I$9+СВЦЭМ!$D$10+'СЕТ СН'!$I$6-'СЕТ СН'!$I$19</f>
        <v>1544.2252626499999</v>
      </c>
      <c r="R114" s="36">
        <f>SUMIFS(СВЦЭМ!$C$33:$C$776,СВЦЭМ!$A$33:$A$776,$A114,СВЦЭМ!$B$33:$B$776,R$110)+'СЕТ СН'!$I$9+СВЦЭМ!$D$10+'СЕТ СН'!$I$6-'СЕТ СН'!$I$19</f>
        <v>1546.30235472</v>
      </c>
      <c r="S114" s="36">
        <f>SUMIFS(СВЦЭМ!$C$33:$C$776,СВЦЭМ!$A$33:$A$776,$A114,СВЦЭМ!$B$33:$B$776,S$110)+'СЕТ СН'!$I$9+СВЦЭМ!$D$10+'СЕТ СН'!$I$6-'СЕТ СН'!$I$19</f>
        <v>1518.45865022</v>
      </c>
      <c r="T114" s="36">
        <f>SUMIFS(СВЦЭМ!$C$33:$C$776,СВЦЭМ!$A$33:$A$776,$A114,СВЦЭМ!$B$33:$B$776,T$110)+'СЕТ СН'!$I$9+СВЦЭМ!$D$10+'СЕТ СН'!$I$6-'СЕТ СН'!$I$19</f>
        <v>1489.13016872</v>
      </c>
      <c r="U114" s="36">
        <f>SUMIFS(СВЦЭМ!$C$33:$C$776,СВЦЭМ!$A$33:$A$776,$A114,СВЦЭМ!$B$33:$B$776,U$110)+'СЕТ СН'!$I$9+СВЦЭМ!$D$10+'СЕТ СН'!$I$6-'СЕТ СН'!$I$19</f>
        <v>1498.5729491500001</v>
      </c>
      <c r="V114" s="36">
        <f>SUMIFS(СВЦЭМ!$C$33:$C$776,СВЦЭМ!$A$33:$A$776,$A114,СВЦЭМ!$B$33:$B$776,V$110)+'СЕТ СН'!$I$9+СВЦЭМ!$D$10+'СЕТ СН'!$I$6-'СЕТ СН'!$I$19</f>
        <v>1507.85488854</v>
      </c>
      <c r="W114" s="36">
        <f>SUMIFS(СВЦЭМ!$C$33:$C$776,СВЦЭМ!$A$33:$A$776,$A114,СВЦЭМ!$B$33:$B$776,W$110)+'СЕТ СН'!$I$9+СВЦЭМ!$D$10+'СЕТ СН'!$I$6-'СЕТ СН'!$I$19</f>
        <v>1530.4720733200002</v>
      </c>
      <c r="X114" s="36">
        <f>SUMIFS(СВЦЭМ!$C$33:$C$776,СВЦЭМ!$A$33:$A$776,$A114,СВЦЭМ!$B$33:$B$776,X$110)+'СЕТ СН'!$I$9+СВЦЭМ!$D$10+'СЕТ СН'!$I$6-'СЕТ СН'!$I$19</f>
        <v>1548.0358339100001</v>
      </c>
      <c r="Y114" s="36">
        <f>SUMIFS(СВЦЭМ!$C$33:$C$776,СВЦЭМ!$A$33:$A$776,$A114,СВЦЭМ!$B$33:$B$776,Y$110)+'СЕТ СН'!$I$9+СВЦЭМ!$D$10+'СЕТ СН'!$I$6-'СЕТ СН'!$I$19</f>
        <v>1569.1743384599999</v>
      </c>
    </row>
    <row r="115" spans="1:25" ht="15.75" x14ac:dyDescent="0.2">
      <c r="A115" s="35">
        <f t="shared" si="3"/>
        <v>43501</v>
      </c>
      <c r="B115" s="36">
        <f>SUMIFS(СВЦЭМ!$C$33:$C$776,СВЦЭМ!$A$33:$A$776,$A115,СВЦЭМ!$B$33:$B$776,B$110)+'СЕТ СН'!$I$9+СВЦЭМ!$D$10+'СЕТ СН'!$I$6-'СЕТ СН'!$I$19</f>
        <v>1657.7504737899999</v>
      </c>
      <c r="C115" s="36">
        <f>SUMIFS(СВЦЭМ!$C$33:$C$776,СВЦЭМ!$A$33:$A$776,$A115,СВЦЭМ!$B$33:$B$776,C$110)+'СЕТ СН'!$I$9+СВЦЭМ!$D$10+'СЕТ СН'!$I$6-'СЕТ СН'!$I$19</f>
        <v>1682.8206639</v>
      </c>
      <c r="D115" s="36">
        <f>SUMIFS(СВЦЭМ!$C$33:$C$776,СВЦЭМ!$A$33:$A$776,$A115,СВЦЭМ!$B$33:$B$776,D$110)+'СЕТ СН'!$I$9+СВЦЭМ!$D$10+'СЕТ СН'!$I$6-'СЕТ СН'!$I$19</f>
        <v>1701.2231305</v>
      </c>
      <c r="E115" s="36">
        <f>SUMIFS(СВЦЭМ!$C$33:$C$776,СВЦЭМ!$A$33:$A$776,$A115,СВЦЭМ!$B$33:$B$776,E$110)+'СЕТ СН'!$I$9+СВЦЭМ!$D$10+'СЕТ СН'!$I$6-'СЕТ СН'!$I$19</f>
        <v>1698.8584137499997</v>
      </c>
      <c r="F115" s="36">
        <f>SUMIFS(СВЦЭМ!$C$33:$C$776,СВЦЭМ!$A$33:$A$776,$A115,СВЦЭМ!$B$33:$B$776,F$110)+'СЕТ СН'!$I$9+СВЦЭМ!$D$10+'СЕТ СН'!$I$6-'СЕТ СН'!$I$19</f>
        <v>1694.52356224</v>
      </c>
      <c r="G115" s="36">
        <f>SUMIFS(СВЦЭМ!$C$33:$C$776,СВЦЭМ!$A$33:$A$776,$A115,СВЦЭМ!$B$33:$B$776,G$110)+'СЕТ СН'!$I$9+СВЦЭМ!$D$10+'СЕТ СН'!$I$6-'СЕТ СН'!$I$19</f>
        <v>1671.50698001</v>
      </c>
      <c r="H115" s="36">
        <f>SUMIFS(СВЦЭМ!$C$33:$C$776,СВЦЭМ!$A$33:$A$776,$A115,СВЦЭМ!$B$33:$B$776,H$110)+'СЕТ СН'!$I$9+СВЦЭМ!$D$10+'СЕТ СН'!$I$6-'СЕТ СН'!$I$19</f>
        <v>1631.1936479599999</v>
      </c>
      <c r="I115" s="36">
        <f>SUMIFS(СВЦЭМ!$C$33:$C$776,СВЦЭМ!$A$33:$A$776,$A115,СВЦЭМ!$B$33:$B$776,I$110)+'СЕТ СН'!$I$9+СВЦЭМ!$D$10+'СЕТ СН'!$I$6-'СЕТ СН'!$I$19</f>
        <v>1622.7147974700001</v>
      </c>
      <c r="J115" s="36">
        <f>SUMIFS(СВЦЭМ!$C$33:$C$776,СВЦЭМ!$A$33:$A$776,$A115,СВЦЭМ!$B$33:$B$776,J$110)+'СЕТ СН'!$I$9+СВЦЭМ!$D$10+'СЕТ СН'!$I$6-'СЕТ СН'!$I$19</f>
        <v>1600.3676021199999</v>
      </c>
      <c r="K115" s="36">
        <f>SUMIFS(СВЦЭМ!$C$33:$C$776,СВЦЭМ!$A$33:$A$776,$A115,СВЦЭМ!$B$33:$B$776,K$110)+'СЕТ СН'!$I$9+СВЦЭМ!$D$10+'СЕТ СН'!$I$6-'СЕТ СН'!$I$19</f>
        <v>1601.05614074</v>
      </c>
      <c r="L115" s="36">
        <f>SUMIFS(СВЦЭМ!$C$33:$C$776,СВЦЭМ!$A$33:$A$776,$A115,СВЦЭМ!$B$33:$B$776,L$110)+'СЕТ СН'!$I$9+СВЦЭМ!$D$10+'СЕТ СН'!$I$6-'СЕТ СН'!$I$19</f>
        <v>1603.1969656900001</v>
      </c>
      <c r="M115" s="36">
        <f>SUMIFS(СВЦЭМ!$C$33:$C$776,СВЦЭМ!$A$33:$A$776,$A115,СВЦЭМ!$B$33:$B$776,M$110)+'СЕТ СН'!$I$9+СВЦЭМ!$D$10+'СЕТ СН'!$I$6-'СЕТ СН'!$I$19</f>
        <v>1609.6832843900002</v>
      </c>
      <c r="N115" s="36">
        <f>SUMIFS(СВЦЭМ!$C$33:$C$776,СВЦЭМ!$A$33:$A$776,$A115,СВЦЭМ!$B$33:$B$776,N$110)+'СЕТ СН'!$I$9+СВЦЭМ!$D$10+'СЕТ СН'!$I$6-'СЕТ СН'!$I$19</f>
        <v>1590.1203366499999</v>
      </c>
      <c r="O115" s="36">
        <f>SUMIFS(СВЦЭМ!$C$33:$C$776,СВЦЭМ!$A$33:$A$776,$A115,СВЦЭМ!$B$33:$B$776,O$110)+'СЕТ СН'!$I$9+СВЦЭМ!$D$10+'СЕТ СН'!$I$6-'СЕТ СН'!$I$19</f>
        <v>1565.2587965</v>
      </c>
      <c r="P115" s="36">
        <f>SUMIFS(СВЦЭМ!$C$33:$C$776,СВЦЭМ!$A$33:$A$776,$A115,СВЦЭМ!$B$33:$B$776,P$110)+'СЕТ СН'!$I$9+СВЦЭМ!$D$10+'СЕТ СН'!$I$6-'СЕТ СН'!$I$19</f>
        <v>1570.4651858100001</v>
      </c>
      <c r="Q115" s="36">
        <f>SUMIFS(СВЦЭМ!$C$33:$C$776,СВЦЭМ!$A$33:$A$776,$A115,СВЦЭМ!$B$33:$B$776,Q$110)+'СЕТ СН'!$I$9+СВЦЭМ!$D$10+'СЕТ СН'!$I$6-'СЕТ СН'!$I$19</f>
        <v>1580.97214583</v>
      </c>
      <c r="R115" s="36">
        <f>SUMIFS(СВЦЭМ!$C$33:$C$776,СВЦЭМ!$A$33:$A$776,$A115,СВЦЭМ!$B$33:$B$776,R$110)+'СЕТ СН'!$I$9+СВЦЭМ!$D$10+'СЕТ СН'!$I$6-'СЕТ СН'!$I$19</f>
        <v>1572.0469589600002</v>
      </c>
      <c r="S115" s="36">
        <f>SUMIFS(СВЦЭМ!$C$33:$C$776,СВЦЭМ!$A$33:$A$776,$A115,СВЦЭМ!$B$33:$B$776,S$110)+'СЕТ СН'!$I$9+СВЦЭМ!$D$10+'СЕТ СН'!$I$6-'СЕТ СН'!$I$19</f>
        <v>1563.7060955500001</v>
      </c>
      <c r="T115" s="36">
        <f>SUMIFS(СВЦЭМ!$C$33:$C$776,СВЦЭМ!$A$33:$A$776,$A115,СВЦЭМ!$B$33:$B$776,T$110)+'СЕТ СН'!$I$9+СВЦЭМ!$D$10+'СЕТ СН'!$I$6-'СЕТ СН'!$I$19</f>
        <v>1522.5344855600001</v>
      </c>
      <c r="U115" s="36">
        <f>SUMIFS(СВЦЭМ!$C$33:$C$776,СВЦЭМ!$A$33:$A$776,$A115,СВЦЭМ!$B$33:$B$776,U$110)+'СЕТ СН'!$I$9+СВЦЭМ!$D$10+'СЕТ СН'!$I$6-'СЕТ СН'!$I$19</f>
        <v>1539.4088145400001</v>
      </c>
      <c r="V115" s="36">
        <f>SUMIFS(СВЦЭМ!$C$33:$C$776,СВЦЭМ!$A$33:$A$776,$A115,СВЦЭМ!$B$33:$B$776,V$110)+'СЕТ СН'!$I$9+СВЦЭМ!$D$10+'СЕТ СН'!$I$6-'СЕТ СН'!$I$19</f>
        <v>1552.6963453600001</v>
      </c>
      <c r="W115" s="36">
        <f>SUMIFS(СВЦЭМ!$C$33:$C$776,СВЦЭМ!$A$33:$A$776,$A115,СВЦЭМ!$B$33:$B$776,W$110)+'СЕТ СН'!$I$9+СВЦЭМ!$D$10+'СЕТ СН'!$I$6-'СЕТ СН'!$I$19</f>
        <v>1568.5308210799999</v>
      </c>
      <c r="X115" s="36">
        <f>SUMIFS(СВЦЭМ!$C$33:$C$776,СВЦЭМ!$A$33:$A$776,$A115,СВЦЭМ!$B$33:$B$776,X$110)+'СЕТ СН'!$I$9+СВЦЭМ!$D$10+'СЕТ СН'!$I$6-'СЕТ СН'!$I$19</f>
        <v>1591.60065338</v>
      </c>
      <c r="Y115" s="36">
        <f>SUMIFS(СВЦЭМ!$C$33:$C$776,СВЦЭМ!$A$33:$A$776,$A115,СВЦЭМ!$B$33:$B$776,Y$110)+'СЕТ СН'!$I$9+СВЦЭМ!$D$10+'СЕТ СН'!$I$6-'СЕТ СН'!$I$19</f>
        <v>1604.96312154</v>
      </c>
    </row>
    <row r="116" spans="1:25" ht="15.75" x14ac:dyDescent="0.2">
      <c r="A116" s="35">
        <f t="shared" si="3"/>
        <v>43502</v>
      </c>
      <c r="B116" s="36">
        <f>SUMIFS(СВЦЭМ!$C$33:$C$776,СВЦЭМ!$A$33:$A$776,$A116,СВЦЭМ!$B$33:$B$776,B$110)+'СЕТ СН'!$I$9+СВЦЭМ!$D$10+'СЕТ СН'!$I$6-'СЕТ СН'!$I$19</f>
        <v>1645.1259960799998</v>
      </c>
      <c r="C116" s="36">
        <f>SUMIFS(СВЦЭМ!$C$33:$C$776,СВЦЭМ!$A$33:$A$776,$A116,СВЦЭМ!$B$33:$B$776,C$110)+'СЕТ СН'!$I$9+СВЦЭМ!$D$10+'СЕТ СН'!$I$6-'СЕТ СН'!$I$19</f>
        <v>1673.4730390700001</v>
      </c>
      <c r="D116" s="36">
        <f>SUMIFS(СВЦЭМ!$C$33:$C$776,СВЦЭМ!$A$33:$A$776,$A116,СВЦЭМ!$B$33:$B$776,D$110)+'СЕТ СН'!$I$9+СВЦЭМ!$D$10+'СЕТ СН'!$I$6-'СЕТ СН'!$I$19</f>
        <v>1681.9067575099998</v>
      </c>
      <c r="E116" s="36">
        <f>SUMIFS(СВЦЭМ!$C$33:$C$776,СВЦЭМ!$A$33:$A$776,$A116,СВЦЭМ!$B$33:$B$776,E$110)+'СЕТ СН'!$I$9+СВЦЭМ!$D$10+'СЕТ СН'!$I$6-'СЕТ СН'!$I$19</f>
        <v>1682.2636153499998</v>
      </c>
      <c r="F116" s="36">
        <f>SUMIFS(СВЦЭМ!$C$33:$C$776,СВЦЭМ!$A$33:$A$776,$A116,СВЦЭМ!$B$33:$B$776,F$110)+'СЕТ СН'!$I$9+СВЦЭМ!$D$10+'СЕТ СН'!$I$6-'СЕТ СН'!$I$19</f>
        <v>1677.7933695799998</v>
      </c>
      <c r="G116" s="36">
        <f>SUMIFS(СВЦЭМ!$C$33:$C$776,СВЦЭМ!$A$33:$A$776,$A116,СВЦЭМ!$B$33:$B$776,G$110)+'СЕТ СН'!$I$9+СВЦЭМ!$D$10+'СЕТ СН'!$I$6-'СЕТ СН'!$I$19</f>
        <v>1655.9807796300001</v>
      </c>
      <c r="H116" s="36">
        <f>SUMIFS(СВЦЭМ!$C$33:$C$776,СВЦЭМ!$A$33:$A$776,$A116,СВЦЭМ!$B$33:$B$776,H$110)+'СЕТ СН'!$I$9+СВЦЭМ!$D$10+'СЕТ СН'!$I$6-'СЕТ СН'!$I$19</f>
        <v>1622.84921476</v>
      </c>
      <c r="I116" s="36">
        <f>SUMIFS(СВЦЭМ!$C$33:$C$776,СВЦЭМ!$A$33:$A$776,$A116,СВЦЭМ!$B$33:$B$776,I$110)+'СЕТ СН'!$I$9+СВЦЭМ!$D$10+'СЕТ СН'!$I$6-'СЕТ СН'!$I$19</f>
        <v>1597.8924870300002</v>
      </c>
      <c r="J116" s="36">
        <f>SUMIFS(СВЦЭМ!$C$33:$C$776,СВЦЭМ!$A$33:$A$776,$A116,СВЦЭМ!$B$33:$B$776,J$110)+'СЕТ СН'!$I$9+СВЦЭМ!$D$10+'СЕТ СН'!$I$6-'СЕТ СН'!$I$19</f>
        <v>1604.87878589</v>
      </c>
      <c r="K116" s="36">
        <f>SUMIFS(СВЦЭМ!$C$33:$C$776,СВЦЭМ!$A$33:$A$776,$A116,СВЦЭМ!$B$33:$B$776,K$110)+'СЕТ СН'!$I$9+СВЦЭМ!$D$10+'СЕТ СН'!$I$6-'СЕТ СН'!$I$19</f>
        <v>1602.7789306700001</v>
      </c>
      <c r="L116" s="36">
        <f>SUMIFS(СВЦЭМ!$C$33:$C$776,СВЦЭМ!$A$33:$A$776,$A116,СВЦЭМ!$B$33:$B$776,L$110)+'СЕТ СН'!$I$9+СВЦЭМ!$D$10+'СЕТ СН'!$I$6-'СЕТ СН'!$I$19</f>
        <v>1615.97843741</v>
      </c>
      <c r="M116" s="36">
        <f>SUMIFS(СВЦЭМ!$C$33:$C$776,СВЦЭМ!$A$33:$A$776,$A116,СВЦЭМ!$B$33:$B$776,M$110)+'СЕТ СН'!$I$9+СВЦЭМ!$D$10+'СЕТ СН'!$I$6-'СЕТ СН'!$I$19</f>
        <v>1616.0284394800001</v>
      </c>
      <c r="N116" s="36">
        <f>SUMIFS(СВЦЭМ!$C$33:$C$776,СВЦЭМ!$A$33:$A$776,$A116,СВЦЭМ!$B$33:$B$776,N$110)+'СЕТ СН'!$I$9+СВЦЭМ!$D$10+'СЕТ СН'!$I$6-'СЕТ СН'!$I$19</f>
        <v>1603.6188918799999</v>
      </c>
      <c r="O116" s="36">
        <f>SUMIFS(СВЦЭМ!$C$33:$C$776,СВЦЭМ!$A$33:$A$776,$A116,СВЦЭМ!$B$33:$B$776,O$110)+'СЕТ СН'!$I$9+СВЦЭМ!$D$10+'СЕТ СН'!$I$6-'СЕТ СН'!$I$19</f>
        <v>1577.4331791200002</v>
      </c>
      <c r="P116" s="36">
        <f>SUMIFS(СВЦЭМ!$C$33:$C$776,СВЦЭМ!$A$33:$A$776,$A116,СВЦЭМ!$B$33:$B$776,P$110)+'СЕТ СН'!$I$9+СВЦЭМ!$D$10+'СЕТ СН'!$I$6-'СЕТ СН'!$I$19</f>
        <v>1573.5877168100001</v>
      </c>
      <c r="Q116" s="36">
        <f>SUMIFS(СВЦЭМ!$C$33:$C$776,СВЦЭМ!$A$33:$A$776,$A116,СВЦЭМ!$B$33:$B$776,Q$110)+'СЕТ СН'!$I$9+СВЦЭМ!$D$10+'СЕТ СН'!$I$6-'СЕТ СН'!$I$19</f>
        <v>1578.34193125</v>
      </c>
      <c r="R116" s="36">
        <f>SUMIFS(СВЦЭМ!$C$33:$C$776,СВЦЭМ!$A$33:$A$776,$A116,СВЦЭМ!$B$33:$B$776,R$110)+'СЕТ СН'!$I$9+СВЦЭМ!$D$10+'СЕТ СН'!$I$6-'СЕТ СН'!$I$19</f>
        <v>1571.89626103</v>
      </c>
      <c r="S116" s="36">
        <f>SUMIFS(СВЦЭМ!$C$33:$C$776,СВЦЭМ!$A$33:$A$776,$A116,СВЦЭМ!$B$33:$B$776,S$110)+'СЕТ СН'!$I$9+СВЦЭМ!$D$10+'СЕТ СН'!$I$6-'СЕТ СН'!$I$19</f>
        <v>1573.0232363300001</v>
      </c>
      <c r="T116" s="36">
        <f>SUMIFS(СВЦЭМ!$C$33:$C$776,СВЦЭМ!$A$33:$A$776,$A116,СВЦЭМ!$B$33:$B$776,T$110)+'СЕТ СН'!$I$9+СВЦЭМ!$D$10+'СЕТ СН'!$I$6-'СЕТ СН'!$I$19</f>
        <v>1551.4729318200002</v>
      </c>
      <c r="U116" s="36">
        <f>SUMIFS(СВЦЭМ!$C$33:$C$776,СВЦЭМ!$A$33:$A$776,$A116,СВЦЭМ!$B$33:$B$776,U$110)+'СЕТ СН'!$I$9+СВЦЭМ!$D$10+'СЕТ СН'!$I$6-'СЕТ СН'!$I$19</f>
        <v>1558.20526752</v>
      </c>
      <c r="V116" s="36">
        <f>SUMIFS(СВЦЭМ!$C$33:$C$776,СВЦЭМ!$A$33:$A$776,$A116,СВЦЭМ!$B$33:$B$776,V$110)+'СЕТ СН'!$I$9+СВЦЭМ!$D$10+'СЕТ СН'!$I$6-'СЕТ СН'!$I$19</f>
        <v>1580.0364649600001</v>
      </c>
      <c r="W116" s="36">
        <f>SUMIFS(СВЦЭМ!$C$33:$C$776,СВЦЭМ!$A$33:$A$776,$A116,СВЦЭМ!$B$33:$B$776,W$110)+'СЕТ СН'!$I$9+СВЦЭМ!$D$10+'СЕТ СН'!$I$6-'СЕТ СН'!$I$19</f>
        <v>1590.96859765</v>
      </c>
      <c r="X116" s="36">
        <f>SUMIFS(СВЦЭМ!$C$33:$C$776,СВЦЭМ!$A$33:$A$776,$A116,СВЦЭМ!$B$33:$B$776,X$110)+'СЕТ СН'!$I$9+СВЦЭМ!$D$10+'СЕТ СН'!$I$6-'СЕТ СН'!$I$19</f>
        <v>1613.6896518200001</v>
      </c>
      <c r="Y116" s="36">
        <f>SUMIFS(СВЦЭМ!$C$33:$C$776,СВЦЭМ!$A$33:$A$776,$A116,СВЦЭМ!$B$33:$B$776,Y$110)+'СЕТ СН'!$I$9+СВЦЭМ!$D$10+'СЕТ СН'!$I$6-'СЕТ СН'!$I$19</f>
        <v>1636.4511975</v>
      </c>
    </row>
    <row r="117" spans="1:25" ht="15.75" x14ac:dyDescent="0.2">
      <c r="A117" s="35">
        <f t="shared" si="3"/>
        <v>43503</v>
      </c>
      <c r="B117" s="36">
        <f>SUMIFS(СВЦЭМ!$C$33:$C$776,СВЦЭМ!$A$33:$A$776,$A117,СВЦЭМ!$B$33:$B$776,B$110)+'СЕТ СН'!$I$9+СВЦЭМ!$D$10+'СЕТ СН'!$I$6-'СЕТ СН'!$I$19</f>
        <v>1671.3098536799998</v>
      </c>
      <c r="C117" s="36">
        <f>SUMIFS(СВЦЭМ!$C$33:$C$776,СВЦЭМ!$A$33:$A$776,$A117,СВЦЭМ!$B$33:$B$776,C$110)+'СЕТ СН'!$I$9+СВЦЭМ!$D$10+'СЕТ СН'!$I$6-'СЕТ СН'!$I$19</f>
        <v>1684.3145397600001</v>
      </c>
      <c r="D117" s="36">
        <f>SUMIFS(СВЦЭМ!$C$33:$C$776,СВЦЭМ!$A$33:$A$776,$A117,СВЦЭМ!$B$33:$B$776,D$110)+'СЕТ СН'!$I$9+СВЦЭМ!$D$10+'СЕТ СН'!$I$6-'СЕТ СН'!$I$19</f>
        <v>1707.19253923</v>
      </c>
      <c r="E117" s="36">
        <f>SUMIFS(СВЦЭМ!$C$33:$C$776,СВЦЭМ!$A$33:$A$776,$A117,СВЦЭМ!$B$33:$B$776,E$110)+'СЕТ СН'!$I$9+СВЦЭМ!$D$10+'СЕТ СН'!$I$6-'СЕТ СН'!$I$19</f>
        <v>1730.9640694</v>
      </c>
      <c r="F117" s="36">
        <f>SUMIFS(СВЦЭМ!$C$33:$C$776,СВЦЭМ!$A$33:$A$776,$A117,СВЦЭМ!$B$33:$B$776,F$110)+'СЕТ СН'!$I$9+СВЦЭМ!$D$10+'СЕТ СН'!$I$6-'СЕТ СН'!$I$19</f>
        <v>1713.4732234799999</v>
      </c>
      <c r="G117" s="36">
        <f>SUMIFS(СВЦЭМ!$C$33:$C$776,СВЦЭМ!$A$33:$A$776,$A117,СВЦЭМ!$B$33:$B$776,G$110)+'СЕТ СН'!$I$9+СВЦЭМ!$D$10+'СЕТ СН'!$I$6-'СЕТ СН'!$I$19</f>
        <v>1699.5419796900001</v>
      </c>
      <c r="H117" s="36">
        <f>SUMIFS(СВЦЭМ!$C$33:$C$776,СВЦЭМ!$A$33:$A$776,$A117,СВЦЭМ!$B$33:$B$776,H$110)+'СЕТ СН'!$I$9+СВЦЭМ!$D$10+'СЕТ СН'!$I$6-'СЕТ СН'!$I$19</f>
        <v>1670.02780089</v>
      </c>
      <c r="I117" s="36">
        <f>SUMIFS(СВЦЭМ!$C$33:$C$776,СВЦЭМ!$A$33:$A$776,$A117,СВЦЭМ!$B$33:$B$776,I$110)+'СЕТ СН'!$I$9+СВЦЭМ!$D$10+'СЕТ СН'!$I$6-'СЕТ СН'!$I$19</f>
        <v>1650.1567968300001</v>
      </c>
      <c r="J117" s="36">
        <f>SUMIFS(СВЦЭМ!$C$33:$C$776,СВЦЭМ!$A$33:$A$776,$A117,СВЦЭМ!$B$33:$B$776,J$110)+'СЕТ СН'!$I$9+СВЦЭМ!$D$10+'СЕТ СН'!$I$6-'СЕТ СН'!$I$19</f>
        <v>1638.9476400899998</v>
      </c>
      <c r="K117" s="36">
        <f>SUMIFS(СВЦЭМ!$C$33:$C$776,СВЦЭМ!$A$33:$A$776,$A117,СВЦЭМ!$B$33:$B$776,K$110)+'СЕТ СН'!$I$9+СВЦЭМ!$D$10+'СЕТ СН'!$I$6-'СЕТ СН'!$I$19</f>
        <v>1629.1064185499999</v>
      </c>
      <c r="L117" s="36">
        <f>SUMIFS(СВЦЭМ!$C$33:$C$776,СВЦЭМ!$A$33:$A$776,$A117,СВЦЭМ!$B$33:$B$776,L$110)+'СЕТ СН'!$I$9+СВЦЭМ!$D$10+'СЕТ СН'!$I$6-'СЕТ СН'!$I$19</f>
        <v>1628.0682481499998</v>
      </c>
      <c r="M117" s="36">
        <f>SUMIFS(СВЦЭМ!$C$33:$C$776,СВЦЭМ!$A$33:$A$776,$A117,СВЦЭМ!$B$33:$B$776,M$110)+'СЕТ СН'!$I$9+СВЦЭМ!$D$10+'СЕТ СН'!$I$6-'СЕТ СН'!$I$19</f>
        <v>1635.2894886700001</v>
      </c>
      <c r="N117" s="36">
        <f>SUMIFS(СВЦЭМ!$C$33:$C$776,СВЦЭМ!$A$33:$A$776,$A117,СВЦЭМ!$B$33:$B$776,N$110)+'СЕТ СН'!$I$9+СВЦЭМ!$D$10+'СЕТ СН'!$I$6-'СЕТ СН'!$I$19</f>
        <v>1621.0612862500002</v>
      </c>
      <c r="O117" s="36">
        <f>SUMIFS(СВЦЭМ!$C$33:$C$776,СВЦЭМ!$A$33:$A$776,$A117,СВЦЭМ!$B$33:$B$776,O$110)+'СЕТ СН'!$I$9+СВЦЭМ!$D$10+'СЕТ СН'!$I$6-'СЕТ СН'!$I$19</f>
        <v>1588.0076118000002</v>
      </c>
      <c r="P117" s="36">
        <f>SUMIFS(СВЦЭМ!$C$33:$C$776,СВЦЭМ!$A$33:$A$776,$A117,СВЦЭМ!$B$33:$B$776,P$110)+'СЕТ СН'!$I$9+СВЦЭМ!$D$10+'СЕТ СН'!$I$6-'СЕТ СН'!$I$19</f>
        <v>1586.85826666</v>
      </c>
      <c r="Q117" s="36">
        <f>SUMIFS(СВЦЭМ!$C$33:$C$776,СВЦЭМ!$A$33:$A$776,$A117,СВЦЭМ!$B$33:$B$776,Q$110)+'СЕТ СН'!$I$9+СВЦЭМ!$D$10+'СЕТ СН'!$I$6-'СЕТ СН'!$I$19</f>
        <v>1590.3868139800002</v>
      </c>
      <c r="R117" s="36">
        <f>SUMIFS(СВЦЭМ!$C$33:$C$776,СВЦЭМ!$A$33:$A$776,$A117,СВЦЭМ!$B$33:$B$776,R$110)+'СЕТ СН'!$I$9+СВЦЭМ!$D$10+'СЕТ СН'!$I$6-'СЕТ СН'!$I$19</f>
        <v>1585.24368903</v>
      </c>
      <c r="S117" s="36">
        <f>SUMIFS(СВЦЭМ!$C$33:$C$776,СВЦЭМ!$A$33:$A$776,$A117,СВЦЭМ!$B$33:$B$776,S$110)+'СЕТ СН'!$I$9+СВЦЭМ!$D$10+'СЕТ СН'!$I$6-'СЕТ СН'!$I$19</f>
        <v>1578.33395049</v>
      </c>
      <c r="T117" s="36">
        <f>SUMIFS(СВЦЭМ!$C$33:$C$776,СВЦЭМ!$A$33:$A$776,$A117,СВЦЭМ!$B$33:$B$776,T$110)+'СЕТ СН'!$I$9+СВЦЭМ!$D$10+'СЕТ СН'!$I$6-'СЕТ СН'!$I$19</f>
        <v>1535.51036881</v>
      </c>
      <c r="U117" s="36">
        <f>SUMIFS(СВЦЭМ!$C$33:$C$776,СВЦЭМ!$A$33:$A$776,$A117,СВЦЭМ!$B$33:$B$776,U$110)+'СЕТ СН'!$I$9+СВЦЭМ!$D$10+'СЕТ СН'!$I$6-'СЕТ СН'!$I$19</f>
        <v>1536.0403018000002</v>
      </c>
      <c r="V117" s="36">
        <f>SUMIFS(СВЦЭМ!$C$33:$C$776,СВЦЭМ!$A$33:$A$776,$A117,СВЦЭМ!$B$33:$B$776,V$110)+'СЕТ СН'!$I$9+СВЦЭМ!$D$10+'СЕТ СН'!$I$6-'СЕТ СН'!$I$19</f>
        <v>1552.9526355799999</v>
      </c>
      <c r="W117" s="36">
        <f>SUMIFS(СВЦЭМ!$C$33:$C$776,СВЦЭМ!$A$33:$A$776,$A117,СВЦЭМ!$B$33:$B$776,W$110)+'СЕТ СН'!$I$9+СВЦЭМ!$D$10+'СЕТ СН'!$I$6-'СЕТ СН'!$I$19</f>
        <v>1565.8438765999999</v>
      </c>
      <c r="X117" s="36">
        <f>SUMIFS(СВЦЭМ!$C$33:$C$776,СВЦЭМ!$A$33:$A$776,$A117,СВЦЭМ!$B$33:$B$776,X$110)+'СЕТ СН'!$I$9+СВЦЭМ!$D$10+'СЕТ СН'!$I$6-'СЕТ СН'!$I$19</f>
        <v>1588.4352715300001</v>
      </c>
      <c r="Y117" s="36">
        <f>SUMIFS(СВЦЭМ!$C$33:$C$776,СВЦЭМ!$A$33:$A$776,$A117,СВЦЭМ!$B$33:$B$776,Y$110)+'СЕТ СН'!$I$9+СВЦЭМ!$D$10+'СЕТ СН'!$I$6-'СЕТ СН'!$I$19</f>
        <v>1605.61034307</v>
      </c>
    </row>
    <row r="118" spans="1:25" ht="15.75" x14ac:dyDescent="0.2">
      <c r="A118" s="35">
        <f t="shared" si="3"/>
        <v>43504</v>
      </c>
      <c r="B118" s="36">
        <f>SUMIFS(СВЦЭМ!$C$33:$C$776,СВЦЭМ!$A$33:$A$776,$A118,СВЦЭМ!$B$33:$B$776,B$110)+'СЕТ СН'!$I$9+СВЦЭМ!$D$10+'СЕТ СН'!$I$6-'СЕТ СН'!$I$19</f>
        <v>1671.2854220099998</v>
      </c>
      <c r="C118" s="36">
        <f>SUMIFS(СВЦЭМ!$C$33:$C$776,СВЦЭМ!$A$33:$A$776,$A118,СВЦЭМ!$B$33:$B$776,C$110)+'СЕТ СН'!$I$9+СВЦЭМ!$D$10+'СЕТ СН'!$I$6-'СЕТ СН'!$I$19</f>
        <v>1694.29000056</v>
      </c>
      <c r="D118" s="36">
        <f>SUMIFS(СВЦЭМ!$C$33:$C$776,СВЦЭМ!$A$33:$A$776,$A118,СВЦЭМ!$B$33:$B$776,D$110)+'СЕТ СН'!$I$9+СВЦЭМ!$D$10+'СЕТ СН'!$I$6-'СЕТ СН'!$I$19</f>
        <v>1701.46541888</v>
      </c>
      <c r="E118" s="36">
        <f>SUMIFS(СВЦЭМ!$C$33:$C$776,СВЦЭМ!$A$33:$A$776,$A118,СВЦЭМ!$B$33:$B$776,E$110)+'СЕТ СН'!$I$9+СВЦЭМ!$D$10+'СЕТ СН'!$I$6-'СЕТ СН'!$I$19</f>
        <v>1729.0466280800001</v>
      </c>
      <c r="F118" s="36">
        <f>SUMIFS(СВЦЭМ!$C$33:$C$776,СВЦЭМ!$A$33:$A$776,$A118,СВЦЭМ!$B$33:$B$776,F$110)+'СЕТ СН'!$I$9+СВЦЭМ!$D$10+'СЕТ СН'!$I$6-'СЕТ СН'!$I$19</f>
        <v>1719.7819461899999</v>
      </c>
      <c r="G118" s="36">
        <f>SUMIFS(СВЦЭМ!$C$33:$C$776,СВЦЭМ!$A$33:$A$776,$A118,СВЦЭМ!$B$33:$B$776,G$110)+'СЕТ СН'!$I$9+СВЦЭМ!$D$10+'СЕТ СН'!$I$6-'СЕТ СН'!$I$19</f>
        <v>1693.2136757099997</v>
      </c>
      <c r="H118" s="36">
        <f>SUMIFS(СВЦЭМ!$C$33:$C$776,СВЦЭМ!$A$33:$A$776,$A118,СВЦЭМ!$B$33:$B$776,H$110)+'СЕТ СН'!$I$9+СВЦЭМ!$D$10+'СЕТ СН'!$I$6-'СЕТ СН'!$I$19</f>
        <v>1655.52838428</v>
      </c>
      <c r="I118" s="36">
        <f>SUMIFS(СВЦЭМ!$C$33:$C$776,СВЦЭМ!$A$33:$A$776,$A118,СВЦЭМ!$B$33:$B$776,I$110)+'СЕТ СН'!$I$9+СВЦЭМ!$D$10+'СЕТ СН'!$I$6-'СЕТ СН'!$I$19</f>
        <v>1642.42809528</v>
      </c>
      <c r="J118" s="36">
        <f>SUMIFS(СВЦЭМ!$C$33:$C$776,СВЦЭМ!$A$33:$A$776,$A118,СВЦЭМ!$B$33:$B$776,J$110)+'СЕТ СН'!$I$9+СВЦЭМ!$D$10+'СЕТ СН'!$I$6-'СЕТ СН'!$I$19</f>
        <v>1625.33018064</v>
      </c>
      <c r="K118" s="36">
        <f>SUMIFS(СВЦЭМ!$C$33:$C$776,СВЦЭМ!$A$33:$A$776,$A118,СВЦЭМ!$B$33:$B$776,K$110)+'СЕТ СН'!$I$9+СВЦЭМ!$D$10+'СЕТ СН'!$I$6-'СЕТ СН'!$I$19</f>
        <v>1595.9735501300001</v>
      </c>
      <c r="L118" s="36">
        <f>SUMIFS(СВЦЭМ!$C$33:$C$776,СВЦЭМ!$A$33:$A$776,$A118,СВЦЭМ!$B$33:$B$776,L$110)+'СЕТ СН'!$I$9+СВЦЭМ!$D$10+'СЕТ СН'!$I$6-'СЕТ СН'!$I$19</f>
        <v>1573.3094602800002</v>
      </c>
      <c r="M118" s="36">
        <f>SUMIFS(СВЦЭМ!$C$33:$C$776,СВЦЭМ!$A$33:$A$776,$A118,СВЦЭМ!$B$33:$B$776,M$110)+'СЕТ СН'!$I$9+СВЦЭМ!$D$10+'СЕТ СН'!$I$6-'СЕТ СН'!$I$19</f>
        <v>1587.9844995200001</v>
      </c>
      <c r="N118" s="36">
        <f>SUMIFS(СВЦЭМ!$C$33:$C$776,СВЦЭМ!$A$33:$A$776,$A118,СВЦЭМ!$B$33:$B$776,N$110)+'СЕТ СН'!$I$9+СВЦЭМ!$D$10+'СЕТ СН'!$I$6-'СЕТ СН'!$I$19</f>
        <v>1579.6161328899998</v>
      </c>
      <c r="O118" s="36">
        <f>SUMIFS(СВЦЭМ!$C$33:$C$776,СВЦЭМ!$A$33:$A$776,$A118,СВЦЭМ!$B$33:$B$776,O$110)+'СЕТ СН'!$I$9+СВЦЭМ!$D$10+'СЕТ СН'!$I$6-'СЕТ СН'!$I$19</f>
        <v>1577.4120231100001</v>
      </c>
      <c r="P118" s="36">
        <f>SUMIFS(СВЦЭМ!$C$33:$C$776,СВЦЭМ!$A$33:$A$776,$A118,СВЦЭМ!$B$33:$B$776,P$110)+'СЕТ СН'!$I$9+СВЦЭМ!$D$10+'СЕТ СН'!$I$6-'СЕТ СН'!$I$19</f>
        <v>1590.2767698600001</v>
      </c>
      <c r="Q118" s="36">
        <f>SUMIFS(СВЦЭМ!$C$33:$C$776,СВЦЭМ!$A$33:$A$776,$A118,СВЦЭМ!$B$33:$B$776,Q$110)+'СЕТ СН'!$I$9+СВЦЭМ!$D$10+'СЕТ СН'!$I$6-'СЕТ СН'!$I$19</f>
        <v>1596.3267245500001</v>
      </c>
      <c r="R118" s="36">
        <f>SUMIFS(СВЦЭМ!$C$33:$C$776,СВЦЭМ!$A$33:$A$776,$A118,СВЦЭМ!$B$33:$B$776,R$110)+'СЕТ СН'!$I$9+СВЦЭМ!$D$10+'СЕТ СН'!$I$6-'СЕТ СН'!$I$19</f>
        <v>1596.23777023</v>
      </c>
      <c r="S118" s="36">
        <f>SUMIFS(СВЦЭМ!$C$33:$C$776,СВЦЭМ!$A$33:$A$776,$A118,СВЦЭМ!$B$33:$B$776,S$110)+'СЕТ СН'!$I$9+СВЦЭМ!$D$10+'СЕТ СН'!$I$6-'СЕТ СН'!$I$19</f>
        <v>1581.6387232000002</v>
      </c>
      <c r="T118" s="36">
        <f>SUMIFS(СВЦЭМ!$C$33:$C$776,СВЦЭМ!$A$33:$A$776,$A118,СВЦЭМ!$B$33:$B$776,T$110)+'СЕТ СН'!$I$9+СВЦЭМ!$D$10+'СЕТ СН'!$I$6-'СЕТ СН'!$I$19</f>
        <v>1535.0502297400001</v>
      </c>
      <c r="U118" s="36">
        <f>SUMIFS(СВЦЭМ!$C$33:$C$776,СВЦЭМ!$A$33:$A$776,$A118,СВЦЭМ!$B$33:$B$776,U$110)+'СЕТ СН'!$I$9+СВЦЭМ!$D$10+'СЕТ СН'!$I$6-'СЕТ СН'!$I$19</f>
        <v>1533.16867086</v>
      </c>
      <c r="V118" s="36">
        <f>SUMIFS(СВЦЭМ!$C$33:$C$776,СВЦЭМ!$A$33:$A$776,$A118,СВЦЭМ!$B$33:$B$776,V$110)+'СЕТ СН'!$I$9+СВЦЭМ!$D$10+'СЕТ СН'!$I$6-'СЕТ СН'!$I$19</f>
        <v>1562.9550909100001</v>
      </c>
      <c r="W118" s="36">
        <f>SUMIFS(СВЦЭМ!$C$33:$C$776,СВЦЭМ!$A$33:$A$776,$A118,СВЦЭМ!$B$33:$B$776,W$110)+'СЕТ СН'!$I$9+СВЦЭМ!$D$10+'СЕТ СН'!$I$6-'СЕТ СН'!$I$19</f>
        <v>1590.2594405099999</v>
      </c>
      <c r="X118" s="36">
        <f>SUMIFS(СВЦЭМ!$C$33:$C$776,СВЦЭМ!$A$33:$A$776,$A118,СВЦЭМ!$B$33:$B$776,X$110)+'СЕТ СН'!$I$9+СВЦЭМ!$D$10+'СЕТ СН'!$I$6-'СЕТ СН'!$I$19</f>
        <v>1618.2997621899999</v>
      </c>
      <c r="Y118" s="36">
        <f>SUMIFS(СВЦЭМ!$C$33:$C$776,СВЦЭМ!$A$33:$A$776,$A118,СВЦЭМ!$B$33:$B$776,Y$110)+'СЕТ СН'!$I$9+СВЦЭМ!$D$10+'СЕТ СН'!$I$6-'СЕТ СН'!$I$19</f>
        <v>1633.7589619199998</v>
      </c>
    </row>
    <row r="119" spans="1:25" ht="15.75" x14ac:dyDescent="0.2">
      <c r="A119" s="35">
        <f t="shared" si="3"/>
        <v>43505</v>
      </c>
      <c r="B119" s="36">
        <f>SUMIFS(СВЦЭМ!$C$33:$C$776,СВЦЭМ!$A$33:$A$776,$A119,СВЦЭМ!$B$33:$B$776,B$110)+'СЕТ СН'!$I$9+СВЦЭМ!$D$10+'СЕТ СН'!$I$6-'СЕТ СН'!$I$19</f>
        <v>1646.26406365</v>
      </c>
      <c r="C119" s="36">
        <f>SUMIFS(СВЦЭМ!$C$33:$C$776,СВЦЭМ!$A$33:$A$776,$A119,СВЦЭМ!$B$33:$B$776,C$110)+'СЕТ СН'!$I$9+СВЦЭМ!$D$10+'СЕТ СН'!$I$6-'СЕТ СН'!$I$19</f>
        <v>1674.8559135099999</v>
      </c>
      <c r="D119" s="36">
        <f>SUMIFS(СВЦЭМ!$C$33:$C$776,СВЦЭМ!$A$33:$A$776,$A119,СВЦЭМ!$B$33:$B$776,D$110)+'СЕТ СН'!$I$9+СВЦЭМ!$D$10+'СЕТ СН'!$I$6-'СЕТ СН'!$I$19</f>
        <v>1691.6600385199999</v>
      </c>
      <c r="E119" s="36">
        <f>SUMIFS(СВЦЭМ!$C$33:$C$776,СВЦЭМ!$A$33:$A$776,$A119,СВЦЭМ!$B$33:$B$776,E$110)+'СЕТ СН'!$I$9+СВЦЭМ!$D$10+'СЕТ СН'!$I$6-'СЕТ СН'!$I$19</f>
        <v>1681.98763121</v>
      </c>
      <c r="F119" s="36">
        <f>SUMIFS(СВЦЭМ!$C$33:$C$776,СВЦЭМ!$A$33:$A$776,$A119,СВЦЭМ!$B$33:$B$776,F$110)+'СЕТ СН'!$I$9+СВЦЭМ!$D$10+'СЕТ СН'!$I$6-'СЕТ СН'!$I$19</f>
        <v>1681.3285712900001</v>
      </c>
      <c r="G119" s="36">
        <f>SUMIFS(СВЦЭМ!$C$33:$C$776,СВЦЭМ!$A$33:$A$776,$A119,СВЦЭМ!$B$33:$B$776,G$110)+'СЕТ СН'!$I$9+СВЦЭМ!$D$10+'СЕТ СН'!$I$6-'СЕТ СН'!$I$19</f>
        <v>1678.6280388</v>
      </c>
      <c r="H119" s="36">
        <f>SUMIFS(СВЦЭМ!$C$33:$C$776,СВЦЭМ!$A$33:$A$776,$A119,СВЦЭМ!$B$33:$B$776,H$110)+'СЕТ СН'!$I$9+СВЦЭМ!$D$10+'СЕТ СН'!$I$6-'СЕТ СН'!$I$19</f>
        <v>1656.5680526400001</v>
      </c>
      <c r="I119" s="36">
        <f>SUMIFS(СВЦЭМ!$C$33:$C$776,СВЦЭМ!$A$33:$A$776,$A119,СВЦЭМ!$B$33:$B$776,I$110)+'СЕТ СН'!$I$9+СВЦЭМ!$D$10+'СЕТ СН'!$I$6-'СЕТ СН'!$I$19</f>
        <v>1644.62522756</v>
      </c>
      <c r="J119" s="36">
        <f>SUMIFS(СВЦЭМ!$C$33:$C$776,СВЦЭМ!$A$33:$A$776,$A119,СВЦЭМ!$B$33:$B$776,J$110)+'СЕТ СН'!$I$9+СВЦЭМ!$D$10+'СЕТ СН'!$I$6-'СЕТ СН'!$I$19</f>
        <v>1602.5990029200002</v>
      </c>
      <c r="K119" s="36">
        <f>SUMIFS(СВЦЭМ!$C$33:$C$776,СВЦЭМ!$A$33:$A$776,$A119,СВЦЭМ!$B$33:$B$776,K$110)+'СЕТ СН'!$I$9+СВЦЭМ!$D$10+'СЕТ СН'!$I$6-'СЕТ СН'!$I$19</f>
        <v>1588.9361463599998</v>
      </c>
      <c r="L119" s="36">
        <f>SUMIFS(СВЦЭМ!$C$33:$C$776,СВЦЭМ!$A$33:$A$776,$A119,СВЦЭМ!$B$33:$B$776,L$110)+'СЕТ СН'!$I$9+СВЦЭМ!$D$10+'СЕТ СН'!$I$6-'СЕТ СН'!$I$19</f>
        <v>1585.3064005299998</v>
      </c>
      <c r="M119" s="36">
        <f>SUMIFS(СВЦЭМ!$C$33:$C$776,СВЦЭМ!$A$33:$A$776,$A119,СВЦЭМ!$B$33:$B$776,M$110)+'СЕТ СН'!$I$9+СВЦЭМ!$D$10+'СЕТ СН'!$I$6-'СЕТ СН'!$I$19</f>
        <v>1591.9042920400002</v>
      </c>
      <c r="N119" s="36">
        <f>SUMIFS(СВЦЭМ!$C$33:$C$776,СВЦЭМ!$A$33:$A$776,$A119,СВЦЭМ!$B$33:$B$776,N$110)+'СЕТ СН'!$I$9+СВЦЭМ!$D$10+'СЕТ СН'!$I$6-'СЕТ СН'!$I$19</f>
        <v>1593.99793701</v>
      </c>
      <c r="O119" s="36">
        <f>SUMIFS(СВЦЭМ!$C$33:$C$776,СВЦЭМ!$A$33:$A$776,$A119,СВЦЭМ!$B$33:$B$776,O$110)+'СЕТ СН'!$I$9+СВЦЭМ!$D$10+'СЕТ СН'!$I$6-'СЕТ СН'!$I$19</f>
        <v>1579.4827296799999</v>
      </c>
      <c r="P119" s="36">
        <f>SUMIFS(СВЦЭМ!$C$33:$C$776,СВЦЭМ!$A$33:$A$776,$A119,СВЦЭМ!$B$33:$B$776,P$110)+'СЕТ СН'!$I$9+СВЦЭМ!$D$10+'СЕТ СН'!$I$6-'СЕТ СН'!$I$19</f>
        <v>1573.4564698200002</v>
      </c>
      <c r="Q119" s="36">
        <f>SUMIFS(СВЦЭМ!$C$33:$C$776,СВЦЭМ!$A$33:$A$776,$A119,СВЦЭМ!$B$33:$B$776,Q$110)+'СЕТ СН'!$I$9+СВЦЭМ!$D$10+'СЕТ СН'!$I$6-'СЕТ СН'!$I$19</f>
        <v>1585.28027724</v>
      </c>
      <c r="R119" s="36">
        <f>SUMIFS(СВЦЭМ!$C$33:$C$776,СВЦЭМ!$A$33:$A$776,$A119,СВЦЭМ!$B$33:$B$776,R$110)+'СЕТ СН'!$I$9+СВЦЭМ!$D$10+'СЕТ СН'!$I$6-'СЕТ СН'!$I$19</f>
        <v>1562.9620258700002</v>
      </c>
      <c r="S119" s="36">
        <f>SUMIFS(СВЦЭМ!$C$33:$C$776,СВЦЭМ!$A$33:$A$776,$A119,СВЦЭМ!$B$33:$B$776,S$110)+'СЕТ СН'!$I$9+СВЦЭМ!$D$10+'СЕТ СН'!$I$6-'СЕТ СН'!$I$19</f>
        <v>1543.5680119900001</v>
      </c>
      <c r="T119" s="36">
        <f>SUMIFS(СВЦЭМ!$C$33:$C$776,СВЦЭМ!$A$33:$A$776,$A119,СВЦЭМ!$B$33:$B$776,T$110)+'СЕТ СН'!$I$9+СВЦЭМ!$D$10+'СЕТ СН'!$I$6-'СЕТ СН'!$I$19</f>
        <v>1508.62902076</v>
      </c>
      <c r="U119" s="36">
        <f>SUMIFS(СВЦЭМ!$C$33:$C$776,СВЦЭМ!$A$33:$A$776,$A119,СВЦЭМ!$B$33:$B$776,U$110)+'СЕТ СН'!$I$9+СВЦЭМ!$D$10+'СЕТ СН'!$I$6-'СЕТ СН'!$I$19</f>
        <v>1500.8005549200002</v>
      </c>
      <c r="V119" s="36">
        <f>SUMIFS(СВЦЭМ!$C$33:$C$776,СВЦЭМ!$A$33:$A$776,$A119,СВЦЭМ!$B$33:$B$776,V$110)+'СЕТ СН'!$I$9+СВЦЭМ!$D$10+'СЕТ СН'!$I$6-'СЕТ СН'!$I$19</f>
        <v>1517.0028719500001</v>
      </c>
      <c r="W119" s="36">
        <f>SUMIFS(СВЦЭМ!$C$33:$C$776,СВЦЭМ!$A$33:$A$776,$A119,СВЦЭМ!$B$33:$B$776,W$110)+'СЕТ СН'!$I$9+СВЦЭМ!$D$10+'СЕТ СН'!$I$6-'СЕТ СН'!$I$19</f>
        <v>1540.56069075</v>
      </c>
      <c r="X119" s="36">
        <f>SUMIFS(СВЦЭМ!$C$33:$C$776,СВЦЭМ!$A$33:$A$776,$A119,СВЦЭМ!$B$33:$B$776,X$110)+'СЕТ СН'!$I$9+СВЦЭМ!$D$10+'СЕТ СН'!$I$6-'СЕТ СН'!$I$19</f>
        <v>1555.1220468900001</v>
      </c>
      <c r="Y119" s="36">
        <f>SUMIFS(СВЦЭМ!$C$33:$C$776,СВЦЭМ!$A$33:$A$776,$A119,СВЦЭМ!$B$33:$B$776,Y$110)+'СЕТ СН'!$I$9+СВЦЭМ!$D$10+'СЕТ СН'!$I$6-'СЕТ СН'!$I$19</f>
        <v>1586.6194802199998</v>
      </c>
    </row>
    <row r="120" spans="1:25" ht="15.75" x14ac:dyDescent="0.2">
      <c r="A120" s="35">
        <f t="shared" si="3"/>
        <v>43506</v>
      </c>
      <c r="B120" s="36">
        <f>SUMIFS(СВЦЭМ!$C$33:$C$776,СВЦЭМ!$A$33:$A$776,$A120,СВЦЭМ!$B$33:$B$776,B$110)+'СЕТ СН'!$I$9+СВЦЭМ!$D$10+'СЕТ СН'!$I$6-'СЕТ СН'!$I$19</f>
        <v>1607.9918558499999</v>
      </c>
      <c r="C120" s="36">
        <f>SUMIFS(СВЦЭМ!$C$33:$C$776,СВЦЭМ!$A$33:$A$776,$A120,СВЦЭМ!$B$33:$B$776,C$110)+'СЕТ СН'!$I$9+СВЦЭМ!$D$10+'СЕТ СН'!$I$6-'СЕТ СН'!$I$19</f>
        <v>1619.9441689700002</v>
      </c>
      <c r="D120" s="36">
        <f>SUMIFS(СВЦЭМ!$C$33:$C$776,СВЦЭМ!$A$33:$A$776,$A120,СВЦЭМ!$B$33:$B$776,D$110)+'СЕТ СН'!$I$9+СВЦЭМ!$D$10+'СЕТ СН'!$I$6-'СЕТ СН'!$I$19</f>
        <v>1654.7873064</v>
      </c>
      <c r="E120" s="36">
        <f>SUMIFS(СВЦЭМ!$C$33:$C$776,СВЦЭМ!$A$33:$A$776,$A120,СВЦЭМ!$B$33:$B$776,E$110)+'СЕТ СН'!$I$9+СВЦЭМ!$D$10+'СЕТ СН'!$I$6-'СЕТ СН'!$I$19</f>
        <v>1667.3317545300001</v>
      </c>
      <c r="F120" s="36">
        <f>SUMIFS(СВЦЭМ!$C$33:$C$776,СВЦЭМ!$A$33:$A$776,$A120,СВЦЭМ!$B$33:$B$776,F$110)+'СЕТ СН'!$I$9+СВЦЭМ!$D$10+'СЕТ СН'!$I$6-'СЕТ СН'!$I$19</f>
        <v>1654.08156151</v>
      </c>
      <c r="G120" s="36">
        <f>SUMIFS(СВЦЭМ!$C$33:$C$776,СВЦЭМ!$A$33:$A$776,$A120,СВЦЭМ!$B$33:$B$776,G$110)+'СЕТ СН'!$I$9+СВЦЭМ!$D$10+'СЕТ СН'!$I$6-'СЕТ СН'!$I$19</f>
        <v>1648.7795510299998</v>
      </c>
      <c r="H120" s="36">
        <f>SUMIFS(СВЦЭМ!$C$33:$C$776,СВЦЭМ!$A$33:$A$776,$A120,СВЦЭМ!$B$33:$B$776,H$110)+'СЕТ СН'!$I$9+СВЦЭМ!$D$10+'СЕТ СН'!$I$6-'СЕТ СН'!$I$19</f>
        <v>1636.7705937699998</v>
      </c>
      <c r="I120" s="36">
        <f>SUMIFS(СВЦЭМ!$C$33:$C$776,СВЦЭМ!$A$33:$A$776,$A120,СВЦЭМ!$B$33:$B$776,I$110)+'СЕТ СН'!$I$9+СВЦЭМ!$D$10+'СЕТ СН'!$I$6-'СЕТ СН'!$I$19</f>
        <v>1611.1168991700001</v>
      </c>
      <c r="J120" s="36">
        <f>SUMIFS(СВЦЭМ!$C$33:$C$776,СВЦЭМ!$A$33:$A$776,$A120,СВЦЭМ!$B$33:$B$776,J$110)+'СЕТ СН'!$I$9+СВЦЭМ!$D$10+'СЕТ СН'!$I$6-'СЕТ СН'!$I$19</f>
        <v>1589.6869050700002</v>
      </c>
      <c r="K120" s="36">
        <f>SUMIFS(СВЦЭМ!$C$33:$C$776,СВЦЭМ!$A$33:$A$776,$A120,СВЦЭМ!$B$33:$B$776,K$110)+'СЕТ СН'!$I$9+СВЦЭМ!$D$10+'СЕТ СН'!$I$6-'СЕТ СН'!$I$19</f>
        <v>1550.0477664</v>
      </c>
      <c r="L120" s="36">
        <f>SUMIFS(СВЦЭМ!$C$33:$C$776,СВЦЭМ!$A$33:$A$776,$A120,СВЦЭМ!$B$33:$B$776,L$110)+'СЕТ СН'!$I$9+СВЦЭМ!$D$10+'СЕТ СН'!$I$6-'СЕТ СН'!$I$19</f>
        <v>1529.4110338800001</v>
      </c>
      <c r="M120" s="36">
        <f>SUMIFS(СВЦЭМ!$C$33:$C$776,СВЦЭМ!$A$33:$A$776,$A120,СВЦЭМ!$B$33:$B$776,M$110)+'СЕТ СН'!$I$9+СВЦЭМ!$D$10+'СЕТ СН'!$I$6-'СЕТ СН'!$I$19</f>
        <v>1530.5692612600001</v>
      </c>
      <c r="N120" s="36">
        <f>SUMIFS(СВЦЭМ!$C$33:$C$776,СВЦЭМ!$A$33:$A$776,$A120,СВЦЭМ!$B$33:$B$776,N$110)+'СЕТ СН'!$I$9+СВЦЭМ!$D$10+'СЕТ СН'!$I$6-'СЕТ СН'!$I$19</f>
        <v>1534.9065043800001</v>
      </c>
      <c r="O120" s="36">
        <f>SUMIFS(СВЦЭМ!$C$33:$C$776,СВЦЭМ!$A$33:$A$776,$A120,СВЦЭМ!$B$33:$B$776,O$110)+'СЕТ СН'!$I$9+СВЦЭМ!$D$10+'СЕТ СН'!$I$6-'СЕТ СН'!$I$19</f>
        <v>1522.0473708700001</v>
      </c>
      <c r="P120" s="36">
        <f>SUMIFS(СВЦЭМ!$C$33:$C$776,СВЦЭМ!$A$33:$A$776,$A120,СВЦЭМ!$B$33:$B$776,P$110)+'СЕТ СН'!$I$9+СВЦЭМ!$D$10+'СЕТ СН'!$I$6-'СЕТ СН'!$I$19</f>
        <v>1520.8875539999999</v>
      </c>
      <c r="Q120" s="36">
        <f>SUMIFS(СВЦЭМ!$C$33:$C$776,СВЦЭМ!$A$33:$A$776,$A120,СВЦЭМ!$B$33:$B$776,Q$110)+'СЕТ СН'!$I$9+СВЦЭМ!$D$10+'СЕТ СН'!$I$6-'СЕТ СН'!$I$19</f>
        <v>1536.22882304</v>
      </c>
      <c r="R120" s="36">
        <f>SUMIFS(СВЦЭМ!$C$33:$C$776,СВЦЭМ!$A$33:$A$776,$A120,СВЦЭМ!$B$33:$B$776,R$110)+'СЕТ СН'!$I$9+СВЦЭМ!$D$10+'СЕТ СН'!$I$6-'СЕТ СН'!$I$19</f>
        <v>1548.3686907199999</v>
      </c>
      <c r="S120" s="36">
        <f>SUMIFS(СВЦЭМ!$C$33:$C$776,СВЦЭМ!$A$33:$A$776,$A120,СВЦЭМ!$B$33:$B$776,S$110)+'СЕТ СН'!$I$9+СВЦЭМ!$D$10+'СЕТ СН'!$I$6-'СЕТ СН'!$I$19</f>
        <v>1532.77021949</v>
      </c>
      <c r="T120" s="36">
        <f>SUMIFS(СВЦЭМ!$C$33:$C$776,СВЦЭМ!$A$33:$A$776,$A120,СВЦЭМ!$B$33:$B$776,T$110)+'СЕТ СН'!$I$9+СВЦЭМ!$D$10+'СЕТ СН'!$I$6-'СЕТ СН'!$I$19</f>
        <v>1509.6759982399999</v>
      </c>
      <c r="U120" s="36">
        <f>SUMIFS(СВЦЭМ!$C$33:$C$776,СВЦЭМ!$A$33:$A$776,$A120,СВЦЭМ!$B$33:$B$776,U$110)+'СЕТ СН'!$I$9+СВЦЭМ!$D$10+'СЕТ СН'!$I$6-'СЕТ СН'!$I$19</f>
        <v>1502.58006593</v>
      </c>
      <c r="V120" s="36">
        <f>SUMIFS(СВЦЭМ!$C$33:$C$776,СВЦЭМ!$A$33:$A$776,$A120,СВЦЭМ!$B$33:$B$776,V$110)+'СЕТ СН'!$I$9+СВЦЭМ!$D$10+'СЕТ СН'!$I$6-'СЕТ СН'!$I$19</f>
        <v>1489.7034925400001</v>
      </c>
      <c r="W120" s="36">
        <f>SUMIFS(СВЦЭМ!$C$33:$C$776,СВЦЭМ!$A$33:$A$776,$A120,СВЦЭМ!$B$33:$B$776,W$110)+'СЕТ СН'!$I$9+СВЦЭМ!$D$10+'СЕТ СН'!$I$6-'СЕТ СН'!$I$19</f>
        <v>1503.5634768300001</v>
      </c>
      <c r="X120" s="36">
        <f>SUMIFS(СВЦЭМ!$C$33:$C$776,СВЦЭМ!$A$33:$A$776,$A120,СВЦЭМ!$B$33:$B$776,X$110)+'СЕТ СН'!$I$9+СВЦЭМ!$D$10+'СЕТ СН'!$I$6-'СЕТ СН'!$I$19</f>
        <v>1518.1284677799999</v>
      </c>
      <c r="Y120" s="36">
        <f>SUMIFS(СВЦЭМ!$C$33:$C$776,СВЦЭМ!$A$33:$A$776,$A120,СВЦЭМ!$B$33:$B$776,Y$110)+'СЕТ СН'!$I$9+СВЦЭМ!$D$10+'СЕТ СН'!$I$6-'СЕТ СН'!$I$19</f>
        <v>1565.9270407600002</v>
      </c>
    </row>
    <row r="121" spans="1:25" ht="15.75" x14ac:dyDescent="0.2">
      <c r="A121" s="35">
        <f t="shared" si="3"/>
        <v>43507</v>
      </c>
      <c r="B121" s="36">
        <f>SUMIFS(СВЦЭМ!$C$33:$C$776,СВЦЭМ!$A$33:$A$776,$A121,СВЦЭМ!$B$33:$B$776,B$110)+'СЕТ СН'!$I$9+СВЦЭМ!$D$10+'СЕТ СН'!$I$6-'СЕТ СН'!$I$19</f>
        <v>1609.2675984399998</v>
      </c>
      <c r="C121" s="36">
        <f>SUMIFS(СВЦЭМ!$C$33:$C$776,СВЦЭМ!$A$33:$A$776,$A121,СВЦЭМ!$B$33:$B$776,C$110)+'СЕТ СН'!$I$9+СВЦЭМ!$D$10+'СЕТ СН'!$I$6-'СЕТ СН'!$I$19</f>
        <v>1627.8328268599998</v>
      </c>
      <c r="D121" s="36">
        <f>SUMIFS(СВЦЭМ!$C$33:$C$776,СВЦЭМ!$A$33:$A$776,$A121,СВЦЭМ!$B$33:$B$776,D$110)+'СЕТ СН'!$I$9+СВЦЭМ!$D$10+'СЕТ СН'!$I$6-'СЕТ СН'!$I$19</f>
        <v>1655.2698222599997</v>
      </c>
      <c r="E121" s="36">
        <f>SUMIFS(СВЦЭМ!$C$33:$C$776,СВЦЭМ!$A$33:$A$776,$A121,СВЦЭМ!$B$33:$B$776,E$110)+'СЕТ СН'!$I$9+СВЦЭМ!$D$10+'СЕТ СН'!$I$6-'СЕТ СН'!$I$19</f>
        <v>1665.7649528100001</v>
      </c>
      <c r="F121" s="36">
        <f>SUMIFS(СВЦЭМ!$C$33:$C$776,СВЦЭМ!$A$33:$A$776,$A121,СВЦЭМ!$B$33:$B$776,F$110)+'СЕТ СН'!$I$9+СВЦЭМ!$D$10+'СЕТ СН'!$I$6-'СЕТ СН'!$I$19</f>
        <v>1663.3414869799999</v>
      </c>
      <c r="G121" s="36">
        <f>SUMIFS(СВЦЭМ!$C$33:$C$776,СВЦЭМ!$A$33:$A$776,$A121,СВЦЭМ!$B$33:$B$776,G$110)+'СЕТ СН'!$I$9+СВЦЭМ!$D$10+'СЕТ СН'!$I$6-'СЕТ СН'!$I$19</f>
        <v>1652.6865460999998</v>
      </c>
      <c r="H121" s="36">
        <f>SUMIFS(СВЦЭМ!$C$33:$C$776,СВЦЭМ!$A$33:$A$776,$A121,СВЦЭМ!$B$33:$B$776,H$110)+'СЕТ СН'!$I$9+СВЦЭМ!$D$10+'СЕТ СН'!$I$6-'СЕТ СН'!$I$19</f>
        <v>1604.3173929200002</v>
      </c>
      <c r="I121" s="36">
        <f>SUMIFS(СВЦЭМ!$C$33:$C$776,СВЦЭМ!$A$33:$A$776,$A121,СВЦЭМ!$B$33:$B$776,I$110)+'СЕТ СН'!$I$9+СВЦЭМ!$D$10+'СЕТ СН'!$I$6-'СЕТ СН'!$I$19</f>
        <v>1573.8904637200001</v>
      </c>
      <c r="J121" s="36">
        <f>SUMIFS(СВЦЭМ!$C$33:$C$776,СВЦЭМ!$A$33:$A$776,$A121,СВЦЭМ!$B$33:$B$776,J$110)+'СЕТ СН'!$I$9+СВЦЭМ!$D$10+'СЕТ СН'!$I$6-'СЕТ СН'!$I$19</f>
        <v>1563.52910471</v>
      </c>
      <c r="K121" s="36">
        <f>SUMIFS(СВЦЭМ!$C$33:$C$776,СВЦЭМ!$A$33:$A$776,$A121,СВЦЭМ!$B$33:$B$776,K$110)+'СЕТ СН'!$I$9+СВЦЭМ!$D$10+'СЕТ СН'!$I$6-'СЕТ СН'!$I$19</f>
        <v>1565.3057620100001</v>
      </c>
      <c r="L121" s="36">
        <f>SUMIFS(СВЦЭМ!$C$33:$C$776,СВЦЭМ!$A$33:$A$776,$A121,СВЦЭМ!$B$33:$B$776,L$110)+'СЕТ СН'!$I$9+СВЦЭМ!$D$10+'СЕТ СН'!$I$6-'СЕТ СН'!$I$19</f>
        <v>1557.3596030799999</v>
      </c>
      <c r="M121" s="36">
        <f>SUMIFS(СВЦЭМ!$C$33:$C$776,СВЦЭМ!$A$33:$A$776,$A121,СВЦЭМ!$B$33:$B$776,M$110)+'СЕТ СН'!$I$9+СВЦЭМ!$D$10+'СЕТ СН'!$I$6-'СЕТ СН'!$I$19</f>
        <v>1564.83314531</v>
      </c>
      <c r="N121" s="36">
        <f>SUMIFS(СВЦЭМ!$C$33:$C$776,СВЦЭМ!$A$33:$A$776,$A121,СВЦЭМ!$B$33:$B$776,N$110)+'СЕТ СН'!$I$9+СВЦЭМ!$D$10+'СЕТ СН'!$I$6-'СЕТ СН'!$I$19</f>
        <v>1569.64738846</v>
      </c>
      <c r="O121" s="36">
        <f>SUMIFS(СВЦЭМ!$C$33:$C$776,СВЦЭМ!$A$33:$A$776,$A121,СВЦЭМ!$B$33:$B$776,O$110)+'СЕТ СН'!$I$9+СВЦЭМ!$D$10+'СЕТ СН'!$I$6-'СЕТ СН'!$I$19</f>
        <v>1536.0048970400001</v>
      </c>
      <c r="P121" s="36">
        <f>SUMIFS(СВЦЭМ!$C$33:$C$776,СВЦЭМ!$A$33:$A$776,$A121,СВЦЭМ!$B$33:$B$776,P$110)+'СЕТ СН'!$I$9+СВЦЭМ!$D$10+'СЕТ СН'!$I$6-'СЕТ СН'!$I$19</f>
        <v>1551.4942955000001</v>
      </c>
      <c r="Q121" s="36">
        <f>SUMIFS(СВЦЭМ!$C$33:$C$776,СВЦЭМ!$A$33:$A$776,$A121,СВЦЭМ!$B$33:$B$776,Q$110)+'СЕТ СН'!$I$9+СВЦЭМ!$D$10+'СЕТ СН'!$I$6-'СЕТ СН'!$I$19</f>
        <v>1553.34463736</v>
      </c>
      <c r="R121" s="36">
        <f>SUMIFS(СВЦЭМ!$C$33:$C$776,СВЦЭМ!$A$33:$A$776,$A121,СВЦЭМ!$B$33:$B$776,R$110)+'СЕТ СН'!$I$9+СВЦЭМ!$D$10+'СЕТ СН'!$I$6-'СЕТ СН'!$I$19</f>
        <v>1552.55202048</v>
      </c>
      <c r="S121" s="36">
        <f>SUMIFS(СВЦЭМ!$C$33:$C$776,СВЦЭМ!$A$33:$A$776,$A121,СВЦЭМ!$B$33:$B$776,S$110)+'СЕТ СН'!$I$9+СВЦЭМ!$D$10+'СЕТ СН'!$I$6-'СЕТ СН'!$I$19</f>
        <v>1542.5490342400001</v>
      </c>
      <c r="T121" s="36">
        <f>SUMIFS(СВЦЭМ!$C$33:$C$776,СВЦЭМ!$A$33:$A$776,$A121,СВЦЭМ!$B$33:$B$776,T$110)+'СЕТ СН'!$I$9+СВЦЭМ!$D$10+'СЕТ СН'!$I$6-'СЕТ СН'!$I$19</f>
        <v>1494.2066011000002</v>
      </c>
      <c r="U121" s="36">
        <f>SUMIFS(СВЦЭМ!$C$33:$C$776,СВЦЭМ!$A$33:$A$776,$A121,СВЦЭМ!$B$33:$B$776,U$110)+'СЕТ СН'!$I$9+СВЦЭМ!$D$10+'СЕТ СН'!$I$6-'СЕТ СН'!$I$19</f>
        <v>1477.6415821099999</v>
      </c>
      <c r="V121" s="36">
        <f>SUMIFS(СВЦЭМ!$C$33:$C$776,СВЦЭМ!$A$33:$A$776,$A121,СВЦЭМ!$B$33:$B$776,V$110)+'СЕТ СН'!$I$9+СВЦЭМ!$D$10+'СЕТ СН'!$I$6-'СЕТ СН'!$I$19</f>
        <v>1496.99403618</v>
      </c>
      <c r="W121" s="36">
        <f>SUMIFS(СВЦЭМ!$C$33:$C$776,СВЦЭМ!$A$33:$A$776,$A121,СВЦЭМ!$B$33:$B$776,W$110)+'СЕТ СН'!$I$9+СВЦЭМ!$D$10+'СЕТ СН'!$I$6-'СЕТ СН'!$I$19</f>
        <v>1500.0937575100002</v>
      </c>
      <c r="X121" s="36">
        <f>SUMIFS(СВЦЭМ!$C$33:$C$776,СВЦЭМ!$A$33:$A$776,$A121,СВЦЭМ!$B$33:$B$776,X$110)+'СЕТ СН'!$I$9+СВЦЭМ!$D$10+'СЕТ СН'!$I$6-'СЕТ СН'!$I$19</f>
        <v>1528.16254071</v>
      </c>
      <c r="Y121" s="36">
        <f>SUMIFS(СВЦЭМ!$C$33:$C$776,СВЦЭМ!$A$33:$A$776,$A121,СВЦЭМ!$B$33:$B$776,Y$110)+'СЕТ СН'!$I$9+СВЦЭМ!$D$10+'СЕТ СН'!$I$6-'СЕТ СН'!$I$19</f>
        <v>1566.9125605300001</v>
      </c>
    </row>
    <row r="122" spans="1:25" ht="15.75" x14ac:dyDescent="0.2">
      <c r="A122" s="35">
        <f t="shared" si="3"/>
        <v>43508</v>
      </c>
      <c r="B122" s="36">
        <f>SUMIFS(СВЦЭМ!$C$33:$C$776,СВЦЭМ!$A$33:$A$776,$A122,СВЦЭМ!$B$33:$B$776,B$110)+'СЕТ СН'!$I$9+СВЦЭМ!$D$10+'СЕТ СН'!$I$6-'СЕТ СН'!$I$19</f>
        <v>1601.2695441599999</v>
      </c>
      <c r="C122" s="36">
        <f>SUMIFS(СВЦЭМ!$C$33:$C$776,СВЦЭМ!$A$33:$A$776,$A122,СВЦЭМ!$B$33:$B$776,C$110)+'СЕТ СН'!$I$9+СВЦЭМ!$D$10+'СЕТ СН'!$I$6-'СЕТ СН'!$I$19</f>
        <v>1622.4574786500002</v>
      </c>
      <c r="D122" s="36">
        <f>SUMIFS(СВЦЭМ!$C$33:$C$776,СВЦЭМ!$A$33:$A$776,$A122,СВЦЭМ!$B$33:$B$776,D$110)+'СЕТ СН'!$I$9+СВЦЭМ!$D$10+'СЕТ СН'!$I$6-'СЕТ СН'!$I$19</f>
        <v>1642.0959357699999</v>
      </c>
      <c r="E122" s="36">
        <f>SUMIFS(СВЦЭМ!$C$33:$C$776,СВЦЭМ!$A$33:$A$776,$A122,СВЦЭМ!$B$33:$B$776,E$110)+'СЕТ СН'!$I$9+СВЦЭМ!$D$10+'СЕТ СН'!$I$6-'СЕТ СН'!$I$19</f>
        <v>1654.0182540999999</v>
      </c>
      <c r="F122" s="36">
        <f>SUMIFS(СВЦЭМ!$C$33:$C$776,СВЦЭМ!$A$33:$A$776,$A122,СВЦЭМ!$B$33:$B$776,F$110)+'СЕТ СН'!$I$9+СВЦЭМ!$D$10+'СЕТ СН'!$I$6-'СЕТ СН'!$I$19</f>
        <v>1653.0519636499998</v>
      </c>
      <c r="G122" s="36">
        <f>SUMIFS(СВЦЭМ!$C$33:$C$776,СВЦЭМ!$A$33:$A$776,$A122,СВЦЭМ!$B$33:$B$776,G$110)+'СЕТ СН'!$I$9+СВЦЭМ!$D$10+'СЕТ СН'!$I$6-'СЕТ СН'!$I$19</f>
        <v>1642.1278712499998</v>
      </c>
      <c r="H122" s="36">
        <f>SUMIFS(СВЦЭМ!$C$33:$C$776,СВЦЭМ!$A$33:$A$776,$A122,СВЦЭМ!$B$33:$B$776,H$110)+'СЕТ СН'!$I$9+СВЦЭМ!$D$10+'СЕТ СН'!$I$6-'СЕТ СН'!$I$19</f>
        <v>1593.57813579</v>
      </c>
      <c r="I122" s="36">
        <f>SUMIFS(СВЦЭМ!$C$33:$C$776,СВЦЭМ!$A$33:$A$776,$A122,СВЦЭМ!$B$33:$B$776,I$110)+'СЕТ СН'!$I$9+СВЦЭМ!$D$10+'СЕТ СН'!$I$6-'СЕТ СН'!$I$19</f>
        <v>1566.0745173099999</v>
      </c>
      <c r="J122" s="36">
        <f>SUMIFS(СВЦЭМ!$C$33:$C$776,СВЦЭМ!$A$33:$A$776,$A122,СВЦЭМ!$B$33:$B$776,J$110)+'СЕТ СН'!$I$9+СВЦЭМ!$D$10+'СЕТ СН'!$I$6-'СЕТ СН'!$I$19</f>
        <v>1537.31174096</v>
      </c>
      <c r="K122" s="36">
        <f>SUMIFS(СВЦЭМ!$C$33:$C$776,СВЦЭМ!$A$33:$A$776,$A122,СВЦЭМ!$B$33:$B$776,K$110)+'СЕТ СН'!$I$9+СВЦЭМ!$D$10+'СЕТ СН'!$I$6-'СЕТ СН'!$I$19</f>
        <v>1543.7071375400001</v>
      </c>
      <c r="L122" s="36">
        <f>SUMIFS(СВЦЭМ!$C$33:$C$776,СВЦЭМ!$A$33:$A$776,$A122,СВЦЭМ!$B$33:$B$776,L$110)+'СЕТ СН'!$I$9+СВЦЭМ!$D$10+'СЕТ СН'!$I$6-'СЕТ СН'!$I$19</f>
        <v>1542.5133148700002</v>
      </c>
      <c r="M122" s="36">
        <f>SUMIFS(СВЦЭМ!$C$33:$C$776,СВЦЭМ!$A$33:$A$776,$A122,СВЦЭМ!$B$33:$B$776,M$110)+'СЕТ СН'!$I$9+СВЦЭМ!$D$10+'СЕТ СН'!$I$6-'СЕТ СН'!$I$19</f>
        <v>1554.9151653200001</v>
      </c>
      <c r="N122" s="36">
        <f>SUMIFS(СВЦЭМ!$C$33:$C$776,СВЦЭМ!$A$33:$A$776,$A122,СВЦЭМ!$B$33:$B$776,N$110)+'СЕТ СН'!$I$9+СВЦЭМ!$D$10+'СЕТ СН'!$I$6-'СЕТ СН'!$I$19</f>
        <v>1544.03407786</v>
      </c>
      <c r="O122" s="36">
        <f>SUMIFS(СВЦЭМ!$C$33:$C$776,СВЦЭМ!$A$33:$A$776,$A122,СВЦЭМ!$B$33:$B$776,O$110)+'СЕТ СН'!$I$9+СВЦЭМ!$D$10+'СЕТ СН'!$I$6-'СЕТ СН'!$I$19</f>
        <v>1513.45371099</v>
      </c>
      <c r="P122" s="36">
        <f>SUMIFS(СВЦЭМ!$C$33:$C$776,СВЦЭМ!$A$33:$A$776,$A122,СВЦЭМ!$B$33:$B$776,P$110)+'СЕТ СН'!$I$9+СВЦЭМ!$D$10+'СЕТ СН'!$I$6-'СЕТ СН'!$I$19</f>
        <v>1526.44185225</v>
      </c>
      <c r="Q122" s="36">
        <f>SUMIFS(СВЦЭМ!$C$33:$C$776,СВЦЭМ!$A$33:$A$776,$A122,СВЦЭМ!$B$33:$B$776,Q$110)+'СЕТ СН'!$I$9+СВЦЭМ!$D$10+'СЕТ СН'!$I$6-'СЕТ СН'!$I$19</f>
        <v>1539.40110022</v>
      </c>
      <c r="R122" s="36">
        <f>SUMIFS(СВЦЭМ!$C$33:$C$776,СВЦЭМ!$A$33:$A$776,$A122,СВЦЭМ!$B$33:$B$776,R$110)+'СЕТ СН'!$I$9+СВЦЭМ!$D$10+'СЕТ СН'!$I$6-'СЕТ СН'!$I$19</f>
        <v>1535.64882911</v>
      </c>
      <c r="S122" s="36">
        <f>SUMIFS(СВЦЭМ!$C$33:$C$776,СВЦЭМ!$A$33:$A$776,$A122,СВЦЭМ!$B$33:$B$776,S$110)+'СЕТ СН'!$I$9+СВЦЭМ!$D$10+'СЕТ СН'!$I$6-'СЕТ СН'!$I$19</f>
        <v>1519.0324243300001</v>
      </c>
      <c r="T122" s="36">
        <f>SUMIFS(СВЦЭМ!$C$33:$C$776,СВЦЭМ!$A$33:$A$776,$A122,СВЦЭМ!$B$33:$B$776,T$110)+'СЕТ СН'!$I$9+СВЦЭМ!$D$10+'СЕТ СН'!$I$6-'СЕТ СН'!$I$19</f>
        <v>1478.9451941699999</v>
      </c>
      <c r="U122" s="36">
        <f>SUMIFS(СВЦЭМ!$C$33:$C$776,СВЦЭМ!$A$33:$A$776,$A122,СВЦЭМ!$B$33:$B$776,U$110)+'СЕТ СН'!$I$9+СВЦЭМ!$D$10+'СЕТ СН'!$I$6-'СЕТ СН'!$I$19</f>
        <v>1478.1379155200002</v>
      </c>
      <c r="V122" s="36">
        <f>SUMIFS(СВЦЭМ!$C$33:$C$776,СВЦЭМ!$A$33:$A$776,$A122,СВЦЭМ!$B$33:$B$776,V$110)+'СЕТ СН'!$I$9+СВЦЭМ!$D$10+'СЕТ СН'!$I$6-'СЕТ СН'!$I$19</f>
        <v>1500.76989153</v>
      </c>
      <c r="W122" s="36">
        <f>SUMIFS(СВЦЭМ!$C$33:$C$776,СВЦЭМ!$A$33:$A$776,$A122,СВЦЭМ!$B$33:$B$776,W$110)+'СЕТ СН'!$I$9+СВЦЭМ!$D$10+'СЕТ СН'!$I$6-'СЕТ СН'!$I$19</f>
        <v>1515.04718443</v>
      </c>
      <c r="X122" s="36">
        <f>SUMIFS(СВЦЭМ!$C$33:$C$776,СВЦЭМ!$A$33:$A$776,$A122,СВЦЭМ!$B$33:$B$776,X$110)+'СЕТ СН'!$I$9+СВЦЭМ!$D$10+'СЕТ СН'!$I$6-'СЕТ СН'!$I$19</f>
        <v>1537.4928157899999</v>
      </c>
      <c r="Y122" s="36">
        <f>SUMIFS(СВЦЭМ!$C$33:$C$776,СВЦЭМ!$A$33:$A$776,$A122,СВЦЭМ!$B$33:$B$776,Y$110)+'СЕТ СН'!$I$9+СВЦЭМ!$D$10+'СЕТ СН'!$I$6-'СЕТ СН'!$I$19</f>
        <v>1585.3727722899998</v>
      </c>
    </row>
    <row r="123" spans="1:25" ht="15.75" x14ac:dyDescent="0.2">
      <c r="A123" s="35">
        <f t="shared" si="3"/>
        <v>43509</v>
      </c>
      <c r="B123" s="36">
        <f>SUMIFS(СВЦЭМ!$C$33:$C$776,СВЦЭМ!$A$33:$A$776,$A123,СВЦЭМ!$B$33:$B$776,B$110)+'СЕТ СН'!$I$9+СВЦЭМ!$D$10+'СЕТ СН'!$I$6-'СЕТ СН'!$I$19</f>
        <v>1596.5655925199999</v>
      </c>
      <c r="C123" s="36">
        <f>SUMIFS(СВЦЭМ!$C$33:$C$776,СВЦЭМ!$A$33:$A$776,$A123,СВЦЭМ!$B$33:$B$776,C$110)+'СЕТ СН'!$I$9+СВЦЭМ!$D$10+'СЕТ СН'!$I$6-'СЕТ СН'!$I$19</f>
        <v>1622.1389522599998</v>
      </c>
      <c r="D123" s="36">
        <f>SUMIFS(СВЦЭМ!$C$33:$C$776,СВЦЭМ!$A$33:$A$776,$A123,СВЦЭМ!$B$33:$B$776,D$110)+'СЕТ СН'!$I$9+СВЦЭМ!$D$10+'СЕТ СН'!$I$6-'СЕТ СН'!$I$19</f>
        <v>1656.03898944</v>
      </c>
      <c r="E123" s="36">
        <f>SUMIFS(СВЦЭМ!$C$33:$C$776,СВЦЭМ!$A$33:$A$776,$A123,СВЦЭМ!$B$33:$B$776,E$110)+'СЕТ СН'!$I$9+СВЦЭМ!$D$10+'СЕТ СН'!$I$6-'СЕТ СН'!$I$19</f>
        <v>1670.0232243800001</v>
      </c>
      <c r="F123" s="36">
        <f>SUMIFS(СВЦЭМ!$C$33:$C$776,СВЦЭМ!$A$33:$A$776,$A123,СВЦЭМ!$B$33:$B$776,F$110)+'СЕТ СН'!$I$9+СВЦЭМ!$D$10+'СЕТ СН'!$I$6-'СЕТ СН'!$I$19</f>
        <v>1663.2279262399998</v>
      </c>
      <c r="G123" s="36">
        <f>SUMIFS(СВЦЭМ!$C$33:$C$776,СВЦЭМ!$A$33:$A$776,$A123,СВЦЭМ!$B$33:$B$776,G$110)+'СЕТ СН'!$I$9+СВЦЭМ!$D$10+'СЕТ СН'!$I$6-'СЕТ СН'!$I$19</f>
        <v>1631.1622984300002</v>
      </c>
      <c r="H123" s="36">
        <f>SUMIFS(СВЦЭМ!$C$33:$C$776,СВЦЭМ!$A$33:$A$776,$A123,СВЦЭМ!$B$33:$B$776,H$110)+'СЕТ СН'!$I$9+СВЦЭМ!$D$10+'СЕТ СН'!$I$6-'СЕТ СН'!$I$19</f>
        <v>1601.2988589900001</v>
      </c>
      <c r="I123" s="36">
        <f>SUMIFS(СВЦЭМ!$C$33:$C$776,СВЦЭМ!$A$33:$A$776,$A123,СВЦЭМ!$B$33:$B$776,I$110)+'СЕТ СН'!$I$9+СВЦЭМ!$D$10+'СЕТ СН'!$I$6-'СЕТ СН'!$I$19</f>
        <v>1564.01668722</v>
      </c>
      <c r="J123" s="36">
        <f>SUMIFS(СВЦЭМ!$C$33:$C$776,СВЦЭМ!$A$33:$A$776,$A123,СВЦЭМ!$B$33:$B$776,J$110)+'СЕТ СН'!$I$9+СВЦЭМ!$D$10+'СЕТ СН'!$I$6-'СЕТ СН'!$I$19</f>
        <v>1541.8530906800002</v>
      </c>
      <c r="K123" s="36">
        <f>SUMIFS(СВЦЭМ!$C$33:$C$776,СВЦЭМ!$A$33:$A$776,$A123,СВЦЭМ!$B$33:$B$776,K$110)+'СЕТ СН'!$I$9+СВЦЭМ!$D$10+'СЕТ СН'!$I$6-'СЕТ СН'!$I$19</f>
        <v>1539.5416433099999</v>
      </c>
      <c r="L123" s="36">
        <f>SUMIFS(СВЦЭМ!$C$33:$C$776,СВЦЭМ!$A$33:$A$776,$A123,СВЦЭМ!$B$33:$B$776,L$110)+'СЕТ СН'!$I$9+СВЦЭМ!$D$10+'СЕТ СН'!$I$6-'СЕТ СН'!$I$19</f>
        <v>1536.6357357300001</v>
      </c>
      <c r="M123" s="36">
        <f>SUMIFS(СВЦЭМ!$C$33:$C$776,СВЦЭМ!$A$33:$A$776,$A123,СВЦЭМ!$B$33:$B$776,M$110)+'СЕТ СН'!$I$9+СВЦЭМ!$D$10+'СЕТ СН'!$I$6-'СЕТ СН'!$I$19</f>
        <v>1535.8036193800001</v>
      </c>
      <c r="N123" s="36">
        <f>SUMIFS(СВЦЭМ!$C$33:$C$776,СВЦЭМ!$A$33:$A$776,$A123,СВЦЭМ!$B$33:$B$776,N$110)+'СЕТ СН'!$I$9+СВЦЭМ!$D$10+'СЕТ СН'!$I$6-'СЕТ СН'!$I$19</f>
        <v>1548.1616749300001</v>
      </c>
      <c r="O123" s="36">
        <f>SUMIFS(СВЦЭМ!$C$33:$C$776,СВЦЭМ!$A$33:$A$776,$A123,СВЦЭМ!$B$33:$B$776,O$110)+'СЕТ СН'!$I$9+СВЦЭМ!$D$10+'СЕТ СН'!$I$6-'СЕТ СН'!$I$19</f>
        <v>1517.06521565</v>
      </c>
      <c r="P123" s="36">
        <f>SUMIFS(СВЦЭМ!$C$33:$C$776,СВЦЭМ!$A$33:$A$776,$A123,СВЦЭМ!$B$33:$B$776,P$110)+'СЕТ СН'!$I$9+СВЦЭМ!$D$10+'СЕТ СН'!$I$6-'СЕТ СН'!$I$19</f>
        <v>1527.6797171100002</v>
      </c>
      <c r="Q123" s="36">
        <f>SUMIFS(СВЦЭМ!$C$33:$C$776,СВЦЭМ!$A$33:$A$776,$A123,СВЦЭМ!$B$33:$B$776,Q$110)+'СЕТ СН'!$I$9+СВЦЭМ!$D$10+'СЕТ СН'!$I$6-'СЕТ СН'!$I$19</f>
        <v>1537.77756095</v>
      </c>
      <c r="R123" s="36">
        <f>SUMIFS(СВЦЭМ!$C$33:$C$776,СВЦЭМ!$A$33:$A$776,$A123,СВЦЭМ!$B$33:$B$776,R$110)+'СЕТ СН'!$I$9+СВЦЭМ!$D$10+'СЕТ СН'!$I$6-'СЕТ СН'!$I$19</f>
        <v>1536.4101316000001</v>
      </c>
      <c r="S123" s="36">
        <f>SUMIFS(СВЦЭМ!$C$33:$C$776,СВЦЭМ!$A$33:$A$776,$A123,СВЦЭМ!$B$33:$B$776,S$110)+'СЕТ СН'!$I$9+СВЦЭМ!$D$10+'СЕТ СН'!$I$6-'СЕТ СН'!$I$19</f>
        <v>1527.9635207000001</v>
      </c>
      <c r="T123" s="36">
        <f>SUMIFS(СВЦЭМ!$C$33:$C$776,СВЦЭМ!$A$33:$A$776,$A123,СВЦЭМ!$B$33:$B$776,T$110)+'СЕТ СН'!$I$9+СВЦЭМ!$D$10+'СЕТ СН'!$I$6-'СЕТ СН'!$I$19</f>
        <v>1479.9999235499999</v>
      </c>
      <c r="U123" s="36">
        <f>SUMIFS(СВЦЭМ!$C$33:$C$776,СВЦЭМ!$A$33:$A$776,$A123,СВЦЭМ!$B$33:$B$776,U$110)+'СЕТ СН'!$I$9+СВЦЭМ!$D$10+'СЕТ СН'!$I$6-'СЕТ СН'!$I$19</f>
        <v>1470.6442592100002</v>
      </c>
      <c r="V123" s="36">
        <f>SUMIFS(СВЦЭМ!$C$33:$C$776,СВЦЭМ!$A$33:$A$776,$A123,СВЦЭМ!$B$33:$B$776,V$110)+'СЕТ СН'!$I$9+СВЦЭМ!$D$10+'СЕТ СН'!$I$6-'СЕТ СН'!$I$19</f>
        <v>1487.8276184599999</v>
      </c>
      <c r="W123" s="36">
        <f>SUMIFS(СВЦЭМ!$C$33:$C$776,СВЦЭМ!$A$33:$A$776,$A123,СВЦЭМ!$B$33:$B$776,W$110)+'СЕТ СН'!$I$9+СВЦЭМ!$D$10+'СЕТ СН'!$I$6-'СЕТ СН'!$I$19</f>
        <v>1502.7602144900002</v>
      </c>
      <c r="X123" s="36">
        <f>SUMIFS(СВЦЭМ!$C$33:$C$776,СВЦЭМ!$A$33:$A$776,$A123,СВЦЭМ!$B$33:$B$776,X$110)+'СЕТ СН'!$I$9+СВЦЭМ!$D$10+'СЕТ СН'!$I$6-'СЕТ СН'!$I$19</f>
        <v>1519.8617536700001</v>
      </c>
      <c r="Y123" s="36">
        <f>SUMIFS(СВЦЭМ!$C$33:$C$776,СВЦЭМ!$A$33:$A$776,$A123,СВЦЭМ!$B$33:$B$776,Y$110)+'СЕТ СН'!$I$9+СВЦЭМ!$D$10+'СЕТ СН'!$I$6-'СЕТ СН'!$I$19</f>
        <v>1563.33716237</v>
      </c>
    </row>
    <row r="124" spans="1:25" ht="15.75" x14ac:dyDescent="0.2">
      <c r="A124" s="35">
        <f t="shared" si="3"/>
        <v>43510</v>
      </c>
      <c r="B124" s="36">
        <f>SUMIFS(СВЦЭМ!$C$33:$C$776,СВЦЭМ!$A$33:$A$776,$A124,СВЦЭМ!$B$33:$B$776,B$110)+'СЕТ СН'!$I$9+СВЦЭМ!$D$10+'СЕТ СН'!$I$6-'СЕТ СН'!$I$19</f>
        <v>1614.4699307800001</v>
      </c>
      <c r="C124" s="36">
        <f>SUMIFS(СВЦЭМ!$C$33:$C$776,СВЦЭМ!$A$33:$A$776,$A124,СВЦЭМ!$B$33:$B$776,C$110)+'СЕТ СН'!$I$9+СВЦЭМ!$D$10+'СЕТ СН'!$I$6-'СЕТ СН'!$I$19</f>
        <v>1629.4708562300002</v>
      </c>
      <c r="D124" s="36">
        <f>SUMIFS(СВЦЭМ!$C$33:$C$776,СВЦЭМ!$A$33:$A$776,$A124,СВЦЭМ!$B$33:$B$776,D$110)+'СЕТ СН'!$I$9+СВЦЭМ!$D$10+'СЕТ СН'!$I$6-'СЕТ СН'!$I$19</f>
        <v>1658.6548657499998</v>
      </c>
      <c r="E124" s="36">
        <f>SUMIFS(СВЦЭМ!$C$33:$C$776,СВЦЭМ!$A$33:$A$776,$A124,СВЦЭМ!$B$33:$B$776,E$110)+'СЕТ СН'!$I$9+СВЦЭМ!$D$10+'СЕТ СН'!$I$6-'СЕТ СН'!$I$19</f>
        <v>1681.1258969999999</v>
      </c>
      <c r="F124" s="36">
        <f>SUMIFS(СВЦЭМ!$C$33:$C$776,СВЦЭМ!$A$33:$A$776,$A124,СВЦЭМ!$B$33:$B$776,F$110)+'СЕТ СН'!$I$9+СВЦЭМ!$D$10+'СЕТ СН'!$I$6-'СЕТ СН'!$I$19</f>
        <v>1673.8174269400001</v>
      </c>
      <c r="G124" s="36">
        <f>SUMIFS(СВЦЭМ!$C$33:$C$776,СВЦЭМ!$A$33:$A$776,$A124,СВЦЭМ!$B$33:$B$776,G$110)+'СЕТ СН'!$I$9+СВЦЭМ!$D$10+'СЕТ СН'!$I$6-'СЕТ СН'!$I$19</f>
        <v>1654.2189230099998</v>
      </c>
      <c r="H124" s="36">
        <f>SUMIFS(СВЦЭМ!$C$33:$C$776,СВЦЭМ!$A$33:$A$776,$A124,СВЦЭМ!$B$33:$B$776,H$110)+'СЕТ СН'!$I$9+СВЦЭМ!$D$10+'СЕТ СН'!$I$6-'СЕТ СН'!$I$19</f>
        <v>1604.98569408</v>
      </c>
      <c r="I124" s="36">
        <f>SUMIFS(СВЦЭМ!$C$33:$C$776,СВЦЭМ!$A$33:$A$776,$A124,СВЦЭМ!$B$33:$B$776,I$110)+'СЕТ СН'!$I$9+СВЦЭМ!$D$10+'СЕТ СН'!$I$6-'СЕТ СН'!$I$19</f>
        <v>1553.2610844599999</v>
      </c>
      <c r="J124" s="36">
        <f>SUMIFS(СВЦЭМ!$C$33:$C$776,СВЦЭМ!$A$33:$A$776,$A124,СВЦЭМ!$B$33:$B$776,J$110)+'СЕТ СН'!$I$9+СВЦЭМ!$D$10+'СЕТ СН'!$I$6-'СЕТ СН'!$I$19</f>
        <v>1534.4664406900001</v>
      </c>
      <c r="K124" s="36">
        <f>SUMIFS(СВЦЭМ!$C$33:$C$776,СВЦЭМ!$A$33:$A$776,$A124,СВЦЭМ!$B$33:$B$776,K$110)+'СЕТ СН'!$I$9+СВЦЭМ!$D$10+'СЕТ СН'!$I$6-'СЕТ СН'!$I$19</f>
        <v>1531.7310419</v>
      </c>
      <c r="L124" s="36">
        <f>SUMIFS(СВЦЭМ!$C$33:$C$776,СВЦЭМ!$A$33:$A$776,$A124,СВЦЭМ!$B$33:$B$776,L$110)+'СЕТ СН'!$I$9+СВЦЭМ!$D$10+'СЕТ СН'!$I$6-'СЕТ СН'!$I$19</f>
        <v>1524.92298411</v>
      </c>
      <c r="M124" s="36">
        <f>SUMIFS(СВЦЭМ!$C$33:$C$776,СВЦЭМ!$A$33:$A$776,$A124,СВЦЭМ!$B$33:$B$776,M$110)+'СЕТ СН'!$I$9+СВЦЭМ!$D$10+'СЕТ СН'!$I$6-'СЕТ СН'!$I$19</f>
        <v>1535.7574039599999</v>
      </c>
      <c r="N124" s="36">
        <f>SUMIFS(СВЦЭМ!$C$33:$C$776,СВЦЭМ!$A$33:$A$776,$A124,СВЦЭМ!$B$33:$B$776,N$110)+'СЕТ СН'!$I$9+СВЦЭМ!$D$10+'СЕТ СН'!$I$6-'СЕТ СН'!$I$19</f>
        <v>1521.23483347</v>
      </c>
      <c r="O124" s="36">
        <f>SUMIFS(СВЦЭМ!$C$33:$C$776,СВЦЭМ!$A$33:$A$776,$A124,СВЦЭМ!$B$33:$B$776,O$110)+'СЕТ СН'!$I$9+СВЦЭМ!$D$10+'СЕТ СН'!$I$6-'СЕТ СН'!$I$19</f>
        <v>1499.2568937599999</v>
      </c>
      <c r="P124" s="36">
        <f>SUMIFS(СВЦЭМ!$C$33:$C$776,СВЦЭМ!$A$33:$A$776,$A124,СВЦЭМ!$B$33:$B$776,P$110)+'СЕТ СН'!$I$9+СВЦЭМ!$D$10+'СЕТ СН'!$I$6-'СЕТ СН'!$I$19</f>
        <v>1503.2629880100001</v>
      </c>
      <c r="Q124" s="36">
        <f>SUMIFS(СВЦЭМ!$C$33:$C$776,СВЦЭМ!$A$33:$A$776,$A124,СВЦЭМ!$B$33:$B$776,Q$110)+'СЕТ СН'!$I$9+СВЦЭМ!$D$10+'СЕТ СН'!$I$6-'СЕТ СН'!$I$19</f>
        <v>1515.0323722100002</v>
      </c>
      <c r="R124" s="36">
        <f>SUMIFS(СВЦЭМ!$C$33:$C$776,СВЦЭМ!$A$33:$A$776,$A124,СВЦЭМ!$B$33:$B$776,R$110)+'СЕТ СН'!$I$9+СВЦЭМ!$D$10+'СЕТ СН'!$I$6-'СЕТ СН'!$I$19</f>
        <v>1514.90534785</v>
      </c>
      <c r="S124" s="36">
        <f>SUMIFS(СВЦЭМ!$C$33:$C$776,СВЦЭМ!$A$33:$A$776,$A124,СВЦЭМ!$B$33:$B$776,S$110)+'СЕТ СН'!$I$9+СВЦЭМ!$D$10+'СЕТ СН'!$I$6-'СЕТ СН'!$I$19</f>
        <v>1508.86756466</v>
      </c>
      <c r="T124" s="36">
        <f>SUMIFS(СВЦЭМ!$C$33:$C$776,СВЦЭМ!$A$33:$A$776,$A124,СВЦЭМ!$B$33:$B$776,T$110)+'СЕТ СН'!$I$9+СВЦЭМ!$D$10+'СЕТ СН'!$I$6-'СЕТ СН'!$I$19</f>
        <v>1463.9603236100002</v>
      </c>
      <c r="U124" s="36">
        <f>SUMIFS(СВЦЭМ!$C$33:$C$776,СВЦЭМ!$A$33:$A$776,$A124,СВЦЭМ!$B$33:$B$776,U$110)+'СЕТ СН'!$I$9+СВЦЭМ!$D$10+'СЕТ СН'!$I$6-'СЕТ СН'!$I$19</f>
        <v>1473.2192869800001</v>
      </c>
      <c r="V124" s="36">
        <f>SUMIFS(СВЦЭМ!$C$33:$C$776,СВЦЭМ!$A$33:$A$776,$A124,СВЦЭМ!$B$33:$B$776,V$110)+'СЕТ СН'!$I$9+СВЦЭМ!$D$10+'СЕТ СН'!$I$6-'СЕТ СН'!$I$19</f>
        <v>1506.9750641800001</v>
      </c>
      <c r="W124" s="36">
        <f>SUMIFS(СВЦЭМ!$C$33:$C$776,СВЦЭМ!$A$33:$A$776,$A124,СВЦЭМ!$B$33:$B$776,W$110)+'СЕТ СН'!$I$9+СВЦЭМ!$D$10+'СЕТ СН'!$I$6-'СЕТ СН'!$I$19</f>
        <v>1524.40473359</v>
      </c>
      <c r="X124" s="36">
        <f>SUMIFS(СВЦЭМ!$C$33:$C$776,СВЦЭМ!$A$33:$A$776,$A124,СВЦЭМ!$B$33:$B$776,X$110)+'СЕТ СН'!$I$9+СВЦЭМ!$D$10+'СЕТ СН'!$I$6-'СЕТ СН'!$I$19</f>
        <v>1537.4912659199999</v>
      </c>
      <c r="Y124" s="36">
        <f>SUMIFS(СВЦЭМ!$C$33:$C$776,СВЦЭМ!$A$33:$A$776,$A124,СВЦЭМ!$B$33:$B$776,Y$110)+'СЕТ СН'!$I$9+СВЦЭМ!$D$10+'СЕТ СН'!$I$6-'СЕТ СН'!$I$19</f>
        <v>1569.7629528100001</v>
      </c>
    </row>
    <row r="125" spans="1:25" ht="15.75" x14ac:dyDescent="0.2">
      <c r="A125" s="35">
        <f t="shared" si="3"/>
        <v>43511</v>
      </c>
      <c r="B125" s="36">
        <f>SUMIFS(СВЦЭМ!$C$33:$C$776,СВЦЭМ!$A$33:$A$776,$A125,СВЦЭМ!$B$33:$B$776,B$110)+'СЕТ СН'!$I$9+СВЦЭМ!$D$10+'СЕТ СН'!$I$6-'СЕТ СН'!$I$19</f>
        <v>1571.2907202599999</v>
      </c>
      <c r="C125" s="36">
        <f>SUMIFS(СВЦЭМ!$C$33:$C$776,СВЦЭМ!$A$33:$A$776,$A125,СВЦЭМ!$B$33:$B$776,C$110)+'СЕТ СН'!$I$9+СВЦЭМ!$D$10+'СЕТ СН'!$I$6-'СЕТ СН'!$I$19</f>
        <v>1579.1450074099998</v>
      </c>
      <c r="D125" s="36">
        <f>SUMIFS(СВЦЭМ!$C$33:$C$776,СВЦЭМ!$A$33:$A$776,$A125,СВЦЭМ!$B$33:$B$776,D$110)+'СЕТ СН'!$I$9+СВЦЭМ!$D$10+'СЕТ СН'!$I$6-'СЕТ СН'!$I$19</f>
        <v>1597.0316726000001</v>
      </c>
      <c r="E125" s="36">
        <f>SUMIFS(СВЦЭМ!$C$33:$C$776,СВЦЭМ!$A$33:$A$776,$A125,СВЦЭМ!$B$33:$B$776,E$110)+'СЕТ СН'!$I$9+СВЦЭМ!$D$10+'СЕТ СН'!$I$6-'СЕТ СН'!$I$19</f>
        <v>1621.2922014999999</v>
      </c>
      <c r="F125" s="36">
        <f>SUMIFS(СВЦЭМ!$C$33:$C$776,СВЦЭМ!$A$33:$A$776,$A125,СВЦЭМ!$B$33:$B$776,F$110)+'СЕТ СН'!$I$9+СВЦЭМ!$D$10+'СЕТ СН'!$I$6-'СЕТ СН'!$I$19</f>
        <v>1622.0806665999999</v>
      </c>
      <c r="G125" s="36">
        <f>SUMIFS(СВЦЭМ!$C$33:$C$776,СВЦЭМ!$A$33:$A$776,$A125,СВЦЭМ!$B$33:$B$776,G$110)+'СЕТ СН'!$I$9+СВЦЭМ!$D$10+'СЕТ СН'!$I$6-'СЕТ СН'!$I$19</f>
        <v>1598.7784667800001</v>
      </c>
      <c r="H125" s="36">
        <f>SUMIFS(СВЦЭМ!$C$33:$C$776,СВЦЭМ!$A$33:$A$776,$A125,СВЦЭМ!$B$33:$B$776,H$110)+'СЕТ СН'!$I$9+СВЦЭМ!$D$10+'СЕТ СН'!$I$6-'СЕТ СН'!$I$19</f>
        <v>1567.01506849</v>
      </c>
      <c r="I125" s="36">
        <f>SUMIFS(СВЦЭМ!$C$33:$C$776,СВЦЭМ!$A$33:$A$776,$A125,СВЦЭМ!$B$33:$B$776,I$110)+'СЕТ СН'!$I$9+СВЦЭМ!$D$10+'СЕТ СН'!$I$6-'СЕТ СН'!$I$19</f>
        <v>1551.71966963</v>
      </c>
      <c r="J125" s="36">
        <f>SUMIFS(СВЦЭМ!$C$33:$C$776,СВЦЭМ!$A$33:$A$776,$A125,СВЦЭМ!$B$33:$B$776,J$110)+'СЕТ СН'!$I$9+СВЦЭМ!$D$10+'СЕТ СН'!$I$6-'СЕТ СН'!$I$19</f>
        <v>1543.26247435</v>
      </c>
      <c r="K125" s="36">
        <f>SUMIFS(СВЦЭМ!$C$33:$C$776,СВЦЭМ!$A$33:$A$776,$A125,СВЦЭМ!$B$33:$B$776,K$110)+'СЕТ СН'!$I$9+СВЦЭМ!$D$10+'СЕТ СН'!$I$6-'СЕТ СН'!$I$19</f>
        <v>1547.5208997300001</v>
      </c>
      <c r="L125" s="36">
        <f>SUMIFS(СВЦЭМ!$C$33:$C$776,СВЦЭМ!$A$33:$A$776,$A125,СВЦЭМ!$B$33:$B$776,L$110)+'СЕТ СН'!$I$9+СВЦЭМ!$D$10+'СЕТ СН'!$I$6-'СЕТ СН'!$I$19</f>
        <v>1540.3283129700001</v>
      </c>
      <c r="M125" s="36">
        <f>SUMIFS(СВЦЭМ!$C$33:$C$776,СВЦЭМ!$A$33:$A$776,$A125,СВЦЭМ!$B$33:$B$776,M$110)+'СЕТ СН'!$I$9+СВЦЭМ!$D$10+'СЕТ СН'!$I$6-'СЕТ СН'!$I$19</f>
        <v>1541.5722746199999</v>
      </c>
      <c r="N125" s="36">
        <f>SUMIFS(СВЦЭМ!$C$33:$C$776,СВЦЭМ!$A$33:$A$776,$A125,СВЦЭМ!$B$33:$B$776,N$110)+'СЕТ СН'!$I$9+СВЦЭМ!$D$10+'СЕТ СН'!$I$6-'СЕТ СН'!$I$19</f>
        <v>1527.4879373600002</v>
      </c>
      <c r="O125" s="36">
        <f>SUMIFS(СВЦЭМ!$C$33:$C$776,СВЦЭМ!$A$33:$A$776,$A125,СВЦЭМ!$B$33:$B$776,O$110)+'СЕТ СН'!$I$9+СВЦЭМ!$D$10+'СЕТ СН'!$I$6-'СЕТ СН'!$I$19</f>
        <v>1500.6072197399999</v>
      </c>
      <c r="P125" s="36">
        <f>SUMIFS(СВЦЭМ!$C$33:$C$776,СВЦЭМ!$A$33:$A$776,$A125,СВЦЭМ!$B$33:$B$776,P$110)+'СЕТ СН'!$I$9+СВЦЭМ!$D$10+'СЕТ СН'!$I$6-'СЕТ СН'!$I$19</f>
        <v>1500.0777574900001</v>
      </c>
      <c r="Q125" s="36">
        <f>SUMIFS(СВЦЭМ!$C$33:$C$776,СВЦЭМ!$A$33:$A$776,$A125,СВЦЭМ!$B$33:$B$776,Q$110)+'СЕТ СН'!$I$9+СВЦЭМ!$D$10+'СЕТ СН'!$I$6-'СЕТ СН'!$I$19</f>
        <v>1502.2690531000001</v>
      </c>
      <c r="R125" s="36">
        <f>SUMIFS(СВЦЭМ!$C$33:$C$776,СВЦЭМ!$A$33:$A$776,$A125,СВЦЭМ!$B$33:$B$776,R$110)+'СЕТ СН'!$I$9+СВЦЭМ!$D$10+'СЕТ СН'!$I$6-'СЕТ СН'!$I$19</f>
        <v>1502.14125474</v>
      </c>
      <c r="S125" s="36">
        <f>SUMIFS(СВЦЭМ!$C$33:$C$776,СВЦЭМ!$A$33:$A$776,$A125,СВЦЭМ!$B$33:$B$776,S$110)+'СЕТ СН'!$I$9+СВЦЭМ!$D$10+'СЕТ СН'!$I$6-'СЕТ СН'!$I$19</f>
        <v>1505.4205606800001</v>
      </c>
      <c r="T125" s="36">
        <f>SUMIFS(СВЦЭМ!$C$33:$C$776,СВЦЭМ!$A$33:$A$776,$A125,СВЦЭМ!$B$33:$B$776,T$110)+'СЕТ СН'!$I$9+СВЦЭМ!$D$10+'СЕТ СН'!$I$6-'СЕТ СН'!$I$19</f>
        <v>1480.54448333</v>
      </c>
      <c r="U125" s="36">
        <f>SUMIFS(СВЦЭМ!$C$33:$C$776,СВЦЭМ!$A$33:$A$776,$A125,СВЦЭМ!$B$33:$B$776,U$110)+'СЕТ СН'!$I$9+СВЦЭМ!$D$10+'СЕТ СН'!$I$6-'СЕТ СН'!$I$19</f>
        <v>1484.58196389</v>
      </c>
      <c r="V125" s="36">
        <f>SUMIFS(СВЦЭМ!$C$33:$C$776,СВЦЭМ!$A$33:$A$776,$A125,СВЦЭМ!$B$33:$B$776,V$110)+'СЕТ СН'!$I$9+СВЦЭМ!$D$10+'СЕТ СН'!$I$6-'СЕТ СН'!$I$19</f>
        <v>1488.5052135200001</v>
      </c>
      <c r="W125" s="36">
        <f>SUMIFS(СВЦЭМ!$C$33:$C$776,СВЦЭМ!$A$33:$A$776,$A125,СВЦЭМ!$B$33:$B$776,W$110)+'СЕТ СН'!$I$9+СВЦЭМ!$D$10+'СЕТ СН'!$I$6-'СЕТ СН'!$I$19</f>
        <v>1493.9426428199999</v>
      </c>
      <c r="X125" s="36">
        <f>SUMIFS(СВЦЭМ!$C$33:$C$776,СВЦЭМ!$A$33:$A$776,$A125,СВЦЭМ!$B$33:$B$776,X$110)+'СЕТ СН'!$I$9+СВЦЭМ!$D$10+'СЕТ СН'!$I$6-'СЕТ СН'!$I$19</f>
        <v>1509.64252425</v>
      </c>
      <c r="Y125" s="36">
        <f>SUMIFS(СВЦЭМ!$C$33:$C$776,СВЦЭМ!$A$33:$A$776,$A125,СВЦЭМ!$B$33:$B$776,Y$110)+'СЕТ СН'!$I$9+СВЦЭМ!$D$10+'СЕТ СН'!$I$6-'СЕТ СН'!$I$19</f>
        <v>1539.6292736</v>
      </c>
    </row>
    <row r="126" spans="1:25" ht="15.75" x14ac:dyDescent="0.2">
      <c r="A126" s="35">
        <f t="shared" si="3"/>
        <v>43512</v>
      </c>
      <c r="B126" s="36">
        <f>SUMIFS(СВЦЭМ!$C$33:$C$776,СВЦЭМ!$A$33:$A$776,$A126,СВЦЭМ!$B$33:$B$776,B$110)+'СЕТ СН'!$I$9+СВЦЭМ!$D$10+'СЕТ СН'!$I$6-'СЕТ СН'!$I$19</f>
        <v>1567.80971475</v>
      </c>
      <c r="C126" s="36">
        <f>SUMIFS(СВЦЭМ!$C$33:$C$776,СВЦЭМ!$A$33:$A$776,$A126,СВЦЭМ!$B$33:$B$776,C$110)+'СЕТ СН'!$I$9+СВЦЭМ!$D$10+'СЕТ СН'!$I$6-'СЕТ СН'!$I$19</f>
        <v>1573.1321141100002</v>
      </c>
      <c r="D126" s="36">
        <f>SUMIFS(СВЦЭМ!$C$33:$C$776,СВЦЭМ!$A$33:$A$776,$A126,СВЦЭМ!$B$33:$B$776,D$110)+'СЕТ СН'!$I$9+СВЦЭМ!$D$10+'СЕТ СН'!$I$6-'СЕТ СН'!$I$19</f>
        <v>1606.9659013999999</v>
      </c>
      <c r="E126" s="36">
        <f>SUMIFS(СВЦЭМ!$C$33:$C$776,СВЦЭМ!$A$33:$A$776,$A126,СВЦЭМ!$B$33:$B$776,E$110)+'СЕТ СН'!$I$9+СВЦЭМ!$D$10+'СЕТ СН'!$I$6-'СЕТ СН'!$I$19</f>
        <v>1643.8980935599998</v>
      </c>
      <c r="F126" s="36">
        <f>SUMIFS(СВЦЭМ!$C$33:$C$776,СВЦЭМ!$A$33:$A$776,$A126,СВЦЭМ!$B$33:$B$776,F$110)+'СЕТ СН'!$I$9+СВЦЭМ!$D$10+'СЕТ СН'!$I$6-'СЕТ СН'!$I$19</f>
        <v>1656.3982897800001</v>
      </c>
      <c r="G126" s="36">
        <f>SUMIFS(СВЦЭМ!$C$33:$C$776,СВЦЭМ!$A$33:$A$776,$A126,СВЦЭМ!$B$33:$B$776,G$110)+'СЕТ СН'!$I$9+СВЦЭМ!$D$10+'СЕТ СН'!$I$6-'СЕТ СН'!$I$19</f>
        <v>1649.5202313099999</v>
      </c>
      <c r="H126" s="36">
        <f>SUMIFS(СВЦЭМ!$C$33:$C$776,СВЦЭМ!$A$33:$A$776,$A126,СВЦЭМ!$B$33:$B$776,H$110)+'СЕТ СН'!$I$9+СВЦЭМ!$D$10+'СЕТ СН'!$I$6-'СЕТ СН'!$I$19</f>
        <v>1601.1816589199998</v>
      </c>
      <c r="I126" s="36">
        <f>SUMIFS(СВЦЭМ!$C$33:$C$776,СВЦЭМ!$A$33:$A$776,$A126,СВЦЭМ!$B$33:$B$776,I$110)+'СЕТ СН'!$I$9+СВЦЭМ!$D$10+'СЕТ СН'!$I$6-'СЕТ СН'!$I$19</f>
        <v>1571.0297793899999</v>
      </c>
      <c r="J126" s="36">
        <f>SUMIFS(СВЦЭМ!$C$33:$C$776,СВЦЭМ!$A$33:$A$776,$A126,СВЦЭМ!$B$33:$B$776,J$110)+'СЕТ СН'!$I$9+СВЦЭМ!$D$10+'СЕТ СН'!$I$6-'СЕТ СН'!$I$19</f>
        <v>1537.1544326100002</v>
      </c>
      <c r="K126" s="36">
        <f>SUMIFS(СВЦЭМ!$C$33:$C$776,СВЦЭМ!$A$33:$A$776,$A126,СВЦЭМ!$B$33:$B$776,K$110)+'СЕТ СН'!$I$9+СВЦЭМ!$D$10+'СЕТ СН'!$I$6-'СЕТ СН'!$I$19</f>
        <v>1496.5671475600002</v>
      </c>
      <c r="L126" s="36">
        <f>SUMIFS(СВЦЭМ!$C$33:$C$776,СВЦЭМ!$A$33:$A$776,$A126,СВЦЭМ!$B$33:$B$776,L$110)+'СЕТ СН'!$I$9+СВЦЭМ!$D$10+'СЕТ СН'!$I$6-'СЕТ СН'!$I$19</f>
        <v>1477.8016402000001</v>
      </c>
      <c r="M126" s="36">
        <f>SUMIFS(СВЦЭМ!$C$33:$C$776,СВЦЭМ!$A$33:$A$776,$A126,СВЦЭМ!$B$33:$B$776,M$110)+'СЕТ СН'!$I$9+СВЦЭМ!$D$10+'СЕТ СН'!$I$6-'СЕТ СН'!$I$19</f>
        <v>1487.8722990800002</v>
      </c>
      <c r="N126" s="36">
        <f>SUMIFS(СВЦЭМ!$C$33:$C$776,СВЦЭМ!$A$33:$A$776,$A126,СВЦЭМ!$B$33:$B$776,N$110)+'СЕТ СН'!$I$9+СВЦЭМ!$D$10+'СЕТ СН'!$I$6-'СЕТ СН'!$I$19</f>
        <v>1508.98445107</v>
      </c>
      <c r="O126" s="36">
        <f>SUMIFS(СВЦЭМ!$C$33:$C$776,СВЦЭМ!$A$33:$A$776,$A126,СВЦЭМ!$B$33:$B$776,O$110)+'СЕТ СН'!$I$9+СВЦЭМ!$D$10+'СЕТ СН'!$I$6-'СЕТ СН'!$I$19</f>
        <v>1503.3208104400001</v>
      </c>
      <c r="P126" s="36">
        <f>SUMIFS(СВЦЭМ!$C$33:$C$776,СВЦЭМ!$A$33:$A$776,$A126,СВЦЭМ!$B$33:$B$776,P$110)+'СЕТ СН'!$I$9+СВЦЭМ!$D$10+'СЕТ СН'!$I$6-'СЕТ СН'!$I$19</f>
        <v>1515.2360074000001</v>
      </c>
      <c r="Q126" s="36">
        <f>SUMIFS(СВЦЭМ!$C$33:$C$776,СВЦЭМ!$A$33:$A$776,$A126,СВЦЭМ!$B$33:$B$776,Q$110)+'СЕТ СН'!$I$9+СВЦЭМ!$D$10+'СЕТ СН'!$I$6-'СЕТ СН'!$I$19</f>
        <v>1524.3712611599999</v>
      </c>
      <c r="R126" s="36">
        <f>SUMIFS(СВЦЭМ!$C$33:$C$776,СВЦЭМ!$A$33:$A$776,$A126,СВЦЭМ!$B$33:$B$776,R$110)+'СЕТ СН'!$I$9+СВЦЭМ!$D$10+'СЕТ СН'!$I$6-'СЕТ СН'!$I$19</f>
        <v>1517.77855073</v>
      </c>
      <c r="S126" s="36">
        <f>SUMIFS(СВЦЭМ!$C$33:$C$776,СВЦЭМ!$A$33:$A$776,$A126,СВЦЭМ!$B$33:$B$776,S$110)+'СЕТ СН'!$I$9+СВЦЭМ!$D$10+'СЕТ СН'!$I$6-'СЕТ СН'!$I$19</f>
        <v>1525.1286803</v>
      </c>
      <c r="T126" s="36">
        <f>SUMIFS(СВЦЭМ!$C$33:$C$776,СВЦЭМ!$A$33:$A$776,$A126,СВЦЭМ!$B$33:$B$776,T$110)+'СЕТ СН'!$I$9+СВЦЭМ!$D$10+'СЕТ СН'!$I$6-'СЕТ СН'!$I$19</f>
        <v>1485.5340054200001</v>
      </c>
      <c r="U126" s="36">
        <f>SUMIFS(СВЦЭМ!$C$33:$C$776,СВЦЭМ!$A$33:$A$776,$A126,СВЦЭМ!$B$33:$B$776,U$110)+'СЕТ СН'!$I$9+СВЦЭМ!$D$10+'СЕТ СН'!$I$6-'СЕТ СН'!$I$19</f>
        <v>1473.6355188800001</v>
      </c>
      <c r="V126" s="36">
        <f>SUMIFS(СВЦЭМ!$C$33:$C$776,СВЦЭМ!$A$33:$A$776,$A126,СВЦЭМ!$B$33:$B$776,V$110)+'СЕТ СН'!$I$9+СВЦЭМ!$D$10+'СЕТ СН'!$I$6-'СЕТ СН'!$I$19</f>
        <v>1471.5139788000001</v>
      </c>
      <c r="W126" s="36">
        <f>SUMIFS(СВЦЭМ!$C$33:$C$776,СВЦЭМ!$A$33:$A$776,$A126,СВЦЭМ!$B$33:$B$776,W$110)+'СЕТ СН'!$I$9+СВЦЭМ!$D$10+'СЕТ СН'!$I$6-'СЕТ СН'!$I$19</f>
        <v>1478.7553744000002</v>
      </c>
      <c r="X126" s="36">
        <f>SUMIFS(СВЦЭМ!$C$33:$C$776,СВЦЭМ!$A$33:$A$776,$A126,СВЦЭМ!$B$33:$B$776,X$110)+'СЕТ СН'!$I$9+СВЦЭМ!$D$10+'СЕТ СН'!$I$6-'СЕТ СН'!$I$19</f>
        <v>1499.8789927</v>
      </c>
      <c r="Y126" s="36">
        <f>SUMIFS(СВЦЭМ!$C$33:$C$776,СВЦЭМ!$A$33:$A$776,$A126,СВЦЭМ!$B$33:$B$776,Y$110)+'СЕТ СН'!$I$9+СВЦЭМ!$D$10+'СЕТ СН'!$I$6-'СЕТ СН'!$I$19</f>
        <v>1545.1682623300001</v>
      </c>
    </row>
    <row r="127" spans="1:25" ht="15.75" x14ac:dyDescent="0.2">
      <c r="A127" s="35">
        <f t="shared" si="3"/>
        <v>43513</v>
      </c>
      <c r="B127" s="36">
        <f>SUMIFS(СВЦЭМ!$C$33:$C$776,СВЦЭМ!$A$33:$A$776,$A127,СВЦЭМ!$B$33:$B$776,B$110)+'СЕТ СН'!$I$9+СВЦЭМ!$D$10+'СЕТ СН'!$I$6-'СЕТ СН'!$I$19</f>
        <v>1527.33742022</v>
      </c>
      <c r="C127" s="36">
        <f>SUMIFS(СВЦЭМ!$C$33:$C$776,СВЦЭМ!$A$33:$A$776,$A127,СВЦЭМ!$B$33:$B$776,C$110)+'СЕТ СН'!$I$9+СВЦЭМ!$D$10+'СЕТ СН'!$I$6-'СЕТ СН'!$I$19</f>
        <v>1543.0119340599999</v>
      </c>
      <c r="D127" s="36">
        <f>SUMIFS(СВЦЭМ!$C$33:$C$776,СВЦЭМ!$A$33:$A$776,$A127,СВЦЭМ!$B$33:$B$776,D$110)+'СЕТ СН'!$I$9+СВЦЭМ!$D$10+'СЕТ СН'!$I$6-'СЕТ СН'!$I$19</f>
        <v>1583.6836973300001</v>
      </c>
      <c r="E127" s="36">
        <f>SUMIFS(СВЦЭМ!$C$33:$C$776,СВЦЭМ!$A$33:$A$776,$A127,СВЦЭМ!$B$33:$B$776,E$110)+'СЕТ СН'!$I$9+СВЦЭМ!$D$10+'СЕТ СН'!$I$6-'СЕТ СН'!$I$19</f>
        <v>1581.0234778200002</v>
      </c>
      <c r="F127" s="36">
        <f>SUMIFS(СВЦЭМ!$C$33:$C$776,СВЦЭМ!$A$33:$A$776,$A127,СВЦЭМ!$B$33:$B$776,F$110)+'СЕТ СН'!$I$9+СВЦЭМ!$D$10+'СЕТ СН'!$I$6-'СЕТ СН'!$I$19</f>
        <v>1588.7862286200002</v>
      </c>
      <c r="G127" s="36">
        <f>SUMIFS(СВЦЭМ!$C$33:$C$776,СВЦЭМ!$A$33:$A$776,$A127,СВЦЭМ!$B$33:$B$776,G$110)+'СЕТ СН'!$I$9+СВЦЭМ!$D$10+'СЕТ СН'!$I$6-'СЕТ СН'!$I$19</f>
        <v>1585.0126810100001</v>
      </c>
      <c r="H127" s="36">
        <f>SUMIFS(СВЦЭМ!$C$33:$C$776,СВЦЭМ!$A$33:$A$776,$A127,СВЦЭМ!$B$33:$B$776,H$110)+'СЕТ СН'!$I$9+СВЦЭМ!$D$10+'СЕТ СН'!$I$6-'СЕТ СН'!$I$19</f>
        <v>1544.6288600500002</v>
      </c>
      <c r="I127" s="36">
        <f>SUMIFS(СВЦЭМ!$C$33:$C$776,СВЦЭМ!$A$33:$A$776,$A127,СВЦЭМ!$B$33:$B$776,I$110)+'СЕТ СН'!$I$9+СВЦЭМ!$D$10+'СЕТ СН'!$I$6-'СЕТ СН'!$I$19</f>
        <v>1506.65762597</v>
      </c>
      <c r="J127" s="36">
        <f>SUMIFS(СВЦЭМ!$C$33:$C$776,СВЦЭМ!$A$33:$A$776,$A127,СВЦЭМ!$B$33:$B$776,J$110)+'СЕТ СН'!$I$9+СВЦЭМ!$D$10+'СЕТ СН'!$I$6-'СЕТ СН'!$I$19</f>
        <v>1481.1517459500001</v>
      </c>
      <c r="K127" s="36">
        <f>SUMIFS(СВЦЭМ!$C$33:$C$776,СВЦЭМ!$A$33:$A$776,$A127,СВЦЭМ!$B$33:$B$776,K$110)+'СЕТ СН'!$I$9+СВЦЭМ!$D$10+'СЕТ СН'!$I$6-'СЕТ СН'!$I$19</f>
        <v>1436.4861608800002</v>
      </c>
      <c r="L127" s="36">
        <f>SUMIFS(СВЦЭМ!$C$33:$C$776,СВЦЭМ!$A$33:$A$776,$A127,СВЦЭМ!$B$33:$B$776,L$110)+'СЕТ СН'!$I$9+СВЦЭМ!$D$10+'СЕТ СН'!$I$6-'СЕТ СН'!$I$19</f>
        <v>1421.9158357400001</v>
      </c>
      <c r="M127" s="36">
        <f>SUMIFS(СВЦЭМ!$C$33:$C$776,СВЦЭМ!$A$33:$A$776,$A127,СВЦЭМ!$B$33:$B$776,M$110)+'СЕТ СН'!$I$9+СВЦЭМ!$D$10+'СЕТ СН'!$I$6-'СЕТ СН'!$I$19</f>
        <v>1438.81032805</v>
      </c>
      <c r="N127" s="36">
        <f>SUMIFS(СВЦЭМ!$C$33:$C$776,СВЦЭМ!$A$33:$A$776,$A127,СВЦЭМ!$B$33:$B$776,N$110)+'СЕТ СН'!$I$9+СВЦЭМ!$D$10+'СЕТ СН'!$I$6-'СЕТ СН'!$I$19</f>
        <v>1479.3779537999999</v>
      </c>
      <c r="O127" s="36">
        <f>SUMIFS(СВЦЭМ!$C$33:$C$776,СВЦЭМ!$A$33:$A$776,$A127,СВЦЭМ!$B$33:$B$776,O$110)+'СЕТ СН'!$I$9+СВЦЭМ!$D$10+'СЕТ СН'!$I$6-'СЕТ СН'!$I$19</f>
        <v>1482.52734848</v>
      </c>
      <c r="P127" s="36">
        <f>SUMIFS(СВЦЭМ!$C$33:$C$776,СВЦЭМ!$A$33:$A$776,$A127,СВЦЭМ!$B$33:$B$776,P$110)+'СЕТ СН'!$I$9+СВЦЭМ!$D$10+'СЕТ СН'!$I$6-'СЕТ СН'!$I$19</f>
        <v>1535.41460018</v>
      </c>
      <c r="Q127" s="36">
        <f>SUMIFS(СВЦЭМ!$C$33:$C$776,СВЦЭМ!$A$33:$A$776,$A127,СВЦЭМ!$B$33:$B$776,Q$110)+'СЕТ СН'!$I$9+СВЦЭМ!$D$10+'СЕТ СН'!$I$6-'СЕТ СН'!$I$19</f>
        <v>1533.37528221</v>
      </c>
      <c r="R127" s="36">
        <f>SUMIFS(СВЦЭМ!$C$33:$C$776,СВЦЭМ!$A$33:$A$776,$A127,СВЦЭМ!$B$33:$B$776,R$110)+'СЕТ СН'!$I$9+СВЦЭМ!$D$10+'СЕТ СН'!$I$6-'СЕТ СН'!$I$19</f>
        <v>1530.3489236300002</v>
      </c>
      <c r="S127" s="36">
        <f>SUMIFS(СВЦЭМ!$C$33:$C$776,СВЦЭМ!$A$33:$A$776,$A127,СВЦЭМ!$B$33:$B$776,S$110)+'СЕТ СН'!$I$9+СВЦЭМ!$D$10+'СЕТ СН'!$I$6-'СЕТ СН'!$I$19</f>
        <v>1531.0474828900001</v>
      </c>
      <c r="T127" s="36">
        <f>SUMIFS(СВЦЭМ!$C$33:$C$776,СВЦЭМ!$A$33:$A$776,$A127,СВЦЭМ!$B$33:$B$776,T$110)+'СЕТ СН'!$I$9+СВЦЭМ!$D$10+'СЕТ СН'!$I$6-'СЕТ СН'!$I$19</f>
        <v>1500.0862810200001</v>
      </c>
      <c r="U127" s="36">
        <f>SUMIFS(СВЦЭМ!$C$33:$C$776,СВЦЭМ!$A$33:$A$776,$A127,СВЦЭМ!$B$33:$B$776,U$110)+'СЕТ СН'!$I$9+СВЦЭМ!$D$10+'СЕТ СН'!$I$6-'СЕТ СН'!$I$19</f>
        <v>1483.0076228</v>
      </c>
      <c r="V127" s="36">
        <f>SUMIFS(СВЦЭМ!$C$33:$C$776,СВЦЭМ!$A$33:$A$776,$A127,СВЦЭМ!$B$33:$B$776,V$110)+'СЕТ СН'!$I$9+СВЦЭМ!$D$10+'СЕТ СН'!$I$6-'СЕТ СН'!$I$19</f>
        <v>1488.6416929500001</v>
      </c>
      <c r="W127" s="36">
        <f>SUMIFS(СВЦЭМ!$C$33:$C$776,СВЦЭМ!$A$33:$A$776,$A127,СВЦЭМ!$B$33:$B$776,W$110)+'СЕТ СН'!$I$9+СВЦЭМ!$D$10+'СЕТ СН'!$I$6-'СЕТ СН'!$I$19</f>
        <v>1491.30128216</v>
      </c>
      <c r="X127" s="36">
        <f>SUMIFS(СВЦЭМ!$C$33:$C$776,СВЦЭМ!$A$33:$A$776,$A127,СВЦЭМ!$B$33:$B$776,X$110)+'СЕТ СН'!$I$9+СВЦЭМ!$D$10+'СЕТ СН'!$I$6-'СЕТ СН'!$I$19</f>
        <v>1507.7140820100001</v>
      </c>
      <c r="Y127" s="36">
        <f>SUMIFS(СВЦЭМ!$C$33:$C$776,СВЦЭМ!$A$33:$A$776,$A127,СВЦЭМ!$B$33:$B$776,Y$110)+'СЕТ СН'!$I$9+СВЦЭМ!$D$10+'СЕТ СН'!$I$6-'СЕТ СН'!$I$19</f>
        <v>1533.4413699400002</v>
      </c>
    </row>
    <row r="128" spans="1:25" ht="15.75" x14ac:dyDescent="0.2">
      <c r="A128" s="35">
        <f t="shared" si="3"/>
        <v>43514</v>
      </c>
      <c r="B128" s="36">
        <f>SUMIFS(СВЦЭМ!$C$33:$C$776,СВЦЭМ!$A$33:$A$776,$A128,СВЦЭМ!$B$33:$B$776,B$110)+'СЕТ СН'!$I$9+СВЦЭМ!$D$10+'СЕТ СН'!$I$6-'СЕТ СН'!$I$19</f>
        <v>1580.57945604</v>
      </c>
      <c r="C128" s="36">
        <f>SUMIFS(СВЦЭМ!$C$33:$C$776,СВЦЭМ!$A$33:$A$776,$A128,СВЦЭМ!$B$33:$B$776,C$110)+'СЕТ СН'!$I$9+СВЦЭМ!$D$10+'СЕТ СН'!$I$6-'СЕТ СН'!$I$19</f>
        <v>1623.2211013699998</v>
      </c>
      <c r="D128" s="36">
        <f>SUMIFS(СВЦЭМ!$C$33:$C$776,СВЦЭМ!$A$33:$A$776,$A128,СВЦЭМ!$B$33:$B$776,D$110)+'СЕТ СН'!$I$9+СВЦЭМ!$D$10+'СЕТ СН'!$I$6-'СЕТ СН'!$I$19</f>
        <v>1638.9609822399998</v>
      </c>
      <c r="E128" s="36">
        <f>SUMIFS(СВЦЭМ!$C$33:$C$776,СВЦЭМ!$A$33:$A$776,$A128,СВЦЭМ!$B$33:$B$776,E$110)+'СЕТ СН'!$I$9+СВЦЭМ!$D$10+'СЕТ СН'!$I$6-'СЕТ СН'!$I$19</f>
        <v>1610.5096158400002</v>
      </c>
      <c r="F128" s="36">
        <f>SUMIFS(СВЦЭМ!$C$33:$C$776,СВЦЭМ!$A$33:$A$776,$A128,СВЦЭМ!$B$33:$B$776,F$110)+'СЕТ СН'!$I$9+СВЦЭМ!$D$10+'СЕТ СН'!$I$6-'СЕТ СН'!$I$19</f>
        <v>1621.3957881699998</v>
      </c>
      <c r="G128" s="36">
        <f>SUMIFS(СВЦЭМ!$C$33:$C$776,СВЦЭМ!$A$33:$A$776,$A128,СВЦЭМ!$B$33:$B$776,G$110)+'СЕТ СН'!$I$9+СВЦЭМ!$D$10+'СЕТ СН'!$I$6-'СЕТ СН'!$I$19</f>
        <v>1612.5823555100001</v>
      </c>
      <c r="H128" s="36">
        <f>SUMIFS(СВЦЭМ!$C$33:$C$776,СВЦЭМ!$A$33:$A$776,$A128,СВЦЭМ!$B$33:$B$776,H$110)+'СЕТ СН'!$I$9+СВЦЭМ!$D$10+'СЕТ СН'!$I$6-'СЕТ СН'!$I$19</f>
        <v>1558.98898031</v>
      </c>
      <c r="I128" s="36">
        <f>SUMIFS(СВЦЭМ!$C$33:$C$776,СВЦЭМ!$A$33:$A$776,$A128,СВЦЭМ!$B$33:$B$776,I$110)+'СЕТ СН'!$I$9+СВЦЭМ!$D$10+'СЕТ СН'!$I$6-'СЕТ СН'!$I$19</f>
        <v>1529.02007422</v>
      </c>
      <c r="J128" s="36">
        <f>SUMIFS(СВЦЭМ!$C$33:$C$776,СВЦЭМ!$A$33:$A$776,$A128,СВЦЭМ!$B$33:$B$776,J$110)+'СЕТ СН'!$I$9+СВЦЭМ!$D$10+'СЕТ СН'!$I$6-'СЕТ СН'!$I$19</f>
        <v>1511.3443227800001</v>
      </c>
      <c r="K128" s="36">
        <f>SUMIFS(СВЦЭМ!$C$33:$C$776,СВЦЭМ!$A$33:$A$776,$A128,СВЦЭМ!$B$33:$B$776,K$110)+'СЕТ СН'!$I$9+СВЦЭМ!$D$10+'СЕТ СН'!$I$6-'СЕТ СН'!$I$19</f>
        <v>1510.70501827</v>
      </c>
      <c r="L128" s="36">
        <f>SUMIFS(СВЦЭМ!$C$33:$C$776,СВЦЭМ!$A$33:$A$776,$A128,СВЦЭМ!$B$33:$B$776,L$110)+'СЕТ СН'!$I$9+СВЦЭМ!$D$10+'СЕТ СН'!$I$6-'СЕТ СН'!$I$19</f>
        <v>1517.0970395899999</v>
      </c>
      <c r="M128" s="36">
        <f>SUMIFS(СВЦЭМ!$C$33:$C$776,СВЦЭМ!$A$33:$A$776,$A128,СВЦЭМ!$B$33:$B$776,M$110)+'СЕТ СН'!$I$9+СВЦЭМ!$D$10+'СЕТ СН'!$I$6-'СЕТ СН'!$I$19</f>
        <v>1524.4802061700002</v>
      </c>
      <c r="N128" s="36">
        <f>SUMIFS(СВЦЭМ!$C$33:$C$776,СВЦЭМ!$A$33:$A$776,$A128,СВЦЭМ!$B$33:$B$776,N$110)+'СЕТ СН'!$I$9+СВЦЭМ!$D$10+'СЕТ СН'!$I$6-'СЕТ СН'!$I$19</f>
        <v>1517.1108248</v>
      </c>
      <c r="O128" s="36">
        <f>SUMIFS(СВЦЭМ!$C$33:$C$776,СВЦЭМ!$A$33:$A$776,$A128,СВЦЭМ!$B$33:$B$776,O$110)+'СЕТ СН'!$I$9+СВЦЭМ!$D$10+'СЕТ СН'!$I$6-'СЕТ СН'!$I$19</f>
        <v>1515.4245500900001</v>
      </c>
      <c r="P128" s="36">
        <f>SUMIFS(СВЦЭМ!$C$33:$C$776,СВЦЭМ!$A$33:$A$776,$A128,СВЦЭМ!$B$33:$B$776,P$110)+'СЕТ СН'!$I$9+СВЦЭМ!$D$10+'СЕТ СН'!$I$6-'СЕТ СН'!$I$19</f>
        <v>1522.7135343300001</v>
      </c>
      <c r="Q128" s="36">
        <f>SUMIFS(СВЦЭМ!$C$33:$C$776,СВЦЭМ!$A$33:$A$776,$A128,СВЦЭМ!$B$33:$B$776,Q$110)+'СЕТ СН'!$I$9+СВЦЭМ!$D$10+'СЕТ СН'!$I$6-'СЕТ СН'!$I$19</f>
        <v>1529.2128346300001</v>
      </c>
      <c r="R128" s="36">
        <f>SUMIFS(СВЦЭМ!$C$33:$C$776,СВЦЭМ!$A$33:$A$776,$A128,СВЦЭМ!$B$33:$B$776,R$110)+'СЕТ СН'!$I$9+СВЦЭМ!$D$10+'СЕТ СН'!$I$6-'СЕТ СН'!$I$19</f>
        <v>1527.4904371500002</v>
      </c>
      <c r="S128" s="36">
        <f>SUMIFS(СВЦЭМ!$C$33:$C$776,СВЦЭМ!$A$33:$A$776,$A128,СВЦЭМ!$B$33:$B$776,S$110)+'СЕТ СН'!$I$9+СВЦЭМ!$D$10+'СЕТ СН'!$I$6-'СЕТ СН'!$I$19</f>
        <v>1520.07542018</v>
      </c>
      <c r="T128" s="36">
        <f>SUMIFS(СВЦЭМ!$C$33:$C$776,СВЦЭМ!$A$33:$A$776,$A128,СВЦЭМ!$B$33:$B$776,T$110)+'СЕТ СН'!$I$9+СВЦЭМ!$D$10+'СЕТ СН'!$I$6-'СЕТ СН'!$I$19</f>
        <v>1491.6081066300001</v>
      </c>
      <c r="U128" s="36">
        <f>SUMIFS(СВЦЭМ!$C$33:$C$776,СВЦЭМ!$A$33:$A$776,$A128,СВЦЭМ!$B$33:$B$776,U$110)+'СЕТ СН'!$I$9+СВЦЭМ!$D$10+'СЕТ СН'!$I$6-'СЕТ СН'!$I$19</f>
        <v>1490.6600344100002</v>
      </c>
      <c r="V128" s="36">
        <f>SUMIFS(СВЦЭМ!$C$33:$C$776,СВЦЭМ!$A$33:$A$776,$A128,СВЦЭМ!$B$33:$B$776,V$110)+'СЕТ СН'!$I$9+СВЦЭМ!$D$10+'СЕТ СН'!$I$6-'СЕТ СН'!$I$19</f>
        <v>1485.5853943900001</v>
      </c>
      <c r="W128" s="36">
        <f>SUMIFS(СВЦЭМ!$C$33:$C$776,СВЦЭМ!$A$33:$A$776,$A128,СВЦЭМ!$B$33:$B$776,W$110)+'СЕТ СН'!$I$9+СВЦЭМ!$D$10+'СЕТ СН'!$I$6-'СЕТ СН'!$I$19</f>
        <v>1500.61668224</v>
      </c>
      <c r="X128" s="36">
        <f>SUMIFS(СВЦЭМ!$C$33:$C$776,СВЦЭМ!$A$33:$A$776,$A128,СВЦЭМ!$B$33:$B$776,X$110)+'СЕТ СН'!$I$9+СВЦЭМ!$D$10+'СЕТ СН'!$I$6-'СЕТ СН'!$I$19</f>
        <v>1530.97930296</v>
      </c>
      <c r="Y128" s="36">
        <f>SUMIFS(СВЦЭМ!$C$33:$C$776,СВЦЭМ!$A$33:$A$776,$A128,СВЦЭМ!$B$33:$B$776,Y$110)+'СЕТ СН'!$I$9+СВЦЭМ!$D$10+'СЕТ СН'!$I$6-'СЕТ СН'!$I$19</f>
        <v>1549.6492549499999</v>
      </c>
    </row>
    <row r="129" spans="1:26" ht="15.75" x14ac:dyDescent="0.2">
      <c r="A129" s="35">
        <f t="shared" si="3"/>
        <v>43515</v>
      </c>
      <c r="B129" s="36">
        <f>SUMIFS(СВЦЭМ!$C$33:$C$776,СВЦЭМ!$A$33:$A$776,$A129,СВЦЭМ!$B$33:$B$776,B$110)+'СЕТ СН'!$I$9+СВЦЭМ!$D$10+'СЕТ СН'!$I$6-'СЕТ СН'!$I$19</f>
        <v>1603.7551400799998</v>
      </c>
      <c r="C129" s="36">
        <f>SUMIFS(СВЦЭМ!$C$33:$C$776,СВЦЭМ!$A$33:$A$776,$A129,СВЦЭМ!$B$33:$B$776,C$110)+'СЕТ СН'!$I$9+СВЦЭМ!$D$10+'СЕТ СН'!$I$6-'СЕТ СН'!$I$19</f>
        <v>1633.9585557199998</v>
      </c>
      <c r="D129" s="36">
        <f>SUMIFS(СВЦЭМ!$C$33:$C$776,СВЦЭМ!$A$33:$A$776,$A129,СВЦЭМ!$B$33:$B$776,D$110)+'СЕТ СН'!$I$9+СВЦЭМ!$D$10+'СЕТ СН'!$I$6-'СЕТ СН'!$I$19</f>
        <v>1651.39489452</v>
      </c>
      <c r="E129" s="36">
        <f>SUMIFS(СВЦЭМ!$C$33:$C$776,СВЦЭМ!$A$33:$A$776,$A129,СВЦЭМ!$B$33:$B$776,E$110)+'СЕТ СН'!$I$9+СВЦЭМ!$D$10+'СЕТ СН'!$I$6-'СЕТ СН'!$I$19</f>
        <v>1656.6169357700001</v>
      </c>
      <c r="F129" s="36">
        <f>SUMIFS(СВЦЭМ!$C$33:$C$776,СВЦЭМ!$A$33:$A$776,$A129,СВЦЭМ!$B$33:$B$776,F$110)+'СЕТ СН'!$I$9+СВЦЭМ!$D$10+'СЕТ СН'!$I$6-'СЕТ СН'!$I$19</f>
        <v>1642.00026286</v>
      </c>
      <c r="G129" s="36">
        <f>SUMIFS(СВЦЭМ!$C$33:$C$776,СВЦЭМ!$A$33:$A$776,$A129,СВЦЭМ!$B$33:$B$776,G$110)+'СЕТ СН'!$I$9+СВЦЭМ!$D$10+'СЕТ СН'!$I$6-'СЕТ СН'!$I$19</f>
        <v>1620.4502312499999</v>
      </c>
      <c r="H129" s="36">
        <f>SUMIFS(СВЦЭМ!$C$33:$C$776,СВЦЭМ!$A$33:$A$776,$A129,СВЦЭМ!$B$33:$B$776,H$110)+'СЕТ СН'!$I$9+СВЦЭМ!$D$10+'СЕТ СН'!$I$6-'СЕТ СН'!$I$19</f>
        <v>1600.4944506299998</v>
      </c>
      <c r="I129" s="36">
        <f>SUMIFS(СВЦЭМ!$C$33:$C$776,СВЦЭМ!$A$33:$A$776,$A129,СВЦЭМ!$B$33:$B$776,I$110)+'СЕТ СН'!$I$9+СВЦЭМ!$D$10+'СЕТ СН'!$I$6-'СЕТ СН'!$I$19</f>
        <v>1561.7175108000001</v>
      </c>
      <c r="J129" s="36">
        <f>SUMIFS(СВЦЭМ!$C$33:$C$776,СВЦЭМ!$A$33:$A$776,$A129,СВЦЭМ!$B$33:$B$776,J$110)+'СЕТ СН'!$I$9+СВЦЭМ!$D$10+'СЕТ СН'!$I$6-'СЕТ СН'!$I$19</f>
        <v>1538.5381703500002</v>
      </c>
      <c r="K129" s="36">
        <f>SUMIFS(СВЦЭМ!$C$33:$C$776,СВЦЭМ!$A$33:$A$776,$A129,СВЦЭМ!$B$33:$B$776,K$110)+'СЕТ СН'!$I$9+СВЦЭМ!$D$10+'СЕТ СН'!$I$6-'СЕТ СН'!$I$19</f>
        <v>1527.64771348</v>
      </c>
      <c r="L129" s="36">
        <f>SUMIFS(СВЦЭМ!$C$33:$C$776,СВЦЭМ!$A$33:$A$776,$A129,СВЦЭМ!$B$33:$B$776,L$110)+'СЕТ СН'!$I$9+СВЦЭМ!$D$10+'СЕТ СН'!$I$6-'СЕТ СН'!$I$19</f>
        <v>1522.2305674300001</v>
      </c>
      <c r="M129" s="36">
        <f>SUMIFS(СВЦЭМ!$C$33:$C$776,СВЦЭМ!$A$33:$A$776,$A129,СВЦЭМ!$B$33:$B$776,M$110)+'СЕТ СН'!$I$9+СВЦЭМ!$D$10+'СЕТ СН'!$I$6-'СЕТ СН'!$I$19</f>
        <v>1520.2536205800002</v>
      </c>
      <c r="N129" s="36">
        <f>SUMIFS(СВЦЭМ!$C$33:$C$776,СВЦЭМ!$A$33:$A$776,$A129,СВЦЭМ!$B$33:$B$776,N$110)+'СЕТ СН'!$I$9+СВЦЭМ!$D$10+'СЕТ СН'!$I$6-'СЕТ СН'!$I$19</f>
        <v>1504.8758425800002</v>
      </c>
      <c r="O129" s="36">
        <f>SUMIFS(СВЦЭМ!$C$33:$C$776,СВЦЭМ!$A$33:$A$776,$A129,СВЦЭМ!$B$33:$B$776,O$110)+'СЕТ СН'!$I$9+СВЦЭМ!$D$10+'СЕТ СН'!$I$6-'СЕТ СН'!$I$19</f>
        <v>1482.5810712299999</v>
      </c>
      <c r="P129" s="36">
        <f>SUMIFS(СВЦЭМ!$C$33:$C$776,СВЦЭМ!$A$33:$A$776,$A129,СВЦЭМ!$B$33:$B$776,P$110)+'СЕТ СН'!$I$9+СВЦЭМ!$D$10+'СЕТ СН'!$I$6-'СЕТ СН'!$I$19</f>
        <v>1486.9507816400001</v>
      </c>
      <c r="Q129" s="36">
        <f>SUMIFS(СВЦЭМ!$C$33:$C$776,СВЦЭМ!$A$33:$A$776,$A129,СВЦЭМ!$B$33:$B$776,Q$110)+'СЕТ СН'!$I$9+СВЦЭМ!$D$10+'СЕТ СН'!$I$6-'СЕТ СН'!$I$19</f>
        <v>1496.57652282</v>
      </c>
      <c r="R129" s="36">
        <f>SUMIFS(СВЦЭМ!$C$33:$C$776,СВЦЭМ!$A$33:$A$776,$A129,СВЦЭМ!$B$33:$B$776,R$110)+'СЕТ СН'!$I$9+СВЦЭМ!$D$10+'СЕТ СН'!$I$6-'СЕТ СН'!$I$19</f>
        <v>1496.3638441600001</v>
      </c>
      <c r="S129" s="36">
        <f>SUMIFS(СВЦЭМ!$C$33:$C$776,СВЦЭМ!$A$33:$A$776,$A129,СВЦЭМ!$B$33:$B$776,S$110)+'СЕТ СН'!$I$9+СВЦЭМ!$D$10+'СЕТ СН'!$I$6-'СЕТ СН'!$I$19</f>
        <v>1489.3645224000002</v>
      </c>
      <c r="T129" s="36">
        <f>SUMIFS(СВЦЭМ!$C$33:$C$776,СВЦЭМ!$A$33:$A$776,$A129,СВЦЭМ!$B$33:$B$776,T$110)+'СЕТ СН'!$I$9+СВЦЭМ!$D$10+'СЕТ СН'!$I$6-'СЕТ СН'!$I$19</f>
        <v>1460.8116763799999</v>
      </c>
      <c r="U129" s="36">
        <f>SUMIFS(СВЦЭМ!$C$33:$C$776,СВЦЭМ!$A$33:$A$776,$A129,СВЦЭМ!$B$33:$B$776,U$110)+'СЕТ СН'!$I$9+СВЦЭМ!$D$10+'СЕТ СН'!$I$6-'СЕТ СН'!$I$19</f>
        <v>1453.2399016200002</v>
      </c>
      <c r="V129" s="36">
        <f>SUMIFS(СВЦЭМ!$C$33:$C$776,СВЦЭМ!$A$33:$A$776,$A129,СВЦЭМ!$B$33:$B$776,V$110)+'СЕТ СН'!$I$9+СВЦЭМ!$D$10+'СЕТ СН'!$I$6-'СЕТ СН'!$I$19</f>
        <v>1457.7522892900001</v>
      </c>
      <c r="W129" s="36">
        <f>SUMIFS(СВЦЭМ!$C$33:$C$776,СВЦЭМ!$A$33:$A$776,$A129,СВЦЭМ!$B$33:$B$776,W$110)+'СЕТ СН'!$I$9+СВЦЭМ!$D$10+'СЕТ СН'!$I$6-'СЕТ СН'!$I$19</f>
        <v>1465.7895400900002</v>
      </c>
      <c r="X129" s="36">
        <f>SUMIFS(СВЦЭМ!$C$33:$C$776,СВЦЭМ!$A$33:$A$776,$A129,СВЦЭМ!$B$33:$B$776,X$110)+'СЕТ СН'!$I$9+СВЦЭМ!$D$10+'СЕТ СН'!$I$6-'СЕТ СН'!$I$19</f>
        <v>1477.4602286500001</v>
      </c>
      <c r="Y129" s="36">
        <f>SUMIFS(СВЦЭМ!$C$33:$C$776,СВЦЭМ!$A$33:$A$776,$A129,СВЦЭМ!$B$33:$B$776,Y$110)+'СЕТ СН'!$I$9+СВЦЭМ!$D$10+'СЕТ СН'!$I$6-'СЕТ СН'!$I$19</f>
        <v>1520.8992932900001</v>
      </c>
    </row>
    <row r="130" spans="1:26" ht="15.75" x14ac:dyDescent="0.2">
      <c r="A130" s="35">
        <f t="shared" si="3"/>
        <v>43516</v>
      </c>
      <c r="B130" s="36">
        <f>SUMIFS(СВЦЭМ!$C$33:$C$776,СВЦЭМ!$A$33:$A$776,$A130,СВЦЭМ!$B$33:$B$776,B$110)+'СЕТ СН'!$I$9+СВЦЭМ!$D$10+'СЕТ СН'!$I$6-'СЕТ СН'!$I$19</f>
        <v>1586.8009941300002</v>
      </c>
      <c r="C130" s="36">
        <f>SUMIFS(СВЦЭМ!$C$33:$C$776,СВЦЭМ!$A$33:$A$776,$A130,СВЦЭМ!$B$33:$B$776,C$110)+'СЕТ СН'!$I$9+СВЦЭМ!$D$10+'СЕТ СН'!$I$6-'СЕТ СН'!$I$19</f>
        <v>1621.3250506200002</v>
      </c>
      <c r="D130" s="36">
        <f>SUMIFS(СВЦЭМ!$C$33:$C$776,СВЦЭМ!$A$33:$A$776,$A130,СВЦЭМ!$B$33:$B$776,D$110)+'СЕТ СН'!$I$9+СВЦЭМ!$D$10+'СЕТ СН'!$I$6-'СЕТ СН'!$I$19</f>
        <v>1627.4690768700002</v>
      </c>
      <c r="E130" s="36">
        <f>SUMIFS(СВЦЭМ!$C$33:$C$776,СВЦЭМ!$A$33:$A$776,$A130,СВЦЭМ!$B$33:$B$776,E$110)+'СЕТ СН'!$I$9+СВЦЭМ!$D$10+'СЕТ СН'!$I$6-'СЕТ СН'!$I$19</f>
        <v>1634.0413649699999</v>
      </c>
      <c r="F130" s="36">
        <f>SUMIFS(СВЦЭМ!$C$33:$C$776,СВЦЭМ!$A$33:$A$776,$A130,СВЦЭМ!$B$33:$B$776,F$110)+'СЕТ СН'!$I$9+СВЦЭМ!$D$10+'СЕТ СН'!$I$6-'СЕТ СН'!$I$19</f>
        <v>1627.5121850400001</v>
      </c>
      <c r="G130" s="36">
        <f>SUMIFS(СВЦЭМ!$C$33:$C$776,СВЦЭМ!$A$33:$A$776,$A130,СВЦЭМ!$B$33:$B$776,G$110)+'СЕТ СН'!$I$9+СВЦЭМ!$D$10+'СЕТ СН'!$I$6-'СЕТ СН'!$I$19</f>
        <v>1590.9972172500002</v>
      </c>
      <c r="H130" s="36">
        <f>SUMIFS(СВЦЭМ!$C$33:$C$776,СВЦЭМ!$A$33:$A$776,$A130,СВЦЭМ!$B$33:$B$776,H$110)+'СЕТ СН'!$I$9+СВЦЭМ!$D$10+'СЕТ СН'!$I$6-'СЕТ СН'!$I$19</f>
        <v>1564.2748006900001</v>
      </c>
      <c r="I130" s="36">
        <f>SUMIFS(СВЦЭМ!$C$33:$C$776,СВЦЭМ!$A$33:$A$776,$A130,СВЦЭМ!$B$33:$B$776,I$110)+'СЕТ СН'!$I$9+СВЦЭМ!$D$10+'СЕТ СН'!$I$6-'СЕТ СН'!$I$19</f>
        <v>1532.8950354000001</v>
      </c>
      <c r="J130" s="36">
        <f>SUMIFS(СВЦЭМ!$C$33:$C$776,СВЦЭМ!$A$33:$A$776,$A130,СВЦЭМ!$B$33:$B$776,J$110)+'СЕТ СН'!$I$9+СВЦЭМ!$D$10+'СЕТ СН'!$I$6-'СЕТ СН'!$I$19</f>
        <v>1501.6711251000002</v>
      </c>
      <c r="K130" s="36">
        <f>SUMIFS(СВЦЭМ!$C$33:$C$776,СВЦЭМ!$A$33:$A$776,$A130,СВЦЭМ!$B$33:$B$776,K$110)+'СЕТ СН'!$I$9+СВЦЭМ!$D$10+'СЕТ СН'!$I$6-'СЕТ СН'!$I$19</f>
        <v>1499.5464519000002</v>
      </c>
      <c r="L130" s="36">
        <f>SUMIFS(СВЦЭМ!$C$33:$C$776,СВЦЭМ!$A$33:$A$776,$A130,СВЦЭМ!$B$33:$B$776,L$110)+'СЕТ СН'!$I$9+СВЦЭМ!$D$10+'СЕТ СН'!$I$6-'СЕТ СН'!$I$19</f>
        <v>1501.52511835</v>
      </c>
      <c r="M130" s="36">
        <f>SUMIFS(СВЦЭМ!$C$33:$C$776,СВЦЭМ!$A$33:$A$776,$A130,СВЦЭМ!$B$33:$B$776,M$110)+'СЕТ СН'!$I$9+СВЦЭМ!$D$10+'СЕТ СН'!$I$6-'СЕТ СН'!$I$19</f>
        <v>1508.1145293300001</v>
      </c>
      <c r="N130" s="36">
        <f>SUMIFS(СВЦЭМ!$C$33:$C$776,СВЦЭМ!$A$33:$A$776,$A130,СВЦЭМ!$B$33:$B$776,N$110)+'СЕТ СН'!$I$9+СВЦЭМ!$D$10+'СЕТ СН'!$I$6-'СЕТ СН'!$I$19</f>
        <v>1501.5995147799999</v>
      </c>
      <c r="O130" s="36">
        <f>SUMIFS(СВЦЭМ!$C$33:$C$776,СВЦЭМ!$A$33:$A$776,$A130,СВЦЭМ!$B$33:$B$776,O$110)+'СЕТ СН'!$I$9+СВЦЭМ!$D$10+'СЕТ СН'!$I$6-'СЕТ СН'!$I$19</f>
        <v>1475.8469259000001</v>
      </c>
      <c r="P130" s="36">
        <f>SUMIFS(СВЦЭМ!$C$33:$C$776,СВЦЭМ!$A$33:$A$776,$A130,СВЦЭМ!$B$33:$B$776,P$110)+'СЕТ СН'!$I$9+СВЦЭМ!$D$10+'СЕТ СН'!$I$6-'СЕТ СН'!$I$19</f>
        <v>1480.2147820099999</v>
      </c>
      <c r="Q130" s="36">
        <f>SUMIFS(СВЦЭМ!$C$33:$C$776,СВЦЭМ!$A$33:$A$776,$A130,СВЦЭМ!$B$33:$B$776,Q$110)+'СЕТ СН'!$I$9+СВЦЭМ!$D$10+'СЕТ СН'!$I$6-'СЕТ СН'!$I$19</f>
        <v>1490.8913826500002</v>
      </c>
      <c r="R130" s="36">
        <f>SUMIFS(СВЦЭМ!$C$33:$C$776,СВЦЭМ!$A$33:$A$776,$A130,СВЦЭМ!$B$33:$B$776,R$110)+'СЕТ СН'!$I$9+СВЦЭМ!$D$10+'СЕТ СН'!$I$6-'СЕТ СН'!$I$19</f>
        <v>1495.93731063</v>
      </c>
      <c r="S130" s="36">
        <f>SUMIFS(СВЦЭМ!$C$33:$C$776,СВЦЭМ!$A$33:$A$776,$A130,СВЦЭМ!$B$33:$B$776,S$110)+'СЕТ СН'!$I$9+СВЦЭМ!$D$10+'СЕТ СН'!$I$6-'СЕТ СН'!$I$19</f>
        <v>1501.2596411499999</v>
      </c>
      <c r="T130" s="36">
        <f>SUMIFS(СВЦЭМ!$C$33:$C$776,СВЦЭМ!$A$33:$A$776,$A130,СВЦЭМ!$B$33:$B$776,T$110)+'СЕТ СН'!$I$9+СВЦЭМ!$D$10+'СЕТ СН'!$I$6-'СЕТ СН'!$I$19</f>
        <v>1470.47082062</v>
      </c>
      <c r="U130" s="36">
        <f>SUMIFS(СВЦЭМ!$C$33:$C$776,СВЦЭМ!$A$33:$A$776,$A130,СВЦЭМ!$B$33:$B$776,U$110)+'СЕТ СН'!$I$9+СВЦЭМ!$D$10+'СЕТ СН'!$I$6-'СЕТ СН'!$I$19</f>
        <v>1441.6843800700001</v>
      </c>
      <c r="V130" s="36">
        <f>SUMIFS(СВЦЭМ!$C$33:$C$776,СВЦЭМ!$A$33:$A$776,$A130,СВЦЭМ!$B$33:$B$776,V$110)+'СЕТ СН'!$I$9+СВЦЭМ!$D$10+'СЕТ СН'!$I$6-'СЕТ СН'!$I$19</f>
        <v>1438.6323921400001</v>
      </c>
      <c r="W130" s="36">
        <f>SUMIFS(СВЦЭМ!$C$33:$C$776,СВЦЭМ!$A$33:$A$776,$A130,СВЦЭМ!$B$33:$B$776,W$110)+'СЕТ СН'!$I$9+СВЦЭМ!$D$10+'СЕТ СН'!$I$6-'СЕТ СН'!$I$19</f>
        <v>1463.09494404</v>
      </c>
      <c r="X130" s="36">
        <f>SUMIFS(СВЦЭМ!$C$33:$C$776,СВЦЭМ!$A$33:$A$776,$A130,СВЦЭМ!$B$33:$B$776,X$110)+'СЕТ СН'!$I$9+СВЦЭМ!$D$10+'СЕТ СН'!$I$6-'СЕТ СН'!$I$19</f>
        <v>1467.91110966</v>
      </c>
      <c r="Y130" s="36">
        <f>SUMIFS(СВЦЭМ!$C$33:$C$776,СВЦЭМ!$A$33:$A$776,$A130,СВЦЭМ!$B$33:$B$776,Y$110)+'СЕТ СН'!$I$9+СВЦЭМ!$D$10+'СЕТ СН'!$I$6-'СЕТ СН'!$I$19</f>
        <v>1506.4718207999999</v>
      </c>
    </row>
    <row r="131" spans="1:26" ht="15.75" x14ac:dyDescent="0.2">
      <c r="A131" s="35">
        <f t="shared" si="3"/>
        <v>43517</v>
      </c>
      <c r="B131" s="36">
        <f>SUMIFS(СВЦЭМ!$C$33:$C$776,СВЦЭМ!$A$33:$A$776,$A131,СВЦЭМ!$B$33:$B$776,B$110)+'СЕТ СН'!$I$9+СВЦЭМ!$D$10+'СЕТ СН'!$I$6-'СЕТ СН'!$I$19</f>
        <v>1557.8228209900001</v>
      </c>
      <c r="C131" s="36">
        <f>SUMIFS(СВЦЭМ!$C$33:$C$776,СВЦЭМ!$A$33:$A$776,$A131,СВЦЭМ!$B$33:$B$776,C$110)+'СЕТ СН'!$I$9+СВЦЭМ!$D$10+'СЕТ СН'!$I$6-'СЕТ СН'!$I$19</f>
        <v>1585.71758</v>
      </c>
      <c r="D131" s="36">
        <f>SUMIFS(СВЦЭМ!$C$33:$C$776,СВЦЭМ!$A$33:$A$776,$A131,СВЦЭМ!$B$33:$B$776,D$110)+'СЕТ СН'!$I$9+СВЦЭМ!$D$10+'СЕТ СН'!$I$6-'СЕТ СН'!$I$19</f>
        <v>1605.7961522300002</v>
      </c>
      <c r="E131" s="36">
        <f>SUMIFS(СВЦЭМ!$C$33:$C$776,СВЦЭМ!$A$33:$A$776,$A131,СВЦЭМ!$B$33:$B$776,E$110)+'СЕТ СН'!$I$9+СВЦЭМ!$D$10+'СЕТ СН'!$I$6-'СЕТ СН'!$I$19</f>
        <v>1612.01447323</v>
      </c>
      <c r="F131" s="36">
        <f>SUMIFS(СВЦЭМ!$C$33:$C$776,СВЦЭМ!$A$33:$A$776,$A131,СВЦЭМ!$B$33:$B$776,F$110)+'СЕТ СН'!$I$9+СВЦЭМ!$D$10+'СЕТ СН'!$I$6-'СЕТ СН'!$I$19</f>
        <v>1609.1909775099998</v>
      </c>
      <c r="G131" s="36">
        <f>SUMIFS(СВЦЭМ!$C$33:$C$776,СВЦЭМ!$A$33:$A$776,$A131,СВЦЭМ!$B$33:$B$776,G$110)+'СЕТ СН'!$I$9+СВЦЭМ!$D$10+'СЕТ СН'!$I$6-'СЕТ СН'!$I$19</f>
        <v>1580.8653198100001</v>
      </c>
      <c r="H131" s="36">
        <f>SUMIFS(СВЦЭМ!$C$33:$C$776,СВЦЭМ!$A$33:$A$776,$A131,СВЦЭМ!$B$33:$B$776,H$110)+'СЕТ СН'!$I$9+СВЦЭМ!$D$10+'СЕТ СН'!$I$6-'СЕТ СН'!$I$19</f>
        <v>1547.8226605700002</v>
      </c>
      <c r="I131" s="36">
        <f>SUMIFS(СВЦЭМ!$C$33:$C$776,СВЦЭМ!$A$33:$A$776,$A131,СВЦЭМ!$B$33:$B$776,I$110)+'СЕТ СН'!$I$9+СВЦЭМ!$D$10+'СЕТ СН'!$I$6-'СЕТ СН'!$I$19</f>
        <v>1532.4603358700001</v>
      </c>
      <c r="J131" s="36">
        <f>SUMIFS(СВЦЭМ!$C$33:$C$776,СВЦЭМ!$A$33:$A$776,$A131,СВЦЭМ!$B$33:$B$776,J$110)+'СЕТ СН'!$I$9+СВЦЭМ!$D$10+'СЕТ СН'!$I$6-'СЕТ СН'!$I$19</f>
        <v>1517.4087479899999</v>
      </c>
      <c r="K131" s="36">
        <f>SUMIFS(СВЦЭМ!$C$33:$C$776,СВЦЭМ!$A$33:$A$776,$A131,СВЦЭМ!$B$33:$B$776,K$110)+'СЕТ СН'!$I$9+СВЦЭМ!$D$10+'СЕТ СН'!$I$6-'СЕТ СН'!$I$19</f>
        <v>1535.9290100799999</v>
      </c>
      <c r="L131" s="36">
        <f>SUMIFS(СВЦЭМ!$C$33:$C$776,СВЦЭМ!$A$33:$A$776,$A131,СВЦЭМ!$B$33:$B$776,L$110)+'СЕТ СН'!$I$9+СВЦЭМ!$D$10+'СЕТ СН'!$I$6-'СЕТ СН'!$I$19</f>
        <v>1524.45296334</v>
      </c>
      <c r="M131" s="36">
        <f>SUMIFS(СВЦЭМ!$C$33:$C$776,СВЦЭМ!$A$33:$A$776,$A131,СВЦЭМ!$B$33:$B$776,M$110)+'СЕТ СН'!$I$9+СВЦЭМ!$D$10+'СЕТ СН'!$I$6-'СЕТ СН'!$I$19</f>
        <v>1507.4970948300002</v>
      </c>
      <c r="N131" s="36">
        <f>SUMIFS(СВЦЭМ!$C$33:$C$776,СВЦЭМ!$A$33:$A$776,$A131,СВЦЭМ!$B$33:$B$776,N$110)+'СЕТ СН'!$I$9+СВЦЭМ!$D$10+'СЕТ СН'!$I$6-'СЕТ СН'!$I$19</f>
        <v>1494.2121296300002</v>
      </c>
      <c r="O131" s="36">
        <f>SUMIFS(СВЦЭМ!$C$33:$C$776,СВЦЭМ!$A$33:$A$776,$A131,СВЦЭМ!$B$33:$B$776,O$110)+'СЕТ СН'!$I$9+СВЦЭМ!$D$10+'СЕТ СН'!$I$6-'СЕТ СН'!$I$19</f>
        <v>1472.2128748</v>
      </c>
      <c r="P131" s="36">
        <f>SUMIFS(СВЦЭМ!$C$33:$C$776,СВЦЭМ!$A$33:$A$776,$A131,СВЦЭМ!$B$33:$B$776,P$110)+'СЕТ СН'!$I$9+СВЦЭМ!$D$10+'СЕТ СН'!$I$6-'СЕТ СН'!$I$19</f>
        <v>1472.9351027900002</v>
      </c>
      <c r="Q131" s="36">
        <f>SUMIFS(СВЦЭМ!$C$33:$C$776,СВЦЭМ!$A$33:$A$776,$A131,СВЦЭМ!$B$33:$B$776,Q$110)+'СЕТ СН'!$I$9+СВЦЭМ!$D$10+'СЕТ СН'!$I$6-'СЕТ СН'!$I$19</f>
        <v>1479.5108825699999</v>
      </c>
      <c r="R131" s="36">
        <f>SUMIFS(СВЦЭМ!$C$33:$C$776,СВЦЭМ!$A$33:$A$776,$A131,СВЦЭМ!$B$33:$B$776,R$110)+'СЕТ СН'!$I$9+СВЦЭМ!$D$10+'СЕТ СН'!$I$6-'СЕТ СН'!$I$19</f>
        <v>1499.32838954</v>
      </c>
      <c r="S131" s="36">
        <f>SUMIFS(СВЦЭМ!$C$33:$C$776,СВЦЭМ!$A$33:$A$776,$A131,СВЦЭМ!$B$33:$B$776,S$110)+'СЕТ СН'!$I$9+СВЦЭМ!$D$10+'СЕТ СН'!$I$6-'СЕТ СН'!$I$19</f>
        <v>1496.65158531</v>
      </c>
      <c r="T131" s="36">
        <f>SUMIFS(СВЦЭМ!$C$33:$C$776,СВЦЭМ!$A$33:$A$776,$A131,СВЦЭМ!$B$33:$B$776,T$110)+'СЕТ СН'!$I$9+СВЦЭМ!$D$10+'СЕТ СН'!$I$6-'СЕТ СН'!$I$19</f>
        <v>1464.3856328400002</v>
      </c>
      <c r="U131" s="36">
        <f>SUMIFS(СВЦЭМ!$C$33:$C$776,СВЦЭМ!$A$33:$A$776,$A131,СВЦЭМ!$B$33:$B$776,U$110)+'СЕТ СН'!$I$9+СВЦЭМ!$D$10+'СЕТ СН'!$I$6-'СЕТ СН'!$I$19</f>
        <v>1440.9262693000001</v>
      </c>
      <c r="V131" s="36">
        <f>SUMIFS(СВЦЭМ!$C$33:$C$776,СВЦЭМ!$A$33:$A$776,$A131,СВЦЭМ!$B$33:$B$776,V$110)+'СЕТ СН'!$I$9+СВЦЭМ!$D$10+'СЕТ СН'!$I$6-'СЕТ СН'!$I$19</f>
        <v>1458.8950069</v>
      </c>
      <c r="W131" s="36">
        <f>SUMIFS(СВЦЭМ!$C$33:$C$776,СВЦЭМ!$A$33:$A$776,$A131,СВЦЭМ!$B$33:$B$776,W$110)+'СЕТ СН'!$I$9+СВЦЭМ!$D$10+'СЕТ СН'!$I$6-'СЕТ СН'!$I$19</f>
        <v>1475.4078306199999</v>
      </c>
      <c r="X131" s="36">
        <f>SUMIFS(СВЦЭМ!$C$33:$C$776,СВЦЭМ!$A$33:$A$776,$A131,СВЦЭМ!$B$33:$B$776,X$110)+'СЕТ СН'!$I$9+СВЦЭМ!$D$10+'СЕТ СН'!$I$6-'СЕТ СН'!$I$19</f>
        <v>1485.4648033200001</v>
      </c>
      <c r="Y131" s="36">
        <f>SUMIFS(СВЦЭМ!$C$33:$C$776,СВЦЭМ!$A$33:$A$776,$A131,СВЦЭМ!$B$33:$B$776,Y$110)+'СЕТ СН'!$I$9+СВЦЭМ!$D$10+'СЕТ СН'!$I$6-'СЕТ СН'!$I$19</f>
        <v>1521.1255034599999</v>
      </c>
    </row>
    <row r="132" spans="1:26" ht="15.75" x14ac:dyDescent="0.2">
      <c r="A132" s="35">
        <f t="shared" si="3"/>
        <v>43518</v>
      </c>
      <c r="B132" s="36">
        <f>SUMIFS(СВЦЭМ!$C$33:$C$776,СВЦЭМ!$A$33:$A$776,$A132,СВЦЭМ!$B$33:$B$776,B$110)+'СЕТ СН'!$I$9+СВЦЭМ!$D$10+'СЕТ СН'!$I$6-'СЕТ СН'!$I$19</f>
        <v>1533.16779311</v>
      </c>
      <c r="C132" s="36">
        <f>SUMIFS(СВЦЭМ!$C$33:$C$776,СВЦЭМ!$A$33:$A$776,$A132,СВЦЭМ!$B$33:$B$776,C$110)+'СЕТ СН'!$I$9+СВЦЭМ!$D$10+'СЕТ СН'!$I$6-'СЕТ СН'!$I$19</f>
        <v>1539.94239659</v>
      </c>
      <c r="D132" s="36">
        <f>SUMIFS(СВЦЭМ!$C$33:$C$776,СВЦЭМ!$A$33:$A$776,$A132,СВЦЭМ!$B$33:$B$776,D$110)+'СЕТ СН'!$I$9+СВЦЭМ!$D$10+'СЕТ СН'!$I$6-'СЕТ СН'!$I$19</f>
        <v>1536.9027942100001</v>
      </c>
      <c r="E132" s="36">
        <f>SUMIFS(СВЦЭМ!$C$33:$C$776,СВЦЭМ!$A$33:$A$776,$A132,СВЦЭМ!$B$33:$B$776,E$110)+'СЕТ СН'!$I$9+СВЦЭМ!$D$10+'СЕТ СН'!$I$6-'СЕТ СН'!$I$19</f>
        <v>1533.8171785200002</v>
      </c>
      <c r="F132" s="36">
        <f>SUMIFS(СВЦЭМ!$C$33:$C$776,СВЦЭМ!$A$33:$A$776,$A132,СВЦЭМ!$B$33:$B$776,F$110)+'СЕТ СН'!$I$9+СВЦЭМ!$D$10+'СЕТ СН'!$I$6-'СЕТ СН'!$I$19</f>
        <v>1531.9340533100001</v>
      </c>
      <c r="G132" s="36">
        <f>SUMIFS(СВЦЭМ!$C$33:$C$776,СВЦЭМ!$A$33:$A$776,$A132,СВЦЭМ!$B$33:$B$776,G$110)+'СЕТ СН'!$I$9+СВЦЭМ!$D$10+'СЕТ СН'!$I$6-'СЕТ СН'!$I$19</f>
        <v>1535.4921517900002</v>
      </c>
      <c r="H132" s="36">
        <f>SUMIFS(СВЦЭМ!$C$33:$C$776,СВЦЭМ!$A$33:$A$776,$A132,СВЦЭМ!$B$33:$B$776,H$110)+'СЕТ СН'!$I$9+СВЦЭМ!$D$10+'СЕТ СН'!$I$6-'СЕТ СН'!$I$19</f>
        <v>1537.8122732000002</v>
      </c>
      <c r="I132" s="36">
        <f>SUMIFS(СВЦЭМ!$C$33:$C$776,СВЦЭМ!$A$33:$A$776,$A132,СВЦЭМ!$B$33:$B$776,I$110)+'СЕТ СН'!$I$9+СВЦЭМ!$D$10+'СЕТ СН'!$I$6-'СЕТ СН'!$I$19</f>
        <v>1526.7739697100001</v>
      </c>
      <c r="J132" s="36">
        <f>SUMIFS(СВЦЭМ!$C$33:$C$776,СВЦЭМ!$A$33:$A$776,$A132,СВЦЭМ!$B$33:$B$776,J$110)+'СЕТ СН'!$I$9+СВЦЭМ!$D$10+'СЕТ СН'!$I$6-'СЕТ СН'!$I$19</f>
        <v>1518.22854628</v>
      </c>
      <c r="K132" s="36">
        <f>SUMIFS(СВЦЭМ!$C$33:$C$776,СВЦЭМ!$A$33:$A$776,$A132,СВЦЭМ!$B$33:$B$776,K$110)+'СЕТ СН'!$I$9+СВЦЭМ!$D$10+'СЕТ СН'!$I$6-'СЕТ СН'!$I$19</f>
        <v>1523.47639252</v>
      </c>
      <c r="L132" s="36">
        <f>SUMIFS(СВЦЭМ!$C$33:$C$776,СВЦЭМ!$A$33:$A$776,$A132,СВЦЭМ!$B$33:$B$776,L$110)+'СЕТ СН'!$I$9+СВЦЭМ!$D$10+'СЕТ СН'!$I$6-'СЕТ СН'!$I$19</f>
        <v>1547.69115607</v>
      </c>
      <c r="M132" s="36">
        <f>SUMIFS(СВЦЭМ!$C$33:$C$776,СВЦЭМ!$A$33:$A$776,$A132,СВЦЭМ!$B$33:$B$776,M$110)+'СЕТ СН'!$I$9+СВЦЭМ!$D$10+'СЕТ СН'!$I$6-'СЕТ СН'!$I$19</f>
        <v>1550.0384460600001</v>
      </c>
      <c r="N132" s="36">
        <f>SUMIFS(СВЦЭМ!$C$33:$C$776,СВЦЭМ!$A$33:$A$776,$A132,СВЦЭМ!$B$33:$B$776,N$110)+'СЕТ СН'!$I$9+СВЦЭМ!$D$10+'СЕТ СН'!$I$6-'СЕТ СН'!$I$19</f>
        <v>1510.3643171600002</v>
      </c>
      <c r="O132" s="36">
        <f>SUMIFS(СВЦЭМ!$C$33:$C$776,СВЦЭМ!$A$33:$A$776,$A132,СВЦЭМ!$B$33:$B$776,O$110)+'СЕТ СН'!$I$9+СВЦЭМ!$D$10+'СЕТ СН'!$I$6-'СЕТ СН'!$I$19</f>
        <v>1479.1989971400001</v>
      </c>
      <c r="P132" s="36">
        <f>SUMIFS(СВЦЭМ!$C$33:$C$776,СВЦЭМ!$A$33:$A$776,$A132,СВЦЭМ!$B$33:$B$776,P$110)+'СЕТ СН'!$I$9+СВЦЭМ!$D$10+'СЕТ СН'!$I$6-'СЕТ СН'!$I$19</f>
        <v>1494.8356363500002</v>
      </c>
      <c r="Q132" s="36">
        <f>SUMIFS(СВЦЭМ!$C$33:$C$776,СВЦЭМ!$A$33:$A$776,$A132,СВЦЭМ!$B$33:$B$776,Q$110)+'СЕТ СН'!$I$9+СВЦЭМ!$D$10+'СЕТ СН'!$I$6-'СЕТ СН'!$I$19</f>
        <v>1498.4248587000002</v>
      </c>
      <c r="R132" s="36">
        <f>SUMIFS(СВЦЭМ!$C$33:$C$776,СВЦЭМ!$A$33:$A$776,$A132,СВЦЭМ!$B$33:$B$776,R$110)+'СЕТ СН'!$I$9+СВЦЭМ!$D$10+'СЕТ СН'!$I$6-'СЕТ СН'!$I$19</f>
        <v>1509.46580356</v>
      </c>
      <c r="S132" s="36">
        <f>SUMIFS(СВЦЭМ!$C$33:$C$776,СВЦЭМ!$A$33:$A$776,$A132,СВЦЭМ!$B$33:$B$776,S$110)+'СЕТ СН'!$I$9+СВЦЭМ!$D$10+'СЕТ СН'!$I$6-'СЕТ СН'!$I$19</f>
        <v>1511.08822089</v>
      </c>
      <c r="T132" s="36">
        <f>SUMIFS(СВЦЭМ!$C$33:$C$776,СВЦЭМ!$A$33:$A$776,$A132,СВЦЭМ!$B$33:$B$776,T$110)+'СЕТ СН'!$I$9+СВЦЭМ!$D$10+'СЕТ СН'!$I$6-'СЕТ СН'!$I$19</f>
        <v>1477.6175536800001</v>
      </c>
      <c r="U132" s="36">
        <f>SUMIFS(СВЦЭМ!$C$33:$C$776,СВЦЭМ!$A$33:$A$776,$A132,СВЦЭМ!$B$33:$B$776,U$110)+'СЕТ СН'!$I$9+СВЦЭМ!$D$10+'СЕТ СН'!$I$6-'СЕТ СН'!$I$19</f>
        <v>1463.1154610600001</v>
      </c>
      <c r="V132" s="36">
        <f>SUMIFS(СВЦЭМ!$C$33:$C$776,СВЦЭМ!$A$33:$A$776,$A132,СВЦЭМ!$B$33:$B$776,V$110)+'СЕТ СН'!$I$9+СВЦЭМ!$D$10+'СЕТ СН'!$I$6-'СЕТ СН'!$I$19</f>
        <v>1455.32865717</v>
      </c>
      <c r="W132" s="36">
        <f>SUMIFS(СВЦЭМ!$C$33:$C$776,СВЦЭМ!$A$33:$A$776,$A132,СВЦЭМ!$B$33:$B$776,W$110)+'СЕТ СН'!$I$9+СВЦЭМ!$D$10+'СЕТ СН'!$I$6-'СЕТ СН'!$I$19</f>
        <v>1470.5416825299999</v>
      </c>
      <c r="X132" s="36">
        <f>SUMIFS(СВЦЭМ!$C$33:$C$776,СВЦЭМ!$A$33:$A$776,$A132,СВЦЭМ!$B$33:$B$776,X$110)+'СЕТ СН'!$I$9+СВЦЭМ!$D$10+'СЕТ СН'!$I$6-'СЕТ СН'!$I$19</f>
        <v>1490.83434459</v>
      </c>
      <c r="Y132" s="36">
        <f>SUMIFS(СВЦЭМ!$C$33:$C$776,СВЦЭМ!$A$33:$A$776,$A132,СВЦЭМ!$B$33:$B$776,Y$110)+'СЕТ СН'!$I$9+СВЦЭМ!$D$10+'СЕТ СН'!$I$6-'СЕТ СН'!$I$19</f>
        <v>1524.0633128300001</v>
      </c>
    </row>
    <row r="133" spans="1:26" ht="15.75" x14ac:dyDescent="0.2">
      <c r="A133" s="35">
        <f t="shared" si="3"/>
        <v>43519</v>
      </c>
      <c r="B133" s="36">
        <f>SUMIFS(СВЦЭМ!$C$33:$C$776,СВЦЭМ!$A$33:$A$776,$A133,СВЦЭМ!$B$33:$B$776,B$110)+'СЕТ СН'!$I$9+СВЦЭМ!$D$10+'СЕТ СН'!$I$6-'СЕТ СН'!$I$19</f>
        <v>1536.3424279200001</v>
      </c>
      <c r="C133" s="36">
        <f>SUMIFS(СВЦЭМ!$C$33:$C$776,СВЦЭМ!$A$33:$A$776,$A133,СВЦЭМ!$B$33:$B$776,C$110)+'СЕТ СН'!$I$9+СВЦЭМ!$D$10+'СЕТ СН'!$I$6-'СЕТ СН'!$I$19</f>
        <v>1540.2256504100001</v>
      </c>
      <c r="D133" s="36">
        <f>SUMIFS(СВЦЭМ!$C$33:$C$776,СВЦЭМ!$A$33:$A$776,$A133,СВЦЭМ!$B$33:$B$776,D$110)+'СЕТ СН'!$I$9+СВЦЭМ!$D$10+'СЕТ СН'!$I$6-'СЕТ СН'!$I$19</f>
        <v>1533.13766485</v>
      </c>
      <c r="E133" s="36">
        <f>SUMIFS(СВЦЭМ!$C$33:$C$776,СВЦЭМ!$A$33:$A$776,$A133,СВЦЭМ!$B$33:$B$776,E$110)+'СЕТ СН'!$I$9+СВЦЭМ!$D$10+'СЕТ СН'!$I$6-'СЕТ СН'!$I$19</f>
        <v>1532.4393785100001</v>
      </c>
      <c r="F133" s="36">
        <f>SUMIFS(СВЦЭМ!$C$33:$C$776,СВЦЭМ!$A$33:$A$776,$A133,СВЦЭМ!$B$33:$B$776,F$110)+'СЕТ СН'!$I$9+СВЦЭМ!$D$10+'СЕТ СН'!$I$6-'СЕТ СН'!$I$19</f>
        <v>1531.9501459400001</v>
      </c>
      <c r="G133" s="36">
        <f>SUMIFS(СВЦЭМ!$C$33:$C$776,СВЦЭМ!$A$33:$A$776,$A133,СВЦЭМ!$B$33:$B$776,G$110)+'СЕТ СН'!$I$9+СВЦЭМ!$D$10+'СЕТ СН'!$I$6-'СЕТ СН'!$I$19</f>
        <v>1529.66271738</v>
      </c>
      <c r="H133" s="36">
        <f>SUMIFS(СВЦЭМ!$C$33:$C$776,СВЦЭМ!$A$33:$A$776,$A133,СВЦЭМ!$B$33:$B$776,H$110)+'СЕТ СН'!$I$9+СВЦЭМ!$D$10+'СЕТ СН'!$I$6-'СЕТ СН'!$I$19</f>
        <v>1545.5696689000001</v>
      </c>
      <c r="I133" s="36">
        <f>SUMIFS(СВЦЭМ!$C$33:$C$776,СВЦЭМ!$A$33:$A$776,$A133,СВЦЭМ!$B$33:$B$776,I$110)+'СЕТ СН'!$I$9+СВЦЭМ!$D$10+'СЕТ СН'!$I$6-'СЕТ СН'!$I$19</f>
        <v>1532.1322525600001</v>
      </c>
      <c r="J133" s="36">
        <f>SUMIFS(СВЦЭМ!$C$33:$C$776,СВЦЭМ!$A$33:$A$776,$A133,СВЦЭМ!$B$33:$B$776,J$110)+'СЕТ СН'!$I$9+СВЦЭМ!$D$10+'СЕТ СН'!$I$6-'СЕТ СН'!$I$19</f>
        <v>1513.2592586000001</v>
      </c>
      <c r="K133" s="36">
        <f>SUMIFS(СВЦЭМ!$C$33:$C$776,СВЦЭМ!$A$33:$A$776,$A133,СВЦЭМ!$B$33:$B$776,K$110)+'СЕТ СН'!$I$9+СВЦЭМ!$D$10+'СЕТ СН'!$I$6-'СЕТ СН'!$I$19</f>
        <v>1491.2015202800001</v>
      </c>
      <c r="L133" s="36">
        <f>SUMIFS(СВЦЭМ!$C$33:$C$776,СВЦЭМ!$A$33:$A$776,$A133,СВЦЭМ!$B$33:$B$776,L$110)+'СЕТ СН'!$I$9+СВЦЭМ!$D$10+'СЕТ СН'!$I$6-'СЕТ СН'!$I$19</f>
        <v>1495.4670006800002</v>
      </c>
      <c r="M133" s="36">
        <f>SUMIFS(СВЦЭМ!$C$33:$C$776,СВЦЭМ!$A$33:$A$776,$A133,СВЦЭМ!$B$33:$B$776,M$110)+'СЕТ СН'!$I$9+СВЦЭМ!$D$10+'СЕТ СН'!$I$6-'СЕТ СН'!$I$19</f>
        <v>1506.6861787800001</v>
      </c>
      <c r="N133" s="36">
        <f>SUMIFS(СВЦЭМ!$C$33:$C$776,СВЦЭМ!$A$33:$A$776,$A133,СВЦЭМ!$B$33:$B$776,N$110)+'СЕТ СН'!$I$9+СВЦЭМ!$D$10+'СЕТ СН'!$I$6-'СЕТ СН'!$I$19</f>
        <v>1516.1406824000001</v>
      </c>
      <c r="O133" s="36">
        <f>SUMIFS(СВЦЭМ!$C$33:$C$776,СВЦЭМ!$A$33:$A$776,$A133,СВЦЭМ!$B$33:$B$776,O$110)+'СЕТ СН'!$I$9+СВЦЭМ!$D$10+'СЕТ СН'!$I$6-'СЕТ СН'!$I$19</f>
        <v>1493.6089619500001</v>
      </c>
      <c r="P133" s="36">
        <f>SUMIFS(СВЦЭМ!$C$33:$C$776,СВЦЭМ!$A$33:$A$776,$A133,СВЦЭМ!$B$33:$B$776,P$110)+'СЕТ СН'!$I$9+СВЦЭМ!$D$10+'СЕТ СН'!$I$6-'СЕТ СН'!$I$19</f>
        <v>1500.0637070600001</v>
      </c>
      <c r="Q133" s="36">
        <f>SUMIFS(СВЦЭМ!$C$33:$C$776,СВЦЭМ!$A$33:$A$776,$A133,СВЦЭМ!$B$33:$B$776,Q$110)+'СЕТ СН'!$I$9+СВЦЭМ!$D$10+'СЕТ СН'!$I$6-'СЕТ СН'!$I$19</f>
        <v>1509.7113900899999</v>
      </c>
      <c r="R133" s="36">
        <f>SUMIFS(СВЦЭМ!$C$33:$C$776,СВЦЭМ!$A$33:$A$776,$A133,СВЦЭМ!$B$33:$B$776,R$110)+'СЕТ СН'!$I$9+СВЦЭМ!$D$10+'СЕТ СН'!$I$6-'СЕТ СН'!$I$19</f>
        <v>1518.38521958</v>
      </c>
      <c r="S133" s="36">
        <f>SUMIFS(СВЦЭМ!$C$33:$C$776,СВЦЭМ!$A$33:$A$776,$A133,СВЦЭМ!$B$33:$B$776,S$110)+'СЕТ СН'!$I$9+СВЦЭМ!$D$10+'СЕТ СН'!$I$6-'СЕТ СН'!$I$19</f>
        <v>1516.1413685500002</v>
      </c>
      <c r="T133" s="36">
        <f>SUMIFS(СВЦЭМ!$C$33:$C$776,СВЦЭМ!$A$33:$A$776,$A133,СВЦЭМ!$B$33:$B$776,T$110)+'СЕТ СН'!$I$9+СВЦЭМ!$D$10+'СЕТ СН'!$I$6-'СЕТ СН'!$I$19</f>
        <v>1492.35290893</v>
      </c>
      <c r="U133" s="36">
        <f>SUMIFS(СВЦЭМ!$C$33:$C$776,СВЦЭМ!$A$33:$A$776,$A133,СВЦЭМ!$B$33:$B$776,U$110)+'СЕТ СН'!$I$9+СВЦЭМ!$D$10+'СЕТ СН'!$I$6-'СЕТ СН'!$I$19</f>
        <v>1460.58418852</v>
      </c>
      <c r="V133" s="36">
        <f>SUMIFS(СВЦЭМ!$C$33:$C$776,СВЦЭМ!$A$33:$A$776,$A133,СВЦЭМ!$B$33:$B$776,V$110)+'СЕТ СН'!$I$9+СВЦЭМ!$D$10+'СЕТ СН'!$I$6-'СЕТ СН'!$I$19</f>
        <v>1456.96367844</v>
      </c>
      <c r="W133" s="36">
        <f>SUMIFS(СВЦЭМ!$C$33:$C$776,СВЦЭМ!$A$33:$A$776,$A133,СВЦЭМ!$B$33:$B$776,W$110)+'СЕТ СН'!$I$9+СВЦЭМ!$D$10+'СЕТ СН'!$I$6-'СЕТ СН'!$I$19</f>
        <v>1459.49065481</v>
      </c>
      <c r="X133" s="36">
        <f>SUMIFS(СВЦЭМ!$C$33:$C$776,СВЦЭМ!$A$33:$A$776,$A133,СВЦЭМ!$B$33:$B$776,X$110)+'СЕТ СН'!$I$9+СВЦЭМ!$D$10+'СЕТ СН'!$I$6-'СЕТ СН'!$I$19</f>
        <v>1466.2052791400001</v>
      </c>
      <c r="Y133" s="36">
        <f>SUMIFS(СВЦЭМ!$C$33:$C$776,СВЦЭМ!$A$33:$A$776,$A133,СВЦЭМ!$B$33:$B$776,Y$110)+'СЕТ СН'!$I$9+СВЦЭМ!$D$10+'СЕТ СН'!$I$6-'СЕТ СН'!$I$19</f>
        <v>1509.7185522</v>
      </c>
    </row>
    <row r="134" spans="1:26" ht="15.75" x14ac:dyDescent="0.2">
      <c r="A134" s="35">
        <f t="shared" si="3"/>
        <v>43520</v>
      </c>
      <c r="B134" s="36">
        <f>SUMIFS(СВЦЭМ!$C$33:$C$776,СВЦЭМ!$A$33:$A$776,$A134,СВЦЭМ!$B$33:$B$776,B$110)+'СЕТ СН'!$I$9+СВЦЭМ!$D$10+'СЕТ СН'!$I$6-'СЕТ СН'!$I$19</f>
        <v>1549.54731066</v>
      </c>
      <c r="C134" s="36">
        <f>SUMIFS(СВЦЭМ!$C$33:$C$776,СВЦЭМ!$A$33:$A$776,$A134,СВЦЭМ!$B$33:$B$776,C$110)+'СЕТ СН'!$I$9+СВЦЭМ!$D$10+'СЕТ СН'!$I$6-'СЕТ СН'!$I$19</f>
        <v>1566.5416384</v>
      </c>
      <c r="D134" s="36">
        <f>SUMIFS(СВЦЭМ!$C$33:$C$776,СВЦЭМ!$A$33:$A$776,$A134,СВЦЭМ!$B$33:$B$776,D$110)+'СЕТ СН'!$I$9+СВЦЭМ!$D$10+'СЕТ СН'!$I$6-'СЕТ СН'!$I$19</f>
        <v>1577.5276746499999</v>
      </c>
      <c r="E134" s="36">
        <f>SUMIFS(СВЦЭМ!$C$33:$C$776,СВЦЭМ!$A$33:$A$776,$A134,СВЦЭМ!$B$33:$B$776,E$110)+'СЕТ СН'!$I$9+СВЦЭМ!$D$10+'СЕТ СН'!$I$6-'СЕТ СН'!$I$19</f>
        <v>1598.8068203299999</v>
      </c>
      <c r="F134" s="36">
        <f>SUMIFS(СВЦЭМ!$C$33:$C$776,СВЦЭМ!$A$33:$A$776,$A134,СВЦЭМ!$B$33:$B$776,F$110)+'СЕТ СН'!$I$9+СВЦЭМ!$D$10+'СЕТ СН'!$I$6-'СЕТ СН'!$I$19</f>
        <v>1598.5098177700002</v>
      </c>
      <c r="G134" s="36">
        <f>SUMIFS(СВЦЭМ!$C$33:$C$776,СВЦЭМ!$A$33:$A$776,$A134,СВЦЭМ!$B$33:$B$776,G$110)+'СЕТ СН'!$I$9+СВЦЭМ!$D$10+'СЕТ СН'!$I$6-'СЕТ СН'!$I$19</f>
        <v>1596.8308551</v>
      </c>
      <c r="H134" s="36">
        <f>SUMIFS(СВЦЭМ!$C$33:$C$776,СВЦЭМ!$A$33:$A$776,$A134,СВЦЭМ!$B$33:$B$776,H$110)+'СЕТ СН'!$I$9+СВЦЭМ!$D$10+'СЕТ СН'!$I$6-'СЕТ СН'!$I$19</f>
        <v>1581.7263446799998</v>
      </c>
      <c r="I134" s="36">
        <f>SUMIFS(СВЦЭМ!$C$33:$C$776,СВЦЭМ!$A$33:$A$776,$A134,СВЦЭМ!$B$33:$B$776,I$110)+'СЕТ СН'!$I$9+СВЦЭМ!$D$10+'СЕТ СН'!$I$6-'СЕТ СН'!$I$19</f>
        <v>1566.85970294</v>
      </c>
      <c r="J134" s="36">
        <f>SUMIFS(СВЦЭМ!$C$33:$C$776,СВЦЭМ!$A$33:$A$776,$A134,СВЦЭМ!$B$33:$B$776,J$110)+'СЕТ СН'!$I$9+СВЦЭМ!$D$10+'СЕТ СН'!$I$6-'СЕТ СН'!$I$19</f>
        <v>1521.26715988</v>
      </c>
      <c r="K134" s="36">
        <f>SUMIFS(СВЦЭМ!$C$33:$C$776,СВЦЭМ!$A$33:$A$776,$A134,СВЦЭМ!$B$33:$B$776,K$110)+'СЕТ СН'!$I$9+СВЦЭМ!$D$10+'СЕТ СН'!$I$6-'СЕТ СН'!$I$19</f>
        <v>1484.4487932400002</v>
      </c>
      <c r="L134" s="36">
        <f>SUMIFS(СВЦЭМ!$C$33:$C$776,СВЦЭМ!$A$33:$A$776,$A134,СВЦЭМ!$B$33:$B$776,L$110)+'СЕТ СН'!$I$9+СВЦЭМ!$D$10+'СЕТ СН'!$I$6-'СЕТ СН'!$I$19</f>
        <v>1479.37582623</v>
      </c>
      <c r="M134" s="36">
        <f>SUMIFS(СВЦЭМ!$C$33:$C$776,СВЦЭМ!$A$33:$A$776,$A134,СВЦЭМ!$B$33:$B$776,M$110)+'СЕТ СН'!$I$9+СВЦЭМ!$D$10+'СЕТ СН'!$I$6-'СЕТ СН'!$I$19</f>
        <v>1472.17026584</v>
      </c>
      <c r="N134" s="36">
        <f>SUMIFS(СВЦЭМ!$C$33:$C$776,СВЦЭМ!$A$33:$A$776,$A134,СВЦЭМ!$B$33:$B$776,N$110)+'СЕТ СН'!$I$9+СВЦЭМ!$D$10+'СЕТ СН'!$I$6-'СЕТ СН'!$I$19</f>
        <v>1470.1502453799999</v>
      </c>
      <c r="O134" s="36">
        <f>SUMIFS(СВЦЭМ!$C$33:$C$776,СВЦЭМ!$A$33:$A$776,$A134,СВЦЭМ!$B$33:$B$776,O$110)+'СЕТ СН'!$I$9+СВЦЭМ!$D$10+'СЕТ СН'!$I$6-'СЕТ СН'!$I$19</f>
        <v>1447.27807553</v>
      </c>
      <c r="P134" s="36">
        <f>SUMIFS(СВЦЭМ!$C$33:$C$776,СВЦЭМ!$A$33:$A$776,$A134,СВЦЭМ!$B$33:$B$776,P$110)+'СЕТ СН'!$I$9+СВЦЭМ!$D$10+'СЕТ СН'!$I$6-'СЕТ СН'!$I$19</f>
        <v>1453.8266363100001</v>
      </c>
      <c r="Q134" s="36">
        <f>SUMIFS(СВЦЭМ!$C$33:$C$776,СВЦЭМ!$A$33:$A$776,$A134,СВЦЭМ!$B$33:$B$776,Q$110)+'СЕТ СН'!$I$9+СВЦЭМ!$D$10+'СЕТ СН'!$I$6-'СЕТ СН'!$I$19</f>
        <v>1465.0279047500001</v>
      </c>
      <c r="R134" s="36">
        <f>SUMIFS(СВЦЭМ!$C$33:$C$776,СВЦЭМ!$A$33:$A$776,$A134,СВЦЭМ!$B$33:$B$776,R$110)+'СЕТ СН'!$I$9+СВЦЭМ!$D$10+'СЕТ СН'!$I$6-'СЕТ СН'!$I$19</f>
        <v>1465.3769722699999</v>
      </c>
      <c r="S134" s="36">
        <f>SUMIFS(СВЦЭМ!$C$33:$C$776,СВЦЭМ!$A$33:$A$776,$A134,СВЦЭМ!$B$33:$B$776,S$110)+'СЕТ СН'!$I$9+СВЦЭМ!$D$10+'СЕТ СН'!$I$6-'СЕТ СН'!$I$19</f>
        <v>1462.02675813</v>
      </c>
      <c r="T134" s="36">
        <f>SUMIFS(СВЦЭМ!$C$33:$C$776,СВЦЭМ!$A$33:$A$776,$A134,СВЦЭМ!$B$33:$B$776,T$110)+'СЕТ СН'!$I$9+СВЦЭМ!$D$10+'СЕТ СН'!$I$6-'СЕТ СН'!$I$19</f>
        <v>1437.75376934</v>
      </c>
      <c r="U134" s="36">
        <f>SUMIFS(СВЦЭМ!$C$33:$C$776,СВЦЭМ!$A$33:$A$776,$A134,СВЦЭМ!$B$33:$B$776,U$110)+'СЕТ СН'!$I$9+СВЦЭМ!$D$10+'СЕТ СН'!$I$6-'СЕТ СН'!$I$19</f>
        <v>1396.20125011</v>
      </c>
      <c r="V134" s="36">
        <f>SUMIFS(СВЦЭМ!$C$33:$C$776,СВЦЭМ!$A$33:$A$776,$A134,СВЦЭМ!$B$33:$B$776,V$110)+'СЕТ СН'!$I$9+СВЦЭМ!$D$10+'СЕТ СН'!$I$6-'СЕТ СН'!$I$19</f>
        <v>1393.8088449500001</v>
      </c>
      <c r="W134" s="36">
        <f>SUMIFS(СВЦЭМ!$C$33:$C$776,СВЦЭМ!$A$33:$A$776,$A134,СВЦЭМ!$B$33:$B$776,W$110)+'СЕТ СН'!$I$9+СВЦЭМ!$D$10+'СЕТ СН'!$I$6-'СЕТ СН'!$I$19</f>
        <v>1406.82509671</v>
      </c>
      <c r="X134" s="36">
        <f>SUMIFS(СВЦЭМ!$C$33:$C$776,СВЦЭМ!$A$33:$A$776,$A134,СВЦЭМ!$B$33:$B$776,X$110)+'СЕТ СН'!$I$9+СВЦЭМ!$D$10+'СЕТ СН'!$I$6-'СЕТ СН'!$I$19</f>
        <v>1426.6945192000001</v>
      </c>
      <c r="Y134" s="36">
        <f>SUMIFS(СВЦЭМ!$C$33:$C$776,СВЦЭМ!$A$33:$A$776,$A134,СВЦЭМ!$B$33:$B$776,Y$110)+'СЕТ СН'!$I$9+СВЦЭМ!$D$10+'СЕТ СН'!$I$6-'СЕТ СН'!$I$19</f>
        <v>1493.2456440599999</v>
      </c>
    </row>
    <row r="135" spans="1:26" ht="15.75" x14ac:dyDescent="0.2">
      <c r="A135" s="35">
        <f t="shared" si="3"/>
        <v>43521</v>
      </c>
      <c r="B135" s="36">
        <f>SUMIFS(СВЦЭМ!$C$33:$C$776,СВЦЭМ!$A$33:$A$776,$A135,СВЦЭМ!$B$33:$B$776,B$110)+'СЕТ СН'!$I$9+СВЦЭМ!$D$10+'СЕТ СН'!$I$6-'СЕТ СН'!$I$19</f>
        <v>1529.27280898</v>
      </c>
      <c r="C135" s="36">
        <f>SUMIFS(СВЦЭМ!$C$33:$C$776,СВЦЭМ!$A$33:$A$776,$A135,СВЦЭМ!$B$33:$B$776,C$110)+'СЕТ СН'!$I$9+СВЦЭМ!$D$10+'СЕТ СН'!$I$6-'СЕТ СН'!$I$19</f>
        <v>1542.3375112200001</v>
      </c>
      <c r="D135" s="36">
        <f>SUMIFS(СВЦЭМ!$C$33:$C$776,СВЦЭМ!$A$33:$A$776,$A135,СВЦЭМ!$B$33:$B$776,D$110)+'СЕТ СН'!$I$9+СВЦЭМ!$D$10+'СЕТ СН'!$I$6-'СЕТ СН'!$I$19</f>
        <v>1538.1034105700001</v>
      </c>
      <c r="E135" s="36">
        <f>SUMIFS(СВЦЭМ!$C$33:$C$776,СВЦЭМ!$A$33:$A$776,$A135,СВЦЭМ!$B$33:$B$776,E$110)+'СЕТ СН'!$I$9+СВЦЭМ!$D$10+'СЕТ СН'!$I$6-'СЕТ СН'!$I$19</f>
        <v>1540.9721533500001</v>
      </c>
      <c r="F135" s="36">
        <f>SUMIFS(СВЦЭМ!$C$33:$C$776,СВЦЭМ!$A$33:$A$776,$A135,СВЦЭМ!$B$33:$B$776,F$110)+'СЕТ СН'!$I$9+СВЦЭМ!$D$10+'СЕТ СН'!$I$6-'СЕТ СН'!$I$19</f>
        <v>1541.0593668700001</v>
      </c>
      <c r="G135" s="36">
        <f>SUMIFS(СВЦЭМ!$C$33:$C$776,СВЦЭМ!$A$33:$A$776,$A135,СВЦЭМ!$B$33:$B$776,G$110)+'СЕТ СН'!$I$9+СВЦЭМ!$D$10+'СЕТ СН'!$I$6-'СЕТ СН'!$I$19</f>
        <v>1547.6186110600001</v>
      </c>
      <c r="H135" s="36">
        <f>SUMIFS(СВЦЭМ!$C$33:$C$776,СВЦЭМ!$A$33:$A$776,$A135,СВЦЭМ!$B$33:$B$776,H$110)+'СЕТ СН'!$I$9+СВЦЭМ!$D$10+'СЕТ СН'!$I$6-'СЕТ СН'!$I$19</f>
        <v>1560.4134214599999</v>
      </c>
      <c r="I135" s="36">
        <f>SUMIFS(СВЦЭМ!$C$33:$C$776,СВЦЭМ!$A$33:$A$776,$A135,СВЦЭМ!$B$33:$B$776,I$110)+'СЕТ СН'!$I$9+СВЦЭМ!$D$10+'СЕТ СН'!$I$6-'СЕТ СН'!$I$19</f>
        <v>1538.7671722300001</v>
      </c>
      <c r="J135" s="36">
        <f>SUMIFS(СВЦЭМ!$C$33:$C$776,СВЦЭМ!$A$33:$A$776,$A135,СВЦЭМ!$B$33:$B$776,J$110)+'СЕТ СН'!$I$9+СВЦЭМ!$D$10+'СЕТ СН'!$I$6-'СЕТ СН'!$I$19</f>
        <v>1512.63695164</v>
      </c>
      <c r="K135" s="36">
        <f>SUMIFS(СВЦЭМ!$C$33:$C$776,СВЦЭМ!$A$33:$A$776,$A135,СВЦЭМ!$B$33:$B$776,K$110)+'СЕТ СН'!$I$9+СВЦЭМ!$D$10+'СЕТ СН'!$I$6-'СЕТ СН'!$I$19</f>
        <v>1490.3134867399999</v>
      </c>
      <c r="L135" s="36">
        <f>SUMIFS(СВЦЭМ!$C$33:$C$776,СВЦЭМ!$A$33:$A$776,$A135,СВЦЭМ!$B$33:$B$776,L$110)+'СЕТ СН'!$I$9+СВЦЭМ!$D$10+'СЕТ СН'!$I$6-'СЕТ СН'!$I$19</f>
        <v>1494.99544853</v>
      </c>
      <c r="M135" s="36">
        <f>SUMIFS(СВЦЭМ!$C$33:$C$776,СВЦЭМ!$A$33:$A$776,$A135,СВЦЭМ!$B$33:$B$776,M$110)+'СЕТ СН'!$I$9+СВЦЭМ!$D$10+'СЕТ СН'!$I$6-'СЕТ СН'!$I$19</f>
        <v>1514.2176811300001</v>
      </c>
      <c r="N135" s="36">
        <f>SUMIFS(СВЦЭМ!$C$33:$C$776,СВЦЭМ!$A$33:$A$776,$A135,СВЦЭМ!$B$33:$B$776,N$110)+'СЕТ СН'!$I$9+СВЦЭМ!$D$10+'СЕТ СН'!$I$6-'СЕТ СН'!$I$19</f>
        <v>1520.24333834</v>
      </c>
      <c r="O135" s="36">
        <f>SUMIFS(СВЦЭМ!$C$33:$C$776,СВЦЭМ!$A$33:$A$776,$A135,СВЦЭМ!$B$33:$B$776,O$110)+'СЕТ СН'!$I$9+СВЦЭМ!$D$10+'СЕТ СН'!$I$6-'СЕТ СН'!$I$19</f>
        <v>1510.3039056800001</v>
      </c>
      <c r="P135" s="36">
        <f>SUMIFS(СВЦЭМ!$C$33:$C$776,СВЦЭМ!$A$33:$A$776,$A135,СВЦЭМ!$B$33:$B$776,P$110)+'СЕТ СН'!$I$9+СВЦЭМ!$D$10+'СЕТ СН'!$I$6-'СЕТ СН'!$I$19</f>
        <v>1516.8573239699999</v>
      </c>
      <c r="Q135" s="36">
        <f>SUMIFS(СВЦЭМ!$C$33:$C$776,СВЦЭМ!$A$33:$A$776,$A135,СВЦЭМ!$B$33:$B$776,Q$110)+'СЕТ СН'!$I$9+СВЦЭМ!$D$10+'СЕТ СН'!$I$6-'СЕТ СН'!$I$19</f>
        <v>1524.9425608500001</v>
      </c>
      <c r="R135" s="36">
        <f>SUMIFS(СВЦЭМ!$C$33:$C$776,СВЦЭМ!$A$33:$A$776,$A135,СВЦЭМ!$B$33:$B$776,R$110)+'СЕТ СН'!$I$9+СВЦЭМ!$D$10+'СЕТ СН'!$I$6-'СЕТ СН'!$I$19</f>
        <v>1527.2714449099999</v>
      </c>
      <c r="S135" s="36">
        <f>SUMIFS(СВЦЭМ!$C$33:$C$776,СВЦЭМ!$A$33:$A$776,$A135,СВЦЭМ!$B$33:$B$776,S$110)+'СЕТ СН'!$I$9+СВЦЭМ!$D$10+'СЕТ СН'!$I$6-'СЕТ СН'!$I$19</f>
        <v>1529.86621758</v>
      </c>
      <c r="T135" s="36">
        <f>SUMIFS(СВЦЭМ!$C$33:$C$776,СВЦЭМ!$A$33:$A$776,$A135,СВЦЭМ!$B$33:$B$776,T$110)+'СЕТ СН'!$I$9+СВЦЭМ!$D$10+'СЕТ СН'!$I$6-'СЕТ СН'!$I$19</f>
        <v>1482.9698837999999</v>
      </c>
      <c r="U135" s="36">
        <f>SUMIFS(СВЦЭМ!$C$33:$C$776,СВЦЭМ!$A$33:$A$776,$A135,СВЦЭМ!$B$33:$B$776,U$110)+'СЕТ СН'!$I$9+СВЦЭМ!$D$10+'СЕТ СН'!$I$6-'СЕТ СН'!$I$19</f>
        <v>1444.9956323599999</v>
      </c>
      <c r="V135" s="36">
        <f>SUMIFS(СВЦЭМ!$C$33:$C$776,СВЦЭМ!$A$33:$A$776,$A135,СВЦЭМ!$B$33:$B$776,V$110)+'СЕТ СН'!$I$9+СВЦЭМ!$D$10+'СЕТ СН'!$I$6-'СЕТ СН'!$I$19</f>
        <v>1442.5441716400001</v>
      </c>
      <c r="W135" s="36">
        <f>SUMIFS(СВЦЭМ!$C$33:$C$776,СВЦЭМ!$A$33:$A$776,$A135,СВЦЭМ!$B$33:$B$776,W$110)+'СЕТ СН'!$I$9+СВЦЭМ!$D$10+'СЕТ СН'!$I$6-'СЕТ СН'!$I$19</f>
        <v>1454.5851210400001</v>
      </c>
      <c r="X135" s="36">
        <f>SUMIFS(СВЦЭМ!$C$33:$C$776,СВЦЭМ!$A$33:$A$776,$A135,СВЦЭМ!$B$33:$B$776,X$110)+'СЕТ СН'!$I$9+СВЦЭМ!$D$10+'СЕТ СН'!$I$6-'СЕТ СН'!$I$19</f>
        <v>1473.7258282500002</v>
      </c>
      <c r="Y135" s="36">
        <f>SUMIFS(СВЦЭМ!$C$33:$C$776,СВЦЭМ!$A$33:$A$776,$A135,СВЦЭМ!$B$33:$B$776,Y$110)+'СЕТ СН'!$I$9+СВЦЭМ!$D$10+'СЕТ СН'!$I$6-'СЕТ СН'!$I$19</f>
        <v>1512.4698108</v>
      </c>
    </row>
    <row r="136" spans="1:26" ht="15.75" x14ac:dyDescent="0.2">
      <c r="A136" s="35">
        <f t="shared" si="3"/>
        <v>43522</v>
      </c>
      <c r="B136" s="36">
        <f>SUMIFS(СВЦЭМ!$C$33:$C$776,СВЦЭМ!$A$33:$A$776,$A136,СВЦЭМ!$B$33:$B$776,B$110)+'СЕТ СН'!$I$9+СВЦЭМ!$D$10+'СЕТ СН'!$I$6-'СЕТ СН'!$I$19</f>
        <v>1540.1484550099999</v>
      </c>
      <c r="C136" s="36">
        <f>SUMIFS(СВЦЭМ!$C$33:$C$776,СВЦЭМ!$A$33:$A$776,$A136,СВЦЭМ!$B$33:$B$776,C$110)+'СЕТ СН'!$I$9+СВЦЭМ!$D$10+'СЕТ СН'!$I$6-'СЕТ СН'!$I$19</f>
        <v>1545.0852841800001</v>
      </c>
      <c r="D136" s="36">
        <f>SUMIFS(СВЦЭМ!$C$33:$C$776,СВЦЭМ!$A$33:$A$776,$A136,СВЦЭМ!$B$33:$B$776,D$110)+'СЕТ СН'!$I$9+СВЦЭМ!$D$10+'СЕТ СН'!$I$6-'СЕТ СН'!$I$19</f>
        <v>1536.7053880200001</v>
      </c>
      <c r="E136" s="36">
        <f>SUMIFS(СВЦЭМ!$C$33:$C$776,СВЦЭМ!$A$33:$A$776,$A136,СВЦЭМ!$B$33:$B$776,E$110)+'СЕТ СН'!$I$9+СВЦЭМ!$D$10+'СЕТ СН'!$I$6-'СЕТ СН'!$I$19</f>
        <v>1536.89310045</v>
      </c>
      <c r="F136" s="36">
        <f>SUMIFS(СВЦЭМ!$C$33:$C$776,СВЦЭМ!$A$33:$A$776,$A136,СВЦЭМ!$B$33:$B$776,F$110)+'СЕТ СН'!$I$9+СВЦЭМ!$D$10+'СЕТ СН'!$I$6-'СЕТ СН'!$I$19</f>
        <v>1533.42368274</v>
      </c>
      <c r="G136" s="36">
        <f>SUMIFS(СВЦЭМ!$C$33:$C$776,СВЦЭМ!$A$33:$A$776,$A136,СВЦЭМ!$B$33:$B$776,G$110)+'СЕТ СН'!$I$9+СВЦЭМ!$D$10+'СЕТ СН'!$I$6-'СЕТ СН'!$I$19</f>
        <v>1540.4503896199999</v>
      </c>
      <c r="H136" s="36">
        <f>SUMIFS(СВЦЭМ!$C$33:$C$776,СВЦЭМ!$A$33:$A$776,$A136,СВЦЭМ!$B$33:$B$776,H$110)+'СЕТ СН'!$I$9+СВЦЭМ!$D$10+'СЕТ СН'!$I$6-'СЕТ СН'!$I$19</f>
        <v>1538.50268323</v>
      </c>
      <c r="I136" s="36">
        <f>SUMIFS(СВЦЭМ!$C$33:$C$776,СВЦЭМ!$A$33:$A$776,$A136,СВЦЭМ!$B$33:$B$776,I$110)+'СЕТ СН'!$I$9+СВЦЭМ!$D$10+'СЕТ СН'!$I$6-'СЕТ СН'!$I$19</f>
        <v>1509.6668924999999</v>
      </c>
      <c r="J136" s="36">
        <f>SUMIFS(СВЦЭМ!$C$33:$C$776,СВЦЭМ!$A$33:$A$776,$A136,СВЦЭМ!$B$33:$B$776,J$110)+'СЕТ СН'!$I$9+СВЦЭМ!$D$10+'СЕТ СН'!$I$6-'СЕТ СН'!$I$19</f>
        <v>1490.0848104400002</v>
      </c>
      <c r="K136" s="36">
        <f>SUMIFS(СВЦЭМ!$C$33:$C$776,СВЦЭМ!$A$33:$A$776,$A136,СВЦЭМ!$B$33:$B$776,K$110)+'СЕТ СН'!$I$9+СВЦЭМ!$D$10+'СЕТ СН'!$I$6-'СЕТ СН'!$I$19</f>
        <v>1485.7154966600001</v>
      </c>
      <c r="L136" s="36">
        <f>SUMIFS(СВЦЭМ!$C$33:$C$776,СВЦЭМ!$A$33:$A$776,$A136,СВЦЭМ!$B$33:$B$776,L$110)+'СЕТ СН'!$I$9+СВЦЭМ!$D$10+'СЕТ СН'!$I$6-'СЕТ СН'!$I$19</f>
        <v>1499.0255529999999</v>
      </c>
      <c r="M136" s="36">
        <f>SUMIFS(СВЦЭМ!$C$33:$C$776,СВЦЭМ!$A$33:$A$776,$A136,СВЦЭМ!$B$33:$B$776,M$110)+'СЕТ СН'!$I$9+СВЦЭМ!$D$10+'СЕТ СН'!$I$6-'СЕТ СН'!$I$19</f>
        <v>1514.6508806100001</v>
      </c>
      <c r="N136" s="36">
        <f>SUMIFS(СВЦЭМ!$C$33:$C$776,СВЦЭМ!$A$33:$A$776,$A136,СВЦЭМ!$B$33:$B$776,N$110)+'СЕТ СН'!$I$9+СВЦЭМ!$D$10+'СЕТ СН'!$I$6-'СЕТ СН'!$I$19</f>
        <v>1496.8291136600001</v>
      </c>
      <c r="O136" s="36">
        <f>SUMIFS(СВЦЭМ!$C$33:$C$776,СВЦЭМ!$A$33:$A$776,$A136,СВЦЭМ!$B$33:$B$776,O$110)+'СЕТ СН'!$I$9+СВЦЭМ!$D$10+'СЕТ СН'!$I$6-'СЕТ СН'!$I$19</f>
        <v>1466.8915391400001</v>
      </c>
      <c r="P136" s="36">
        <f>SUMIFS(СВЦЭМ!$C$33:$C$776,СВЦЭМ!$A$33:$A$776,$A136,СВЦЭМ!$B$33:$B$776,P$110)+'СЕТ СН'!$I$9+СВЦЭМ!$D$10+'СЕТ СН'!$I$6-'СЕТ СН'!$I$19</f>
        <v>1470.4783125200001</v>
      </c>
      <c r="Q136" s="36">
        <f>SUMIFS(СВЦЭМ!$C$33:$C$776,СВЦЭМ!$A$33:$A$776,$A136,СВЦЭМ!$B$33:$B$776,Q$110)+'СЕТ СН'!$I$9+СВЦЭМ!$D$10+'СЕТ СН'!$I$6-'СЕТ СН'!$I$19</f>
        <v>1485.3149780900001</v>
      </c>
      <c r="R136" s="36">
        <f>SUMIFS(СВЦЭМ!$C$33:$C$776,СВЦЭМ!$A$33:$A$776,$A136,СВЦЭМ!$B$33:$B$776,R$110)+'СЕТ СН'!$I$9+СВЦЭМ!$D$10+'СЕТ СН'!$I$6-'СЕТ СН'!$I$19</f>
        <v>1499.45332616</v>
      </c>
      <c r="S136" s="36">
        <f>SUMIFS(СВЦЭМ!$C$33:$C$776,СВЦЭМ!$A$33:$A$776,$A136,СВЦЭМ!$B$33:$B$776,S$110)+'СЕТ СН'!$I$9+СВЦЭМ!$D$10+'СЕТ СН'!$I$6-'СЕТ СН'!$I$19</f>
        <v>1516.7493876000001</v>
      </c>
      <c r="T136" s="36">
        <f>SUMIFS(СВЦЭМ!$C$33:$C$776,СВЦЭМ!$A$33:$A$776,$A136,СВЦЭМ!$B$33:$B$776,T$110)+'СЕТ СН'!$I$9+СВЦЭМ!$D$10+'СЕТ СН'!$I$6-'СЕТ СН'!$I$19</f>
        <v>1477.4809017900002</v>
      </c>
      <c r="U136" s="36">
        <f>SUMIFS(СВЦЭМ!$C$33:$C$776,СВЦЭМ!$A$33:$A$776,$A136,СВЦЭМ!$B$33:$B$776,U$110)+'СЕТ СН'!$I$9+СВЦЭМ!$D$10+'СЕТ СН'!$I$6-'СЕТ СН'!$I$19</f>
        <v>1439.9194898400001</v>
      </c>
      <c r="V136" s="36">
        <f>SUMIFS(СВЦЭМ!$C$33:$C$776,СВЦЭМ!$A$33:$A$776,$A136,СВЦЭМ!$B$33:$B$776,V$110)+'СЕТ СН'!$I$9+СВЦЭМ!$D$10+'СЕТ СН'!$I$6-'СЕТ СН'!$I$19</f>
        <v>1435.9156046500002</v>
      </c>
      <c r="W136" s="36">
        <f>SUMIFS(СВЦЭМ!$C$33:$C$776,СВЦЭМ!$A$33:$A$776,$A136,СВЦЭМ!$B$33:$B$776,W$110)+'СЕТ СН'!$I$9+СВЦЭМ!$D$10+'СЕТ СН'!$I$6-'СЕТ СН'!$I$19</f>
        <v>1447.89990865</v>
      </c>
      <c r="X136" s="36">
        <f>SUMIFS(СВЦЭМ!$C$33:$C$776,СВЦЭМ!$A$33:$A$776,$A136,СВЦЭМ!$B$33:$B$776,X$110)+'СЕТ СН'!$I$9+СВЦЭМ!$D$10+'СЕТ СН'!$I$6-'СЕТ СН'!$I$19</f>
        <v>1467.3654972500001</v>
      </c>
      <c r="Y136" s="36">
        <f>SUMIFS(СВЦЭМ!$C$33:$C$776,СВЦЭМ!$A$33:$A$776,$A136,СВЦЭМ!$B$33:$B$776,Y$110)+'СЕТ СН'!$I$9+СВЦЭМ!$D$10+'СЕТ СН'!$I$6-'СЕТ СН'!$I$19</f>
        <v>1516.08421408</v>
      </c>
    </row>
    <row r="137" spans="1:26" ht="15.75" x14ac:dyDescent="0.2">
      <c r="A137" s="35">
        <f t="shared" si="3"/>
        <v>43523</v>
      </c>
      <c r="B137" s="36">
        <f>SUMIFS(СВЦЭМ!$C$33:$C$776,СВЦЭМ!$A$33:$A$776,$A137,СВЦЭМ!$B$33:$B$776,B$110)+'СЕТ СН'!$I$9+СВЦЭМ!$D$10+'СЕТ СН'!$I$6-'СЕТ СН'!$I$19</f>
        <v>1551.2013027400001</v>
      </c>
      <c r="C137" s="36">
        <f>SUMIFS(СВЦЭМ!$C$33:$C$776,СВЦЭМ!$A$33:$A$776,$A137,СВЦЭМ!$B$33:$B$776,C$110)+'СЕТ СН'!$I$9+СВЦЭМ!$D$10+'СЕТ СН'!$I$6-'СЕТ СН'!$I$19</f>
        <v>1583.0738642900001</v>
      </c>
      <c r="D137" s="36">
        <f>SUMIFS(СВЦЭМ!$C$33:$C$776,СВЦЭМ!$A$33:$A$776,$A137,СВЦЭМ!$B$33:$B$776,D$110)+'СЕТ СН'!$I$9+СВЦЭМ!$D$10+'СЕТ СН'!$I$6-'СЕТ СН'!$I$19</f>
        <v>1596.6705509799999</v>
      </c>
      <c r="E137" s="36">
        <f>SUMIFS(СВЦЭМ!$C$33:$C$776,СВЦЭМ!$A$33:$A$776,$A137,СВЦЭМ!$B$33:$B$776,E$110)+'СЕТ СН'!$I$9+СВЦЭМ!$D$10+'СЕТ СН'!$I$6-'СЕТ СН'!$I$19</f>
        <v>1600.7306571200002</v>
      </c>
      <c r="F137" s="36">
        <f>SUMIFS(СВЦЭМ!$C$33:$C$776,СВЦЭМ!$A$33:$A$776,$A137,СВЦЭМ!$B$33:$B$776,F$110)+'СЕТ СН'!$I$9+СВЦЭМ!$D$10+'СЕТ СН'!$I$6-'СЕТ СН'!$I$19</f>
        <v>1595.0788964499998</v>
      </c>
      <c r="G137" s="36">
        <f>SUMIFS(СВЦЭМ!$C$33:$C$776,СВЦЭМ!$A$33:$A$776,$A137,СВЦЭМ!$B$33:$B$776,G$110)+'СЕТ СН'!$I$9+СВЦЭМ!$D$10+'СЕТ СН'!$I$6-'СЕТ СН'!$I$19</f>
        <v>1573.7087377800001</v>
      </c>
      <c r="H137" s="36">
        <f>SUMIFS(СВЦЭМ!$C$33:$C$776,СВЦЭМ!$A$33:$A$776,$A137,СВЦЭМ!$B$33:$B$776,H$110)+'СЕТ СН'!$I$9+СВЦЭМ!$D$10+'СЕТ СН'!$I$6-'СЕТ СН'!$I$19</f>
        <v>1527.7400946500002</v>
      </c>
      <c r="I137" s="36">
        <f>SUMIFS(СВЦЭМ!$C$33:$C$776,СВЦЭМ!$A$33:$A$776,$A137,СВЦЭМ!$B$33:$B$776,I$110)+'СЕТ СН'!$I$9+СВЦЭМ!$D$10+'СЕТ СН'!$I$6-'СЕТ СН'!$I$19</f>
        <v>1500.59521851</v>
      </c>
      <c r="J137" s="36">
        <f>SUMIFS(СВЦЭМ!$C$33:$C$776,СВЦЭМ!$A$33:$A$776,$A137,СВЦЭМ!$B$33:$B$776,J$110)+'СЕТ СН'!$I$9+СВЦЭМ!$D$10+'СЕТ СН'!$I$6-'СЕТ СН'!$I$19</f>
        <v>1484.5194347700001</v>
      </c>
      <c r="K137" s="36">
        <f>SUMIFS(СВЦЭМ!$C$33:$C$776,СВЦЭМ!$A$33:$A$776,$A137,СВЦЭМ!$B$33:$B$776,K$110)+'СЕТ СН'!$I$9+СВЦЭМ!$D$10+'СЕТ СН'!$I$6-'СЕТ СН'!$I$19</f>
        <v>1485.31968811</v>
      </c>
      <c r="L137" s="36">
        <f>SUMIFS(СВЦЭМ!$C$33:$C$776,СВЦЭМ!$A$33:$A$776,$A137,СВЦЭМ!$B$33:$B$776,L$110)+'СЕТ СН'!$I$9+СВЦЭМ!$D$10+'СЕТ СН'!$I$6-'СЕТ СН'!$I$19</f>
        <v>1490.1345394</v>
      </c>
      <c r="M137" s="36">
        <f>SUMIFS(СВЦЭМ!$C$33:$C$776,СВЦЭМ!$A$33:$A$776,$A137,СВЦЭМ!$B$33:$B$776,M$110)+'СЕТ СН'!$I$9+СВЦЭМ!$D$10+'СЕТ СН'!$I$6-'СЕТ СН'!$I$19</f>
        <v>1501.9630291000001</v>
      </c>
      <c r="N137" s="36">
        <f>SUMIFS(СВЦЭМ!$C$33:$C$776,СВЦЭМ!$A$33:$A$776,$A137,СВЦЭМ!$B$33:$B$776,N$110)+'СЕТ СН'!$I$9+СВЦЭМ!$D$10+'СЕТ СН'!$I$6-'СЕТ СН'!$I$19</f>
        <v>1499.60799479</v>
      </c>
      <c r="O137" s="36">
        <f>SUMIFS(СВЦЭМ!$C$33:$C$776,СВЦЭМ!$A$33:$A$776,$A137,СВЦЭМ!$B$33:$B$776,O$110)+'СЕТ СН'!$I$9+СВЦЭМ!$D$10+'СЕТ СН'!$I$6-'СЕТ СН'!$I$19</f>
        <v>1453.4781975599999</v>
      </c>
      <c r="P137" s="36">
        <f>SUMIFS(СВЦЭМ!$C$33:$C$776,СВЦЭМ!$A$33:$A$776,$A137,СВЦЭМ!$B$33:$B$776,P$110)+'СЕТ СН'!$I$9+СВЦЭМ!$D$10+'СЕТ СН'!$I$6-'СЕТ СН'!$I$19</f>
        <v>1448.2280844699999</v>
      </c>
      <c r="Q137" s="36">
        <f>SUMIFS(СВЦЭМ!$C$33:$C$776,СВЦЭМ!$A$33:$A$776,$A137,СВЦЭМ!$B$33:$B$776,Q$110)+'СЕТ СН'!$I$9+СВЦЭМ!$D$10+'СЕТ СН'!$I$6-'СЕТ СН'!$I$19</f>
        <v>1454.7852749399999</v>
      </c>
      <c r="R137" s="36">
        <f>SUMIFS(СВЦЭМ!$C$33:$C$776,СВЦЭМ!$A$33:$A$776,$A137,СВЦЭМ!$B$33:$B$776,R$110)+'СЕТ СН'!$I$9+СВЦЭМ!$D$10+'СЕТ СН'!$I$6-'СЕТ СН'!$I$19</f>
        <v>1449.5819178900001</v>
      </c>
      <c r="S137" s="36">
        <f>SUMIFS(СВЦЭМ!$C$33:$C$776,СВЦЭМ!$A$33:$A$776,$A137,СВЦЭМ!$B$33:$B$776,S$110)+'СЕТ СН'!$I$9+СВЦЭМ!$D$10+'СЕТ СН'!$I$6-'СЕТ СН'!$I$19</f>
        <v>1457.2500966500002</v>
      </c>
      <c r="T137" s="36">
        <f>SUMIFS(СВЦЭМ!$C$33:$C$776,СВЦЭМ!$A$33:$A$776,$A137,СВЦЭМ!$B$33:$B$776,T$110)+'СЕТ СН'!$I$9+СВЦЭМ!$D$10+'СЕТ СН'!$I$6-'СЕТ СН'!$I$19</f>
        <v>1444.75583643</v>
      </c>
      <c r="U137" s="36">
        <f>SUMIFS(СВЦЭМ!$C$33:$C$776,СВЦЭМ!$A$33:$A$776,$A137,СВЦЭМ!$B$33:$B$776,U$110)+'СЕТ СН'!$I$9+СВЦЭМ!$D$10+'СЕТ СН'!$I$6-'СЕТ СН'!$I$19</f>
        <v>1416.9713576300001</v>
      </c>
      <c r="V137" s="36">
        <f>SUMIFS(СВЦЭМ!$C$33:$C$776,СВЦЭМ!$A$33:$A$776,$A137,СВЦЭМ!$B$33:$B$776,V$110)+'СЕТ СН'!$I$9+СВЦЭМ!$D$10+'СЕТ СН'!$I$6-'СЕТ СН'!$I$19</f>
        <v>1404.75233506</v>
      </c>
      <c r="W137" s="36">
        <f>SUMIFS(СВЦЭМ!$C$33:$C$776,СВЦЭМ!$A$33:$A$776,$A137,СВЦЭМ!$B$33:$B$776,W$110)+'СЕТ СН'!$I$9+СВЦЭМ!$D$10+'СЕТ СН'!$I$6-'СЕТ СН'!$I$19</f>
        <v>1418.4561228900002</v>
      </c>
      <c r="X137" s="36">
        <f>SUMIFS(СВЦЭМ!$C$33:$C$776,СВЦЭМ!$A$33:$A$776,$A137,СВЦЭМ!$B$33:$B$776,X$110)+'СЕТ СН'!$I$9+СВЦЭМ!$D$10+'СЕТ СН'!$I$6-'СЕТ СН'!$I$19</f>
        <v>1446.4399794000001</v>
      </c>
      <c r="Y137" s="36">
        <f>SUMIFS(СВЦЭМ!$C$33:$C$776,СВЦЭМ!$A$33:$A$776,$A137,СВЦЭМ!$B$33:$B$776,Y$110)+'СЕТ СН'!$I$9+СВЦЭМ!$D$10+'СЕТ СН'!$I$6-'СЕТ СН'!$I$19</f>
        <v>1486.2724809599999</v>
      </c>
    </row>
    <row r="138" spans="1:26" ht="15.75" x14ac:dyDescent="0.2">
      <c r="A138" s="35">
        <f t="shared" si="3"/>
        <v>43524</v>
      </c>
      <c r="B138" s="36">
        <f>SUMIFS(СВЦЭМ!$C$33:$C$776,СВЦЭМ!$A$33:$A$776,$A138,СВЦЭМ!$B$33:$B$776,B$110)+'СЕТ СН'!$I$9+СВЦЭМ!$D$10+'СЕТ СН'!$I$6-'СЕТ СН'!$I$19</f>
        <v>1530.64377749</v>
      </c>
      <c r="C138" s="36">
        <f>SUMIFS(СВЦЭМ!$C$33:$C$776,СВЦЭМ!$A$33:$A$776,$A138,СВЦЭМ!$B$33:$B$776,C$110)+'СЕТ СН'!$I$9+СВЦЭМ!$D$10+'СЕТ СН'!$I$6-'СЕТ СН'!$I$19</f>
        <v>1555.1245013400001</v>
      </c>
      <c r="D138" s="36">
        <f>SUMIFS(СВЦЭМ!$C$33:$C$776,СВЦЭМ!$A$33:$A$776,$A138,СВЦЭМ!$B$33:$B$776,D$110)+'СЕТ СН'!$I$9+СВЦЭМ!$D$10+'СЕТ СН'!$I$6-'СЕТ СН'!$I$19</f>
        <v>1566.9945533300001</v>
      </c>
      <c r="E138" s="36">
        <f>SUMIFS(СВЦЭМ!$C$33:$C$776,СВЦЭМ!$A$33:$A$776,$A138,СВЦЭМ!$B$33:$B$776,E$110)+'СЕТ СН'!$I$9+СВЦЭМ!$D$10+'СЕТ СН'!$I$6-'СЕТ СН'!$I$19</f>
        <v>1565.8369988700001</v>
      </c>
      <c r="F138" s="36">
        <f>SUMIFS(СВЦЭМ!$C$33:$C$776,СВЦЭМ!$A$33:$A$776,$A138,СВЦЭМ!$B$33:$B$776,F$110)+'СЕТ СН'!$I$9+СВЦЭМ!$D$10+'СЕТ СН'!$I$6-'СЕТ СН'!$I$19</f>
        <v>1559.6358007399999</v>
      </c>
      <c r="G138" s="36">
        <f>SUMIFS(СВЦЭМ!$C$33:$C$776,СВЦЭМ!$A$33:$A$776,$A138,СВЦЭМ!$B$33:$B$776,G$110)+'СЕТ СН'!$I$9+СВЦЭМ!$D$10+'СЕТ СН'!$I$6-'СЕТ СН'!$I$19</f>
        <v>1551.5007531199999</v>
      </c>
      <c r="H138" s="36">
        <f>SUMIFS(СВЦЭМ!$C$33:$C$776,СВЦЭМ!$A$33:$A$776,$A138,СВЦЭМ!$B$33:$B$776,H$110)+'СЕТ СН'!$I$9+СВЦЭМ!$D$10+'СЕТ СН'!$I$6-'СЕТ СН'!$I$19</f>
        <v>1531.07936593</v>
      </c>
      <c r="I138" s="36">
        <f>SUMIFS(СВЦЭМ!$C$33:$C$776,СВЦЭМ!$A$33:$A$776,$A138,СВЦЭМ!$B$33:$B$776,I$110)+'СЕТ СН'!$I$9+СВЦЭМ!$D$10+'СЕТ СН'!$I$6-'СЕТ СН'!$I$19</f>
        <v>1509.2577465200002</v>
      </c>
      <c r="J138" s="36">
        <f>SUMIFS(СВЦЭМ!$C$33:$C$776,СВЦЭМ!$A$33:$A$776,$A138,СВЦЭМ!$B$33:$B$776,J$110)+'СЕТ СН'!$I$9+СВЦЭМ!$D$10+'СЕТ СН'!$I$6-'СЕТ СН'!$I$19</f>
        <v>1495.10494451</v>
      </c>
      <c r="K138" s="36">
        <f>SUMIFS(СВЦЭМ!$C$33:$C$776,СВЦЭМ!$A$33:$A$776,$A138,СВЦЭМ!$B$33:$B$776,K$110)+'СЕТ СН'!$I$9+СВЦЭМ!$D$10+'СЕТ СН'!$I$6-'СЕТ СН'!$I$19</f>
        <v>1497.8295707500001</v>
      </c>
      <c r="L138" s="36">
        <f>SUMIFS(СВЦЭМ!$C$33:$C$776,СВЦЭМ!$A$33:$A$776,$A138,СВЦЭМ!$B$33:$B$776,L$110)+'СЕТ СН'!$I$9+СВЦЭМ!$D$10+'СЕТ СН'!$I$6-'СЕТ СН'!$I$19</f>
        <v>1502.81621997</v>
      </c>
      <c r="M138" s="36">
        <f>SUMIFS(СВЦЭМ!$C$33:$C$776,СВЦЭМ!$A$33:$A$776,$A138,СВЦЭМ!$B$33:$B$776,M$110)+'СЕТ СН'!$I$9+СВЦЭМ!$D$10+'СЕТ СН'!$I$6-'СЕТ СН'!$I$19</f>
        <v>1513.17706101</v>
      </c>
      <c r="N138" s="36">
        <f>SUMIFS(СВЦЭМ!$C$33:$C$776,СВЦЭМ!$A$33:$A$776,$A138,СВЦЭМ!$B$33:$B$776,N$110)+'СЕТ СН'!$I$9+СВЦЭМ!$D$10+'СЕТ СН'!$I$6-'СЕТ СН'!$I$19</f>
        <v>1499.39332092</v>
      </c>
      <c r="O138" s="36">
        <f>SUMIFS(СВЦЭМ!$C$33:$C$776,СВЦЭМ!$A$33:$A$776,$A138,СВЦЭМ!$B$33:$B$776,O$110)+'СЕТ СН'!$I$9+СВЦЭМ!$D$10+'СЕТ СН'!$I$6-'СЕТ СН'!$I$19</f>
        <v>1477.9164494400002</v>
      </c>
      <c r="P138" s="36">
        <f>SUMIFS(СВЦЭМ!$C$33:$C$776,СВЦЭМ!$A$33:$A$776,$A138,СВЦЭМ!$B$33:$B$776,P$110)+'СЕТ СН'!$I$9+СВЦЭМ!$D$10+'СЕТ СН'!$I$6-'СЕТ СН'!$I$19</f>
        <v>1477.5834587899999</v>
      </c>
      <c r="Q138" s="36">
        <f>SUMIFS(СВЦЭМ!$C$33:$C$776,СВЦЭМ!$A$33:$A$776,$A138,СВЦЭМ!$B$33:$B$776,Q$110)+'СЕТ СН'!$I$9+СВЦЭМ!$D$10+'СЕТ СН'!$I$6-'СЕТ СН'!$I$19</f>
        <v>1487.15617567</v>
      </c>
      <c r="R138" s="36">
        <f>SUMIFS(СВЦЭМ!$C$33:$C$776,СВЦЭМ!$A$33:$A$776,$A138,СВЦЭМ!$B$33:$B$776,R$110)+'СЕТ СН'!$I$9+СВЦЭМ!$D$10+'СЕТ СН'!$I$6-'СЕТ СН'!$I$19</f>
        <v>1482.2294835100001</v>
      </c>
      <c r="S138" s="36">
        <f>SUMIFS(СВЦЭМ!$C$33:$C$776,СВЦЭМ!$A$33:$A$776,$A138,СВЦЭМ!$B$33:$B$776,S$110)+'СЕТ СН'!$I$9+СВЦЭМ!$D$10+'СЕТ СН'!$I$6-'СЕТ СН'!$I$19</f>
        <v>1478.15574221</v>
      </c>
      <c r="T138" s="36">
        <f>SUMIFS(СВЦЭМ!$C$33:$C$776,СВЦЭМ!$A$33:$A$776,$A138,СВЦЭМ!$B$33:$B$776,T$110)+'СЕТ СН'!$I$9+СВЦЭМ!$D$10+'СЕТ СН'!$I$6-'СЕТ СН'!$I$19</f>
        <v>1445.91833277</v>
      </c>
      <c r="U138" s="36">
        <f>SUMIFS(СВЦЭМ!$C$33:$C$776,СВЦЭМ!$A$33:$A$776,$A138,СВЦЭМ!$B$33:$B$776,U$110)+'СЕТ СН'!$I$9+СВЦЭМ!$D$10+'СЕТ СН'!$I$6-'СЕТ СН'!$I$19</f>
        <v>1423.7435813900001</v>
      </c>
      <c r="V138" s="36">
        <f>SUMIFS(СВЦЭМ!$C$33:$C$776,СВЦЭМ!$A$33:$A$776,$A138,СВЦЭМ!$B$33:$B$776,V$110)+'СЕТ СН'!$I$9+СВЦЭМ!$D$10+'СЕТ СН'!$I$6-'СЕТ СН'!$I$19</f>
        <v>1418.6771192400001</v>
      </c>
      <c r="W138" s="36">
        <f>SUMIFS(СВЦЭМ!$C$33:$C$776,СВЦЭМ!$A$33:$A$776,$A138,СВЦЭМ!$B$33:$B$776,W$110)+'СЕТ СН'!$I$9+СВЦЭМ!$D$10+'СЕТ СН'!$I$6-'СЕТ СН'!$I$19</f>
        <v>1438.7703265600001</v>
      </c>
      <c r="X138" s="36">
        <f>SUMIFS(СВЦЭМ!$C$33:$C$776,СВЦЭМ!$A$33:$A$776,$A138,СВЦЭМ!$B$33:$B$776,X$110)+'СЕТ СН'!$I$9+СВЦЭМ!$D$10+'СЕТ СН'!$I$6-'СЕТ СН'!$I$19</f>
        <v>1459.87428492</v>
      </c>
      <c r="Y138" s="36">
        <f>SUMIFS(СВЦЭМ!$C$33:$C$776,СВЦЭМ!$A$33:$A$776,$A138,СВЦЭМ!$B$33:$B$776,Y$110)+'СЕТ СН'!$I$9+СВЦЭМ!$D$10+'СЕТ СН'!$I$6-'СЕТ СН'!$I$19</f>
        <v>1501.7452180400001</v>
      </c>
    </row>
    <row r="139" spans="1:26"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ht="15.75" x14ac:dyDescent="0.2">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ht="15.75" x14ac:dyDescent="0.2">
      <c r="A141" s="119" t="s">
        <v>77</v>
      </c>
      <c r="B141" s="119"/>
      <c r="C141" s="119"/>
      <c r="D141" s="119"/>
      <c r="E141" s="119"/>
      <c r="F141" s="119"/>
      <c r="G141" s="119"/>
      <c r="H141" s="119"/>
      <c r="I141" s="119"/>
      <c r="J141" s="119"/>
      <c r="K141" s="119"/>
      <c r="L141" s="119"/>
      <c r="M141" s="119"/>
      <c r="N141" s="120" t="s">
        <v>29</v>
      </c>
      <c r="O141" s="120"/>
      <c r="P141" s="120"/>
      <c r="Q141" s="120"/>
      <c r="R141" s="120"/>
      <c r="S141" s="120"/>
      <c r="T141" s="120"/>
      <c r="U141" s="120"/>
      <c r="V141" s="39"/>
      <c r="W141" s="39"/>
      <c r="X141" s="39"/>
      <c r="Y141" s="39"/>
      <c r="Z141" s="39"/>
    </row>
    <row r="142" spans="1:26" ht="15.75" x14ac:dyDescent="0.25">
      <c r="A142" s="119"/>
      <c r="B142" s="119"/>
      <c r="C142" s="119"/>
      <c r="D142" s="119"/>
      <c r="E142" s="119"/>
      <c r="F142" s="119"/>
      <c r="G142" s="119"/>
      <c r="H142" s="119"/>
      <c r="I142" s="119"/>
      <c r="J142" s="119"/>
      <c r="K142" s="119"/>
      <c r="L142" s="119"/>
      <c r="M142" s="119"/>
      <c r="N142" s="121" t="s">
        <v>0</v>
      </c>
      <c r="O142" s="121"/>
      <c r="P142" s="121" t="s">
        <v>1</v>
      </c>
      <c r="Q142" s="121"/>
      <c r="R142" s="121" t="s">
        <v>2</v>
      </c>
      <c r="S142" s="121"/>
      <c r="T142" s="121" t="s">
        <v>3</v>
      </c>
      <c r="U142" s="121"/>
      <c r="V142" s="32"/>
      <c r="W142" s="32"/>
      <c r="X142" s="32"/>
      <c r="Y142" s="32"/>
    </row>
    <row r="143" spans="1:26" ht="15.75" x14ac:dyDescent="0.2">
      <c r="A143" s="119"/>
      <c r="B143" s="119"/>
      <c r="C143" s="119"/>
      <c r="D143" s="119"/>
      <c r="E143" s="119"/>
      <c r="F143" s="119"/>
      <c r="G143" s="119"/>
      <c r="H143" s="119"/>
      <c r="I143" s="119"/>
      <c r="J143" s="119"/>
      <c r="K143" s="119"/>
      <c r="L143" s="119"/>
      <c r="M143" s="119"/>
      <c r="N143" s="122">
        <f>СВЦЭМ!$D$12+'СЕТ СН'!$F$10-'СЕТ СН'!$F$20</f>
        <v>554283.20223371813</v>
      </c>
      <c r="O143" s="123"/>
      <c r="P143" s="122">
        <f>СВЦЭМ!$D$12+'СЕТ СН'!$F$10-'СЕТ СН'!$G$20</f>
        <v>554283.20223371813</v>
      </c>
      <c r="Q143" s="123"/>
      <c r="R143" s="122">
        <f>СВЦЭМ!$D$12+'СЕТ СН'!$F$10-'СЕТ СН'!$H$20</f>
        <v>554283.20223371813</v>
      </c>
      <c r="S143" s="123"/>
      <c r="T143" s="122">
        <f>СВЦЭМ!$D$12+'СЕТ СН'!$F$10-'СЕТ СН'!$I$20</f>
        <v>554283.20223371813</v>
      </c>
      <c r="U143" s="123"/>
      <c r="V143" s="40"/>
      <c r="W143" s="40"/>
      <c r="X143" s="40"/>
      <c r="Y143" s="40"/>
    </row>
    <row r="144" spans="1:26" x14ac:dyDescent="0.25">
      <c r="A144" s="147"/>
      <c r="B144" s="147"/>
      <c r="C144" s="147"/>
      <c r="D144" s="147"/>
      <c r="E144" s="147"/>
      <c r="F144" s="148"/>
      <c r="G144" s="148"/>
      <c r="H144" s="148"/>
      <c r="I144" s="148"/>
      <c r="J144" s="148"/>
      <c r="K144" s="148"/>
      <c r="L144" s="148"/>
      <c r="M144" s="148"/>
    </row>
    <row r="145" spans="1:21" ht="15.75" x14ac:dyDescent="0.25">
      <c r="A145" s="138" t="s">
        <v>78</v>
      </c>
      <c r="B145" s="139"/>
      <c r="C145" s="139"/>
      <c r="D145" s="139"/>
      <c r="E145" s="139"/>
      <c r="F145" s="139"/>
      <c r="G145" s="139"/>
      <c r="H145" s="139"/>
      <c r="I145" s="139"/>
      <c r="J145" s="139"/>
      <c r="K145" s="139"/>
      <c r="L145" s="139"/>
      <c r="M145" s="140"/>
      <c r="N145" s="120" t="s">
        <v>29</v>
      </c>
      <c r="O145" s="120"/>
      <c r="P145" s="120"/>
      <c r="Q145" s="120"/>
      <c r="R145" s="120"/>
      <c r="S145" s="120"/>
      <c r="T145" s="120"/>
      <c r="U145" s="120"/>
    </row>
    <row r="146" spans="1:21" ht="15.75" x14ac:dyDescent="0.25">
      <c r="A146" s="141"/>
      <c r="B146" s="142"/>
      <c r="C146" s="142"/>
      <c r="D146" s="142"/>
      <c r="E146" s="142"/>
      <c r="F146" s="142"/>
      <c r="G146" s="142"/>
      <c r="H146" s="142"/>
      <c r="I146" s="142"/>
      <c r="J146" s="142"/>
      <c r="K146" s="142"/>
      <c r="L146" s="142"/>
      <c r="M146" s="143"/>
      <c r="N146" s="121" t="s">
        <v>0</v>
      </c>
      <c r="O146" s="121"/>
      <c r="P146" s="121" t="s">
        <v>1</v>
      </c>
      <c r="Q146" s="121"/>
      <c r="R146" s="121" t="s">
        <v>2</v>
      </c>
      <c r="S146" s="121"/>
      <c r="T146" s="121" t="s">
        <v>3</v>
      </c>
      <c r="U146" s="121"/>
    </row>
    <row r="147" spans="1:21" ht="15.75" x14ac:dyDescent="0.25">
      <c r="A147" s="144"/>
      <c r="B147" s="145"/>
      <c r="C147" s="145"/>
      <c r="D147" s="145"/>
      <c r="E147" s="145"/>
      <c r="F147" s="145"/>
      <c r="G147" s="145"/>
      <c r="H147" s="145"/>
      <c r="I147" s="145"/>
      <c r="J147" s="145"/>
      <c r="K147" s="145"/>
      <c r="L147" s="145"/>
      <c r="M147" s="146"/>
      <c r="N147" s="137">
        <f>'СЕТ СН'!$F$7</f>
        <v>1215910.51</v>
      </c>
      <c r="O147" s="137"/>
      <c r="P147" s="137">
        <f>'СЕТ СН'!$G$7</f>
        <v>917622.47</v>
      </c>
      <c r="Q147" s="137"/>
      <c r="R147" s="137">
        <f>'СЕТ СН'!$H$7</f>
        <v>995119.34</v>
      </c>
      <c r="S147" s="137"/>
      <c r="T147" s="137">
        <f>'СЕТ СН'!$I$7</f>
        <v>1001130.64</v>
      </c>
      <c r="U147" s="137"/>
    </row>
  </sheetData>
  <sheetProtection password="CF36" sheet="1" objects="1" scenarios="1" formatCells="0" formatColumns="0" formatRows="0" insertColumns="0" insertRows="0" insertHyperlinks="0" deleteColumns="0" deleteRows="0" sort="0" autoFilter="0" pivotTables="0"/>
  <mergeCells count="36">
    <mergeCell ref="A42:A44"/>
    <mergeCell ref="B42:Y43"/>
    <mergeCell ref="A1:Y1"/>
    <mergeCell ref="A3:Y3"/>
    <mergeCell ref="A4:Y4"/>
    <mergeCell ref="A9:A11"/>
    <mergeCell ref="B9:Y10"/>
    <mergeCell ref="A141:M143"/>
    <mergeCell ref="A108:A110"/>
    <mergeCell ref="B108:Y109"/>
    <mergeCell ref="A75:A77"/>
    <mergeCell ref="B75:Y76"/>
    <mergeCell ref="P143:Q143"/>
    <mergeCell ref="R143:S143"/>
    <mergeCell ref="T143:U143"/>
    <mergeCell ref="N141:U141"/>
    <mergeCell ref="N142:O142"/>
    <mergeCell ref="P142:Q142"/>
    <mergeCell ref="R142:S142"/>
    <mergeCell ref="T142:U142"/>
    <mergeCell ref="N143:O143"/>
    <mergeCell ref="A144:E144"/>
    <mergeCell ref="F144:G144"/>
    <mergeCell ref="H144:I144"/>
    <mergeCell ref="J144:K144"/>
    <mergeCell ref="L144:M144"/>
    <mergeCell ref="N147:O147"/>
    <mergeCell ref="P147:Q147"/>
    <mergeCell ref="R147:S147"/>
    <mergeCell ref="T147:U147"/>
    <mergeCell ref="A145:M147"/>
    <mergeCell ref="N145:U145"/>
    <mergeCell ref="N146:O146"/>
    <mergeCell ref="P146:Q146"/>
    <mergeCell ref="R146:S146"/>
    <mergeCell ref="T146:U146"/>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8"/>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2019г.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6" t="s">
        <v>40</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2.25" customHeight="1" x14ac:dyDescent="0.2">
      <c r="A4" s="136" t="s">
        <v>10</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01.02.2019</v>
      </c>
      <c r="B12" s="36">
        <f>SUMIFS(СВЦЭМ!$D$33:$D$776,СВЦЭМ!$A$33:$A$776,$A12,СВЦЭМ!$B$33:$B$776,B$11)+'СЕТ СН'!$F$11+СВЦЭМ!$D$10+'СЕТ СН'!$F$5-'СЕТ СН'!$F$21</f>
        <v>3545.5046052500002</v>
      </c>
      <c r="C12" s="36">
        <f>SUMIFS(СВЦЭМ!$D$33:$D$776,СВЦЭМ!$A$33:$A$776,$A12,СВЦЭМ!$B$33:$B$776,C$11)+'СЕТ СН'!$F$11+СВЦЭМ!$D$10+'СЕТ СН'!$F$5-'СЕТ СН'!$F$21</f>
        <v>3572.47146376</v>
      </c>
      <c r="D12" s="36">
        <f>SUMIFS(СВЦЭМ!$D$33:$D$776,СВЦЭМ!$A$33:$A$776,$A12,СВЦЭМ!$B$33:$B$776,D$11)+'СЕТ СН'!$F$11+СВЦЭМ!$D$10+'СЕТ СН'!$F$5-'СЕТ СН'!$F$21</f>
        <v>3588.03987964</v>
      </c>
      <c r="E12" s="36">
        <f>SUMIFS(СВЦЭМ!$D$33:$D$776,СВЦЭМ!$A$33:$A$776,$A12,СВЦЭМ!$B$33:$B$776,E$11)+'СЕТ СН'!$F$11+СВЦЭМ!$D$10+'СЕТ СН'!$F$5-'СЕТ СН'!$F$21</f>
        <v>3587.15262106</v>
      </c>
      <c r="F12" s="36">
        <f>SUMIFS(СВЦЭМ!$D$33:$D$776,СВЦЭМ!$A$33:$A$776,$A12,СВЦЭМ!$B$33:$B$776,F$11)+'СЕТ СН'!$F$11+СВЦЭМ!$D$10+'СЕТ СН'!$F$5-'СЕТ СН'!$F$21</f>
        <v>3580.6516628199997</v>
      </c>
      <c r="G12" s="36">
        <f>SUMIFS(СВЦЭМ!$D$33:$D$776,СВЦЭМ!$A$33:$A$776,$A12,СВЦЭМ!$B$33:$B$776,G$11)+'СЕТ СН'!$F$11+СВЦЭМ!$D$10+'СЕТ СН'!$F$5-'СЕТ СН'!$F$21</f>
        <v>3565.96410745</v>
      </c>
      <c r="H12" s="36">
        <f>SUMIFS(СВЦЭМ!$D$33:$D$776,СВЦЭМ!$A$33:$A$776,$A12,СВЦЭМ!$B$33:$B$776,H$11)+'СЕТ СН'!$F$11+СВЦЭМ!$D$10+'СЕТ СН'!$F$5-'СЕТ СН'!$F$21</f>
        <v>3519.36393752</v>
      </c>
      <c r="I12" s="36">
        <f>SUMIFS(СВЦЭМ!$D$33:$D$776,СВЦЭМ!$A$33:$A$776,$A12,СВЦЭМ!$B$33:$B$776,I$11)+'СЕТ СН'!$F$11+СВЦЭМ!$D$10+'СЕТ СН'!$F$5-'СЕТ СН'!$F$21</f>
        <v>3494.7014607900001</v>
      </c>
      <c r="J12" s="36">
        <f>SUMIFS(СВЦЭМ!$D$33:$D$776,СВЦЭМ!$A$33:$A$776,$A12,СВЦЭМ!$B$33:$B$776,J$11)+'СЕТ СН'!$F$11+СВЦЭМ!$D$10+'СЕТ СН'!$F$5-'СЕТ СН'!$F$21</f>
        <v>3463.6389799500002</v>
      </c>
      <c r="K12" s="36">
        <f>SUMIFS(СВЦЭМ!$D$33:$D$776,СВЦЭМ!$A$33:$A$776,$A12,СВЦЭМ!$B$33:$B$776,K$11)+'СЕТ СН'!$F$11+СВЦЭМ!$D$10+'СЕТ СН'!$F$5-'СЕТ СН'!$F$21</f>
        <v>3454.8684820600001</v>
      </c>
      <c r="L12" s="36">
        <f>SUMIFS(СВЦЭМ!$D$33:$D$776,СВЦЭМ!$A$33:$A$776,$A12,СВЦЭМ!$B$33:$B$776,L$11)+'СЕТ СН'!$F$11+СВЦЭМ!$D$10+'СЕТ СН'!$F$5-'СЕТ СН'!$F$21</f>
        <v>3455.6128804</v>
      </c>
      <c r="M12" s="36">
        <f>SUMIFS(СВЦЭМ!$D$33:$D$776,СВЦЭМ!$A$33:$A$776,$A12,СВЦЭМ!$B$33:$B$776,M$11)+'СЕТ СН'!$F$11+СВЦЭМ!$D$10+'СЕТ СН'!$F$5-'СЕТ СН'!$F$21</f>
        <v>3468.6605825199999</v>
      </c>
      <c r="N12" s="36">
        <f>SUMIFS(СВЦЭМ!$D$33:$D$776,СВЦЭМ!$A$33:$A$776,$A12,СВЦЭМ!$B$33:$B$776,N$11)+'СЕТ СН'!$F$11+СВЦЭМ!$D$10+'СЕТ СН'!$F$5-'СЕТ СН'!$F$21</f>
        <v>3470.4634175199999</v>
      </c>
      <c r="O12" s="36">
        <f>SUMIFS(СВЦЭМ!$D$33:$D$776,СВЦЭМ!$A$33:$A$776,$A12,СВЦЭМ!$B$33:$B$776,O$11)+'СЕТ СН'!$F$11+СВЦЭМ!$D$10+'СЕТ СН'!$F$5-'СЕТ СН'!$F$21</f>
        <v>3441.6607254999999</v>
      </c>
      <c r="P12" s="36">
        <f>SUMIFS(СВЦЭМ!$D$33:$D$776,СВЦЭМ!$A$33:$A$776,$A12,СВЦЭМ!$B$33:$B$776,P$11)+'СЕТ СН'!$F$11+СВЦЭМ!$D$10+'СЕТ СН'!$F$5-'СЕТ СН'!$F$21</f>
        <v>3446.9677621199999</v>
      </c>
      <c r="Q12" s="36">
        <f>SUMIFS(СВЦЭМ!$D$33:$D$776,СВЦЭМ!$A$33:$A$776,$A12,СВЦЭМ!$B$33:$B$776,Q$11)+'СЕТ СН'!$F$11+СВЦЭМ!$D$10+'СЕТ СН'!$F$5-'СЕТ СН'!$F$21</f>
        <v>3455.89994372</v>
      </c>
      <c r="R12" s="36">
        <f>SUMIFS(СВЦЭМ!$D$33:$D$776,СВЦЭМ!$A$33:$A$776,$A12,СВЦЭМ!$B$33:$B$776,R$11)+'СЕТ СН'!$F$11+СВЦЭМ!$D$10+'СЕТ СН'!$F$5-'СЕТ СН'!$F$21</f>
        <v>3456.6399371400003</v>
      </c>
      <c r="S12" s="36">
        <f>SUMIFS(СВЦЭМ!$D$33:$D$776,СВЦЭМ!$A$33:$A$776,$A12,СВЦЭМ!$B$33:$B$776,S$11)+'СЕТ СН'!$F$11+СВЦЭМ!$D$10+'СЕТ СН'!$F$5-'СЕТ СН'!$F$21</f>
        <v>3437.0075377499998</v>
      </c>
      <c r="T12" s="36">
        <f>SUMIFS(СВЦЭМ!$D$33:$D$776,СВЦЭМ!$A$33:$A$776,$A12,СВЦЭМ!$B$33:$B$776,T$11)+'СЕТ СН'!$F$11+СВЦЭМ!$D$10+'СЕТ СН'!$F$5-'СЕТ СН'!$F$21</f>
        <v>3411.04602368</v>
      </c>
      <c r="U12" s="36">
        <f>SUMIFS(СВЦЭМ!$D$33:$D$776,СВЦЭМ!$A$33:$A$776,$A12,СВЦЭМ!$B$33:$B$776,U$11)+'СЕТ СН'!$F$11+СВЦЭМ!$D$10+'СЕТ СН'!$F$5-'СЕТ СН'!$F$21</f>
        <v>3411.6057217500002</v>
      </c>
      <c r="V12" s="36">
        <f>SUMIFS(СВЦЭМ!$D$33:$D$776,СВЦЭМ!$A$33:$A$776,$A12,СВЦЭМ!$B$33:$B$776,V$11)+'СЕТ СН'!$F$11+СВЦЭМ!$D$10+'СЕТ СН'!$F$5-'СЕТ СН'!$F$21</f>
        <v>3433.05579519</v>
      </c>
      <c r="W12" s="36">
        <f>SUMIFS(СВЦЭМ!$D$33:$D$776,СВЦЭМ!$A$33:$A$776,$A12,СВЦЭМ!$B$33:$B$776,W$11)+'СЕТ СН'!$F$11+СВЦЭМ!$D$10+'СЕТ СН'!$F$5-'СЕТ СН'!$F$21</f>
        <v>3450.4909551199999</v>
      </c>
      <c r="X12" s="36">
        <f>SUMIFS(СВЦЭМ!$D$33:$D$776,СВЦЭМ!$A$33:$A$776,$A12,СВЦЭМ!$B$33:$B$776,X$11)+'СЕТ СН'!$F$11+СВЦЭМ!$D$10+'СЕТ СН'!$F$5-'СЕТ СН'!$F$21</f>
        <v>3462.5065163200002</v>
      </c>
      <c r="Y12" s="36">
        <f>SUMIFS(СВЦЭМ!$D$33:$D$776,СВЦЭМ!$A$33:$A$776,$A12,СВЦЭМ!$B$33:$B$776,Y$11)+'СЕТ СН'!$F$11+СВЦЭМ!$D$10+'СЕТ СН'!$F$5-'СЕТ СН'!$F$21</f>
        <v>3473.9583121800001</v>
      </c>
      <c r="AA12" s="45"/>
    </row>
    <row r="13" spans="1:27" ht="15.75" x14ac:dyDescent="0.2">
      <c r="A13" s="35">
        <f>A12+1</f>
        <v>43498</v>
      </c>
      <c r="B13" s="36">
        <f>SUMIFS(СВЦЭМ!$D$33:$D$776,СВЦЭМ!$A$33:$A$776,$A13,СВЦЭМ!$B$33:$B$776,B$11)+'СЕТ СН'!$F$11+СВЦЭМ!$D$10+'СЕТ СН'!$F$5-'СЕТ СН'!$F$21</f>
        <v>3556.4523650900001</v>
      </c>
      <c r="C13" s="36">
        <f>SUMIFS(СВЦЭМ!$D$33:$D$776,СВЦЭМ!$A$33:$A$776,$A13,СВЦЭМ!$B$33:$B$776,C$11)+'СЕТ СН'!$F$11+СВЦЭМ!$D$10+'СЕТ СН'!$F$5-'СЕТ СН'!$F$21</f>
        <v>3560.6487401699997</v>
      </c>
      <c r="D13" s="36">
        <f>SUMIFS(СВЦЭМ!$D$33:$D$776,СВЦЭМ!$A$33:$A$776,$A13,СВЦЭМ!$B$33:$B$776,D$11)+'СЕТ СН'!$F$11+СВЦЭМ!$D$10+'СЕТ СН'!$F$5-'СЕТ СН'!$F$21</f>
        <v>3563.5183647599997</v>
      </c>
      <c r="E13" s="36">
        <f>SUMIFS(СВЦЭМ!$D$33:$D$776,СВЦЭМ!$A$33:$A$776,$A13,СВЦЭМ!$B$33:$B$776,E$11)+'СЕТ СН'!$F$11+СВЦЭМ!$D$10+'СЕТ СН'!$F$5-'СЕТ СН'!$F$21</f>
        <v>3575.2709676699997</v>
      </c>
      <c r="F13" s="36">
        <f>SUMIFS(СВЦЭМ!$D$33:$D$776,СВЦЭМ!$A$33:$A$776,$A13,СВЦЭМ!$B$33:$B$776,F$11)+'СЕТ СН'!$F$11+СВЦЭМ!$D$10+'СЕТ СН'!$F$5-'СЕТ СН'!$F$21</f>
        <v>3579.9682957200002</v>
      </c>
      <c r="G13" s="36">
        <f>SUMIFS(СВЦЭМ!$D$33:$D$776,СВЦЭМ!$A$33:$A$776,$A13,СВЦЭМ!$B$33:$B$776,G$11)+'СЕТ СН'!$F$11+СВЦЭМ!$D$10+'СЕТ СН'!$F$5-'СЕТ СН'!$F$21</f>
        <v>3562.4017720000002</v>
      </c>
      <c r="H13" s="36">
        <f>SUMIFS(СВЦЭМ!$D$33:$D$776,СВЦЭМ!$A$33:$A$776,$A13,СВЦЭМ!$B$33:$B$776,H$11)+'СЕТ СН'!$F$11+СВЦЭМ!$D$10+'СЕТ СН'!$F$5-'СЕТ СН'!$F$21</f>
        <v>3540.1133619100001</v>
      </c>
      <c r="I13" s="36">
        <f>SUMIFS(СВЦЭМ!$D$33:$D$776,СВЦЭМ!$A$33:$A$776,$A13,СВЦЭМ!$B$33:$B$776,I$11)+'СЕТ СН'!$F$11+СВЦЭМ!$D$10+'СЕТ СН'!$F$5-'СЕТ СН'!$F$21</f>
        <v>3532.1204631700002</v>
      </c>
      <c r="J13" s="36">
        <f>SUMIFS(СВЦЭМ!$D$33:$D$776,СВЦЭМ!$A$33:$A$776,$A13,СВЦЭМ!$B$33:$B$776,J$11)+'СЕТ СН'!$F$11+СВЦЭМ!$D$10+'СЕТ СН'!$F$5-'СЕТ СН'!$F$21</f>
        <v>3491.3092746800003</v>
      </c>
      <c r="K13" s="36">
        <f>SUMIFS(СВЦЭМ!$D$33:$D$776,СВЦЭМ!$A$33:$A$776,$A13,СВЦЭМ!$B$33:$B$776,K$11)+'СЕТ СН'!$F$11+СВЦЭМ!$D$10+'СЕТ СН'!$F$5-'СЕТ СН'!$F$21</f>
        <v>3468.2887125699999</v>
      </c>
      <c r="L13" s="36">
        <f>SUMIFS(СВЦЭМ!$D$33:$D$776,СВЦЭМ!$A$33:$A$776,$A13,СВЦЭМ!$B$33:$B$776,L$11)+'СЕТ СН'!$F$11+СВЦЭМ!$D$10+'СЕТ СН'!$F$5-'СЕТ СН'!$F$21</f>
        <v>3455.7207268500001</v>
      </c>
      <c r="M13" s="36">
        <f>SUMIFS(СВЦЭМ!$D$33:$D$776,СВЦЭМ!$A$33:$A$776,$A13,СВЦЭМ!$B$33:$B$776,M$11)+'СЕТ СН'!$F$11+СВЦЭМ!$D$10+'СЕТ СН'!$F$5-'СЕТ СН'!$F$21</f>
        <v>3471.1535191000003</v>
      </c>
      <c r="N13" s="36">
        <f>SUMIFS(СВЦЭМ!$D$33:$D$776,СВЦЭМ!$A$33:$A$776,$A13,СВЦЭМ!$B$33:$B$776,N$11)+'СЕТ СН'!$F$11+СВЦЭМ!$D$10+'СЕТ СН'!$F$5-'СЕТ СН'!$F$21</f>
        <v>3462.6156977199998</v>
      </c>
      <c r="O13" s="36">
        <f>SUMIFS(СВЦЭМ!$D$33:$D$776,СВЦЭМ!$A$33:$A$776,$A13,СВЦЭМ!$B$33:$B$776,O$11)+'СЕТ СН'!$F$11+СВЦЭМ!$D$10+'СЕТ СН'!$F$5-'СЕТ СН'!$F$21</f>
        <v>3440.9218801799998</v>
      </c>
      <c r="P13" s="36">
        <f>SUMIFS(СВЦЭМ!$D$33:$D$776,СВЦЭМ!$A$33:$A$776,$A13,СВЦЭМ!$B$33:$B$776,P$11)+'СЕТ СН'!$F$11+СВЦЭМ!$D$10+'СЕТ СН'!$F$5-'СЕТ СН'!$F$21</f>
        <v>3452.0900350699999</v>
      </c>
      <c r="Q13" s="36">
        <f>SUMIFS(СВЦЭМ!$D$33:$D$776,СВЦЭМ!$A$33:$A$776,$A13,СВЦЭМ!$B$33:$B$776,Q$11)+'СЕТ СН'!$F$11+СВЦЭМ!$D$10+'СЕТ СН'!$F$5-'СЕТ СН'!$F$21</f>
        <v>3463.2964088600002</v>
      </c>
      <c r="R13" s="36">
        <f>SUMIFS(СВЦЭМ!$D$33:$D$776,СВЦЭМ!$A$33:$A$776,$A13,СВЦЭМ!$B$33:$B$776,R$11)+'СЕТ СН'!$F$11+СВЦЭМ!$D$10+'СЕТ СН'!$F$5-'СЕТ СН'!$F$21</f>
        <v>3469.33003839</v>
      </c>
      <c r="S13" s="36">
        <f>SUMIFS(СВЦЭМ!$D$33:$D$776,СВЦЭМ!$A$33:$A$776,$A13,СВЦЭМ!$B$33:$B$776,S$11)+'СЕТ СН'!$F$11+СВЦЭМ!$D$10+'СЕТ СН'!$F$5-'СЕТ СН'!$F$21</f>
        <v>3467.64494504</v>
      </c>
      <c r="T13" s="36">
        <f>SUMIFS(СВЦЭМ!$D$33:$D$776,СВЦЭМ!$A$33:$A$776,$A13,СВЦЭМ!$B$33:$B$776,T$11)+'СЕТ СН'!$F$11+СВЦЭМ!$D$10+'СЕТ СН'!$F$5-'СЕТ СН'!$F$21</f>
        <v>3425.3917877200001</v>
      </c>
      <c r="U13" s="36">
        <f>SUMIFS(СВЦЭМ!$D$33:$D$776,СВЦЭМ!$A$33:$A$776,$A13,СВЦЭМ!$B$33:$B$776,U$11)+'СЕТ СН'!$F$11+СВЦЭМ!$D$10+'СЕТ СН'!$F$5-'СЕТ СН'!$F$21</f>
        <v>3415.2259966800002</v>
      </c>
      <c r="V13" s="36">
        <f>SUMIFS(СВЦЭМ!$D$33:$D$776,СВЦЭМ!$A$33:$A$776,$A13,СВЦЭМ!$B$33:$B$776,V$11)+'СЕТ СН'!$F$11+СВЦЭМ!$D$10+'СЕТ СН'!$F$5-'СЕТ СН'!$F$21</f>
        <v>3432.4468190699999</v>
      </c>
      <c r="W13" s="36">
        <f>SUMIFS(СВЦЭМ!$D$33:$D$776,СВЦЭМ!$A$33:$A$776,$A13,СВЦЭМ!$B$33:$B$776,W$11)+'СЕТ СН'!$F$11+СВЦЭМ!$D$10+'СЕТ СН'!$F$5-'СЕТ СН'!$F$21</f>
        <v>3447.3440026600001</v>
      </c>
      <c r="X13" s="36">
        <f>SUMIFS(СВЦЭМ!$D$33:$D$776,СВЦЭМ!$A$33:$A$776,$A13,СВЦЭМ!$B$33:$B$776,X$11)+'СЕТ СН'!$F$11+СВЦЭМ!$D$10+'СЕТ СН'!$F$5-'СЕТ СН'!$F$21</f>
        <v>3462.4142299499999</v>
      </c>
      <c r="Y13" s="36">
        <f>SUMIFS(СВЦЭМ!$D$33:$D$776,СВЦЭМ!$A$33:$A$776,$A13,СВЦЭМ!$B$33:$B$776,Y$11)+'СЕТ СН'!$F$11+СВЦЭМ!$D$10+'СЕТ СН'!$F$5-'СЕТ СН'!$F$21</f>
        <v>3477.2067933799999</v>
      </c>
    </row>
    <row r="14" spans="1:27" ht="15.75" x14ac:dyDescent="0.2">
      <c r="A14" s="35">
        <f t="shared" ref="A14:A39" si="0">A13+1</f>
        <v>43499</v>
      </c>
      <c r="B14" s="36">
        <f>SUMIFS(СВЦЭМ!$D$33:$D$776,СВЦЭМ!$A$33:$A$776,$A14,СВЦЭМ!$B$33:$B$776,B$11)+'СЕТ СН'!$F$11+СВЦЭМ!$D$10+'СЕТ СН'!$F$5-'СЕТ СН'!$F$21</f>
        <v>3526.1680888000001</v>
      </c>
      <c r="C14" s="36">
        <f>SUMIFS(СВЦЭМ!$D$33:$D$776,СВЦЭМ!$A$33:$A$776,$A14,СВЦЭМ!$B$33:$B$776,C$11)+'СЕТ СН'!$F$11+СВЦЭМ!$D$10+'СЕТ СН'!$F$5-'СЕТ СН'!$F$21</f>
        <v>3566.6318924400002</v>
      </c>
      <c r="D14" s="36">
        <f>SUMIFS(СВЦЭМ!$D$33:$D$776,СВЦЭМ!$A$33:$A$776,$A14,СВЦЭМ!$B$33:$B$776,D$11)+'СЕТ СН'!$F$11+СВЦЭМ!$D$10+'СЕТ СН'!$F$5-'СЕТ СН'!$F$21</f>
        <v>3566.9964441499997</v>
      </c>
      <c r="E14" s="36">
        <f>SUMIFS(СВЦЭМ!$D$33:$D$776,СВЦЭМ!$A$33:$A$776,$A14,СВЦЭМ!$B$33:$B$776,E$11)+'СЕТ СН'!$F$11+СВЦЭМ!$D$10+'СЕТ СН'!$F$5-'СЕТ СН'!$F$21</f>
        <v>3580.0511242100001</v>
      </c>
      <c r="F14" s="36">
        <f>SUMIFS(СВЦЭМ!$D$33:$D$776,СВЦЭМ!$A$33:$A$776,$A14,СВЦЭМ!$B$33:$B$776,F$11)+'СЕТ СН'!$F$11+СВЦЭМ!$D$10+'СЕТ СН'!$F$5-'СЕТ СН'!$F$21</f>
        <v>3576.2623237500002</v>
      </c>
      <c r="G14" s="36">
        <f>SUMIFS(СВЦЭМ!$D$33:$D$776,СВЦЭМ!$A$33:$A$776,$A14,СВЦЭМ!$B$33:$B$776,G$11)+'СЕТ СН'!$F$11+СВЦЭМ!$D$10+'СЕТ СН'!$F$5-'СЕТ СН'!$F$21</f>
        <v>3572.0931989399996</v>
      </c>
      <c r="H14" s="36">
        <f>SUMIFS(СВЦЭМ!$D$33:$D$776,СВЦЭМ!$A$33:$A$776,$A14,СВЦЭМ!$B$33:$B$776,H$11)+'СЕТ СН'!$F$11+СВЦЭМ!$D$10+'СЕТ СН'!$F$5-'СЕТ СН'!$F$21</f>
        <v>3551.8780012099996</v>
      </c>
      <c r="I14" s="36">
        <f>SUMIFS(СВЦЭМ!$D$33:$D$776,СВЦЭМ!$A$33:$A$776,$A14,СВЦЭМ!$B$33:$B$776,I$11)+'СЕТ СН'!$F$11+СВЦЭМ!$D$10+'СЕТ СН'!$F$5-'СЕТ СН'!$F$21</f>
        <v>3542.9957586600003</v>
      </c>
      <c r="J14" s="36">
        <f>SUMIFS(СВЦЭМ!$D$33:$D$776,СВЦЭМ!$A$33:$A$776,$A14,СВЦЭМ!$B$33:$B$776,J$11)+'СЕТ СН'!$F$11+СВЦЭМ!$D$10+'СЕТ СН'!$F$5-'СЕТ СН'!$F$21</f>
        <v>3520.64759701</v>
      </c>
      <c r="K14" s="36">
        <f>SUMIFS(СВЦЭМ!$D$33:$D$776,СВЦЭМ!$A$33:$A$776,$A14,СВЦЭМ!$B$33:$B$776,K$11)+'СЕТ СН'!$F$11+СВЦЭМ!$D$10+'СЕТ СН'!$F$5-'СЕТ СН'!$F$21</f>
        <v>3489.0096271800003</v>
      </c>
      <c r="L14" s="36">
        <f>SUMIFS(СВЦЭМ!$D$33:$D$776,СВЦЭМ!$A$33:$A$776,$A14,СВЦЭМ!$B$33:$B$776,L$11)+'СЕТ СН'!$F$11+СВЦЭМ!$D$10+'СЕТ СН'!$F$5-'СЕТ СН'!$F$21</f>
        <v>3462.73502237</v>
      </c>
      <c r="M14" s="36">
        <f>SUMIFS(СВЦЭМ!$D$33:$D$776,СВЦЭМ!$A$33:$A$776,$A14,СВЦЭМ!$B$33:$B$776,M$11)+'СЕТ СН'!$F$11+СВЦЭМ!$D$10+'СЕТ СН'!$F$5-'СЕТ СН'!$F$21</f>
        <v>3467.47208658</v>
      </c>
      <c r="N14" s="36">
        <f>SUMIFS(СВЦЭМ!$D$33:$D$776,СВЦЭМ!$A$33:$A$776,$A14,СВЦЭМ!$B$33:$B$776,N$11)+'СЕТ СН'!$F$11+СВЦЭМ!$D$10+'СЕТ СН'!$F$5-'СЕТ СН'!$F$21</f>
        <v>3473.9290676700002</v>
      </c>
      <c r="O14" s="36">
        <f>SUMIFS(СВЦЭМ!$D$33:$D$776,СВЦЭМ!$A$33:$A$776,$A14,СВЦЭМ!$B$33:$B$776,O$11)+'СЕТ СН'!$F$11+СВЦЭМ!$D$10+'СЕТ СН'!$F$5-'СЕТ СН'!$F$21</f>
        <v>3460.0472144800001</v>
      </c>
      <c r="P14" s="36">
        <f>SUMIFS(СВЦЭМ!$D$33:$D$776,СВЦЭМ!$A$33:$A$776,$A14,СВЦЭМ!$B$33:$B$776,P$11)+'СЕТ СН'!$F$11+СВЦЭМ!$D$10+'СЕТ СН'!$F$5-'СЕТ СН'!$F$21</f>
        <v>3464.9586729100001</v>
      </c>
      <c r="Q14" s="36">
        <f>SUMIFS(СВЦЭМ!$D$33:$D$776,СВЦЭМ!$A$33:$A$776,$A14,СВЦЭМ!$B$33:$B$776,Q$11)+'СЕТ СН'!$F$11+СВЦЭМ!$D$10+'СЕТ СН'!$F$5-'СЕТ СН'!$F$21</f>
        <v>3479.5526377400001</v>
      </c>
      <c r="R14" s="36">
        <f>SUMIFS(СВЦЭМ!$D$33:$D$776,СВЦЭМ!$A$33:$A$776,$A14,СВЦЭМ!$B$33:$B$776,R$11)+'СЕТ СН'!$F$11+СВЦЭМ!$D$10+'СЕТ СН'!$F$5-'СЕТ СН'!$F$21</f>
        <v>3464.8208705000002</v>
      </c>
      <c r="S14" s="36">
        <f>SUMIFS(СВЦЭМ!$D$33:$D$776,СВЦЭМ!$A$33:$A$776,$A14,СВЦЭМ!$B$33:$B$776,S$11)+'СЕТ СН'!$F$11+СВЦЭМ!$D$10+'СЕТ СН'!$F$5-'СЕТ СН'!$F$21</f>
        <v>3452.1976093900003</v>
      </c>
      <c r="T14" s="36">
        <f>SUMIFS(СВЦЭМ!$D$33:$D$776,СВЦЭМ!$A$33:$A$776,$A14,СВЦЭМ!$B$33:$B$776,T$11)+'СЕТ СН'!$F$11+СВЦЭМ!$D$10+'СЕТ СН'!$F$5-'СЕТ СН'!$F$21</f>
        <v>3419.1446740599999</v>
      </c>
      <c r="U14" s="36">
        <f>SUMIFS(СВЦЭМ!$D$33:$D$776,СВЦЭМ!$A$33:$A$776,$A14,СВЦЭМ!$B$33:$B$776,U$11)+'СЕТ СН'!$F$11+СВЦЭМ!$D$10+'СЕТ СН'!$F$5-'СЕТ СН'!$F$21</f>
        <v>3407.3007046600001</v>
      </c>
      <c r="V14" s="36">
        <f>SUMIFS(СВЦЭМ!$D$33:$D$776,СВЦЭМ!$A$33:$A$776,$A14,СВЦЭМ!$B$33:$B$776,V$11)+'СЕТ СН'!$F$11+СВЦЭМ!$D$10+'СЕТ СН'!$F$5-'СЕТ СН'!$F$21</f>
        <v>3411.3474666399998</v>
      </c>
      <c r="W14" s="36">
        <f>SUMIFS(СВЦЭМ!$D$33:$D$776,СВЦЭМ!$A$33:$A$776,$A14,СВЦЭМ!$B$33:$B$776,W$11)+'СЕТ СН'!$F$11+СВЦЭМ!$D$10+'СЕТ СН'!$F$5-'СЕТ СН'!$F$21</f>
        <v>3435.1182934500002</v>
      </c>
      <c r="X14" s="36">
        <f>SUMIFS(СВЦЭМ!$D$33:$D$776,СВЦЭМ!$A$33:$A$776,$A14,СВЦЭМ!$B$33:$B$776,X$11)+'СЕТ СН'!$F$11+СВЦЭМ!$D$10+'СЕТ СН'!$F$5-'СЕТ СН'!$F$21</f>
        <v>3454.5843161299999</v>
      </c>
      <c r="Y14" s="36">
        <f>SUMIFS(СВЦЭМ!$D$33:$D$776,СВЦЭМ!$A$33:$A$776,$A14,СВЦЭМ!$B$33:$B$776,Y$11)+'СЕТ СН'!$F$11+СВЦЭМ!$D$10+'СЕТ СН'!$F$5-'СЕТ СН'!$F$21</f>
        <v>3486.7928884600001</v>
      </c>
    </row>
    <row r="15" spans="1:27" ht="15.75" x14ac:dyDescent="0.2">
      <c r="A15" s="35">
        <f t="shared" si="0"/>
        <v>43500</v>
      </c>
      <c r="B15" s="36">
        <f>SUMIFS(СВЦЭМ!$D$33:$D$776,СВЦЭМ!$A$33:$A$776,$A15,СВЦЭМ!$B$33:$B$776,B$11)+'СЕТ СН'!$F$11+СВЦЭМ!$D$10+'СЕТ СН'!$F$5-'СЕТ СН'!$F$21</f>
        <v>3554.53036058</v>
      </c>
      <c r="C15" s="36">
        <f>SUMIFS(СВЦЭМ!$D$33:$D$776,СВЦЭМ!$A$33:$A$776,$A15,СВЦЭМ!$B$33:$B$776,C$11)+'СЕТ СН'!$F$11+СВЦЭМ!$D$10+'СЕТ СН'!$F$5-'СЕТ СН'!$F$21</f>
        <v>3581.7465396600001</v>
      </c>
      <c r="D15" s="36">
        <f>SUMIFS(СВЦЭМ!$D$33:$D$776,СВЦЭМ!$A$33:$A$776,$A15,СВЦЭМ!$B$33:$B$776,D$11)+'СЕТ СН'!$F$11+СВЦЭМ!$D$10+'СЕТ СН'!$F$5-'СЕТ СН'!$F$21</f>
        <v>3614.8830507100001</v>
      </c>
      <c r="E15" s="36">
        <f>SUMIFS(СВЦЭМ!$D$33:$D$776,СВЦЭМ!$A$33:$A$776,$A15,СВЦЭМ!$B$33:$B$776,E$11)+'СЕТ СН'!$F$11+СВЦЭМ!$D$10+'СЕТ СН'!$F$5-'СЕТ СН'!$F$21</f>
        <v>3634.92517804</v>
      </c>
      <c r="F15" s="36">
        <f>SUMIFS(СВЦЭМ!$D$33:$D$776,СВЦЭМ!$A$33:$A$776,$A15,СВЦЭМ!$B$33:$B$776,F$11)+'СЕТ СН'!$F$11+СВЦЭМ!$D$10+'СЕТ СН'!$F$5-'СЕТ СН'!$F$21</f>
        <v>3634.6471252399997</v>
      </c>
      <c r="G15" s="36">
        <f>SUMIFS(СВЦЭМ!$D$33:$D$776,СВЦЭМ!$A$33:$A$776,$A15,СВЦЭМ!$B$33:$B$776,G$11)+'СЕТ СН'!$F$11+СВЦЭМ!$D$10+'СЕТ СН'!$F$5-'СЕТ СН'!$F$21</f>
        <v>3620.1576793699996</v>
      </c>
      <c r="H15" s="36">
        <f>SUMIFS(СВЦЭМ!$D$33:$D$776,СВЦЭМ!$A$33:$A$776,$A15,СВЦЭМ!$B$33:$B$776,H$11)+'СЕТ СН'!$F$11+СВЦЭМ!$D$10+'СЕТ СН'!$F$5-'СЕТ СН'!$F$21</f>
        <v>3577.1684386400002</v>
      </c>
      <c r="I15" s="36">
        <f>SUMIFS(СВЦЭМ!$D$33:$D$776,СВЦЭМ!$A$33:$A$776,$A15,СВЦЭМ!$B$33:$B$776,I$11)+'СЕТ СН'!$F$11+СВЦЭМ!$D$10+'СЕТ СН'!$F$5-'СЕТ СН'!$F$21</f>
        <v>3550.0519210100001</v>
      </c>
      <c r="J15" s="36">
        <f>SUMIFS(СВЦЭМ!$D$33:$D$776,СВЦЭМ!$A$33:$A$776,$A15,СВЦЭМ!$B$33:$B$776,J$11)+'СЕТ СН'!$F$11+СВЦЭМ!$D$10+'СЕТ СН'!$F$5-'СЕТ СН'!$F$21</f>
        <v>3520.4530002299998</v>
      </c>
      <c r="K15" s="36">
        <f>SUMIFS(СВЦЭМ!$D$33:$D$776,СВЦЭМ!$A$33:$A$776,$A15,СВЦЭМ!$B$33:$B$776,K$11)+'СЕТ СН'!$F$11+СВЦЭМ!$D$10+'СЕТ СН'!$F$5-'СЕТ СН'!$F$21</f>
        <v>3517.86281732</v>
      </c>
      <c r="L15" s="36">
        <f>SUMIFS(СВЦЭМ!$D$33:$D$776,СВЦЭМ!$A$33:$A$776,$A15,СВЦЭМ!$B$33:$B$776,L$11)+'СЕТ СН'!$F$11+СВЦЭМ!$D$10+'СЕТ СН'!$F$5-'СЕТ СН'!$F$21</f>
        <v>3511.3635288300002</v>
      </c>
      <c r="M15" s="36">
        <f>SUMIFS(СВЦЭМ!$D$33:$D$776,СВЦЭМ!$A$33:$A$776,$A15,СВЦЭМ!$B$33:$B$776,M$11)+'СЕТ СН'!$F$11+СВЦЭМ!$D$10+'СЕТ СН'!$F$5-'СЕТ СН'!$F$21</f>
        <v>3522.0572972</v>
      </c>
      <c r="N15" s="36">
        <f>SUMIFS(СВЦЭМ!$D$33:$D$776,СВЦЭМ!$A$33:$A$776,$A15,СВЦЭМ!$B$33:$B$776,N$11)+'СЕТ СН'!$F$11+СВЦЭМ!$D$10+'СЕТ СН'!$F$5-'СЕТ СН'!$F$21</f>
        <v>3450.2383108700001</v>
      </c>
      <c r="O15" s="36">
        <f>SUMIFS(СВЦЭМ!$D$33:$D$776,СВЦЭМ!$A$33:$A$776,$A15,СВЦЭМ!$B$33:$B$776,O$11)+'СЕТ СН'!$F$11+СВЦЭМ!$D$10+'СЕТ СН'!$F$5-'СЕТ СН'!$F$21</f>
        <v>3422.64528359</v>
      </c>
      <c r="P15" s="36">
        <f>SUMIFS(СВЦЭМ!$D$33:$D$776,СВЦЭМ!$A$33:$A$776,$A15,СВЦЭМ!$B$33:$B$776,P$11)+'СЕТ СН'!$F$11+СВЦЭМ!$D$10+'СЕТ СН'!$F$5-'СЕТ СН'!$F$21</f>
        <v>3427.2626910600002</v>
      </c>
      <c r="Q15" s="36">
        <f>SUMIFS(СВЦЭМ!$D$33:$D$776,СВЦЭМ!$A$33:$A$776,$A15,СВЦЭМ!$B$33:$B$776,Q$11)+'СЕТ СН'!$F$11+СВЦЭМ!$D$10+'СЕТ СН'!$F$5-'СЕТ СН'!$F$21</f>
        <v>3454.9071329399999</v>
      </c>
      <c r="R15" s="36">
        <f>SUMIFS(СВЦЭМ!$D$33:$D$776,СВЦЭМ!$A$33:$A$776,$A15,СВЦЭМ!$B$33:$B$776,R$11)+'СЕТ СН'!$F$11+СВЦЭМ!$D$10+'СЕТ СН'!$F$5-'СЕТ СН'!$F$21</f>
        <v>3456.9732941399998</v>
      </c>
      <c r="S15" s="36">
        <f>SUMIFS(СВЦЭМ!$D$33:$D$776,СВЦЭМ!$A$33:$A$776,$A15,СВЦЭМ!$B$33:$B$776,S$11)+'СЕТ СН'!$F$11+СВЦЭМ!$D$10+'СЕТ СН'!$F$5-'СЕТ СН'!$F$21</f>
        <v>3428.1351197200001</v>
      </c>
      <c r="T15" s="36">
        <f>SUMIFS(СВЦЭМ!$D$33:$D$776,СВЦЭМ!$A$33:$A$776,$A15,СВЦЭМ!$B$33:$B$776,T$11)+'СЕТ СН'!$F$11+СВЦЭМ!$D$10+'СЕТ СН'!$F$5-'СЕТ СН'!$F$21</f>
        <v>3407.2244654800002</v>
      </c>
      <c r="U15" s="36">
        <f>SUMIFS(СВЦЭМ!$D$33:$D$776,СВЦЭМ!$A$33:$A$776,$A15,СВЦЭМ!$B$33:$B$776,U$11)+'СЕТ СН'!$F$11+СВЦЭМ!$D$10+'СЕТ СН'!$F$5-'СЕТ СН'!$F$21</f>
        <v>3411.3099398200002</v>
      </c>
      <c r="V15" s="36">
        <f>SUMIFS(СВЦЭМ!$D$33:$D$776,СВЦЭМ!$A$33:$A$776,$A15,СВЦЭМ!$B$33:$B$776,V$11)+'СЕТ СН'!$F$11+СВЦЭМ!$D$10+'СЕТ СН'!$F$5-'СЕТ СН'!$F$21</f>
        <v>3421.5189038899998</v>
      </c>
      <c r="W15" s="36">
        <f>SUMIFS(СВЦЭМ!$D$33:$D$776,СВЦЭМ!$A$33:$A$776,$A15,СВЦЭМ!$B$33:$B$776,W$11)+'СЕТ СН'!$F$11+СВЦЭМ!$D$10+'СЕТ СН'!$F$5-'СЕТ СН'!$F$21</f>
        <v>3440.9748527000002</v>
      </c>
      <c r="X15" s="36">
        <f>SUMIFS(СВЦЭМ!$D$33:$D$776,СВЦЭМ!$A$33:$A$776,$A15,СВЦЭМ!$B$33:$B$776,X$11)+'СЕТ СН'!$F$11+СВЦЭМ!$D$10+'СЕТ СН'!$F$5-'СЕТ СН'!$F$21</f>
        <v>3462.2749594500001</v>
      </c>
      <c r="Y15" s="36">
        <f>SUMIFS(СВЦЭМ!$D$33:$D$776,СВЦЭМ!$A$33:$A$776,$A15,СВЦЭМ!$B$33:$B$776,Y$11)+'СЕТ СН'!$F$11+СВЦЭМ!$D$10+'СЕТ СН'!$F$5-'СЕТ СН'!$F$21</f>
        <v>3479.5099310400001</v>
      </c>
    </row>
    <row r="16" spans="1:27" ht="15.75" x14ac:dyDescent="0.2">
      <c r="A16" s="35">
        <f t="shared" si="0"/>
        <v>43501</v>
      </c>
      <c r="B16" s="36">
        <f>SUMIFS(СВЦЭМ!$D$33:$D$776,СВЦЭМ!$A$33:$A$776,$A16,СВЦЭМ!$B$33:$B$776,B$11)+'СЕТ СН'!$F$11+СВЦЭМ!$D$10+'СЕТ СН'!$F$5-'СЕТ СН'!$F$21</f>
        <v>3567.0878466200002</v>
      </c>
      <c r="C16" s="36">
        <f>SUMIFS(СВЦЭМ!$D$33:$D$776,СВЦЭМ!$A$33:$A$776,$A16,СВЦЭМ!$B$33:$B$776,C$11)+'СЕТ СН'!$F$11+СВЦЭМ!$D$10+'СЕТ СН'!$F$5-'СЕТ СН'!$F$21</f>
        <v>3593.9699252599999</v>
      </c>
      <c r="D16" s="36">
        <f>SUMIFS(СВЦЭМ!$D$33:$D$776,СВЦЭМ!$A$33:$A$776,$A16,СВЦЭМ!$B$33:$B$776,D$11)+'СЕТ СН'!$F$11+СВЦЭМ!$D$10+'СЕТ СН'!$F$5-'СЕТ СН'!$F$21</f>
        <v>3610.40036478</v>
      </c>
      <c r="E16" s="36">
        <f>SUMIFS(СВЦЭМ!$D$33:$D$776,СВЦЭМ!$A$33:$A$776,$A16,СВЦЭМ!$B$33:$B$776,E$11)+'СЕТ СН'!$F$11+СВЦЭМ!$D$10+'СЕТ СН'!$F$5-'СЕТ СН'!$F$21</f>
        <v>3607.8320518999999</v>
      </c>
      <c r="F16" s="36">
        <f>SUMIFS(СВЦЭМ!$D$33:$D$776,СВЦЭМ!$A$33:$A$776,$A16,СВЦЭМ!$B$33:$B$776,F$11)+'СЕТ СН'!$F$11+СВЦЭМ!$D$10+'СЕТ СН'!$F$5-'СЕТ СН'!$F$21</f>
        <v>3604.93942659</v>
      </c>
      <c r="G16" s="36">
        <f>SUMIFS(СВЦЭМ!$D$33:$D$776,СВЦЭМ!$A$33:$A$776,$A16,СВЦЭМ!$B$33:$B$776,G$11)+'СЕТ СН'!$F$11+СВЦЭМ!$D$10+'СЕТ СН'!$F$5-'СЕТ СН'!$F$21</f>
        <v>3584.2624920199996</v>
      </c>
      <c r="H16" s="36">
        <f>SUMIFS(СВЦЭМ!$D$33:$D$776,СВЦЭМ!$A$33:$A$776,$A16,СВЦЭМ!$B$33:$B$776,H$11)+'СЕТ СН'!$F$11+СВЦЭМ!$D$10+'СЕТ СН'!$F$5-'СЕТ СН'!$F$21</f>
        <v>3540.8391344800002</v>
      </c>
      <c r="I16" s="36">
        <f>SUMIFS(СВЦЭМ!$D$33:$D$776,СВЦЭМ!$A$33:$A$776,$A16,СВЦЭМ!$B$33:$B$776,I$11)+'СЕТ СН'!$F$11+СВЦЭМ!$D$10+'СЕТ СН'!$F$5-'СЕТ СН'!$F$21</f>
        <v>3532.6202675699997</v>
      </c>
      <c r="J16" s="36">
        <f>SUMIFS(СВЦЭМ!$D$33:$D$776,СВЦЭМ!$A$33:$A$776,$A16,СВЦЭМ!$B$33:$B$776,J$11)+'СЕТ СН'!$F$11+СВЦЭМ!$D$10+'СЕТ СН'!$F$5-'СЕТ СН'!$F$21</f>
        <v>3510.3452054700001</v>
      </c>
      <c r="K16" s="36">
        <f>SUMIFS(СВЦЭМ!$D$33:$D$776,СВЦЭМ!$A$33:$A$776,$A16,СВЦЭМ!$B$33:$B$776,K$11)+'СЕТ СН'!$F$11+СВЦЭМ!$D$10+'СЕТ СН'!$F$5-'СЕТ СН'!$F$21</f>
        <v>3513.9670968600003</v>
      </c>
      <c r="L16" s="36">
        <f>SUMIFS(СВЦЭМ!$D$33:$D$776,СВЦЭМ!$A$33:$A$776,$A16,СВЦЭМ!$B$33:$B$776,L$11)+'СЕТ СН'!$F$11+СВЦЭМ!$D$10+'СЕТ СН'!$F$5-'СЕТ СН'!$F$21</f>
        <v>3514.5422171299997</v>
      </c>
      <c r="M16" s="36">
        <f>SUMIFS(СВЦЭМ!$D$33:$D$776,СВЦЭМ!$A$33:$A$776,$A16,СВЦЭМ!$B$33:$B$776,M$11)+'СЕТ СН'!$F$11+СВЦЭМ!$D$10+'СЕТ СН'!$F$5-'СЕТ СН'!$F$21</f>
        <v>3519.6775935899996</v>
      </c>
      <c r="N16" s="36">
        <f>SUMIFS(СВЦЭМ!$D$33:$D$776,СВЦЭМ!$A$33:$A$776,$A16,СВЦЭМ!$B$33:$B$776,N$11)+'СЕТ СН'!$F$11+СВЦЭМ!$D$10+'СЕТ СН'!$F$5-'СЕТ СН'!$F$21</f>
        <v>3498.7470222399998</v>
      </c>
      <c r="O16" s="36">
        <f>SUMIFS(СВЦЭМ!$D$33:$D$776,СВЦЭМ!$A$33:$A$776,$A16,СВЦЭМ!$B$33:$B$776,O$11)+'СЕТ СН'!$F$11+СВЦЭМ!$D$10+'СЕТ СН'!$F$5-'СЕТ СН'!$F$21</f>
        <v>3470.7623993299999</v>
      </c>
      <c r="P16" s="36">
        <f>SUMIFS(СВЦЭМ!$D$33:$D$776,СВЦЭМ!$A$33:$A$776,$A16,СВЦЭМ!$B$33:$B$776,P$11)+'СЕТ СН'!$F$11+СВЦЭМ!$D$10+'СЕТ СН'!$F$5-'СЕТ СН'!$F$21</f>
        <v>3475.9107614899999</v>
      </c>
      <c r="Q16" s="36">
        <f>SUMIFS(СВЦЭМ!$D$33:$D$776,СВЦЭМ!$A$33:$A$776,$A16,СВЦЭМ!$B$33:$B$776,Q$11)+'СЕТ СН'!$F$11+СВЦЭМ!$D$10+'СЕТ СН'!$F$5-'СЕТ СН'!$F$21</f>
        <v>3488.2123454600001</v>
      </c>
      <c r="R16" s="36">
        <f>SUMIFS(СВЦЭМ!$D$33:$D$776,СВЦЭМ!$A$33:$A$776,$A16,СВЦЭМ!$B$33:$B$776,R$11)+'СЕТ СН'!$F$11+СВЦЭМ!$D$10+'СЕТ СН'!$F$5-'СЕТ СН'!$F$21</f>
        <v>3479.4150599300001</v>
      </c>
      <c r="S16" s="36">
        <f>SUMIFS(СВЦЭМ!$D$33:$D$776,СВЦЭМ!$A$33:$A$776,$A16,СВЦЭМ!$B$33:$B$776,S$11)+'СЕТ СН'!$F$11+СВЦЭМ!$D$10+'СЕТ СН'!$F$5-'СЕТ СН'!$F$21</f>
        <v>3478.79678982</v>
      </c>
      <c r="T16" s="36">
        <f>SUMIFS(СВЦЭМ!$D$33:$D$776,СВЦЭМ!$A$33:$A$776,$A16,СВЦЭМ!$B$33:$B$776,T$11)+'СЕТ СН'!$F$11+СВЦЭМ!$D$10+'СЕТ СН'!$F$5-'СЕТ СН'!$F$21</f>
        <v>3437.0250454500001</v>
      </c>
      <c r="U16" s="36">
        <f>SUMIFS(СВЦЭМ!$D$33:$D$776,СВЦЭМ!$A$33:$A$776,$A16,СВЦЭМ!$B$33:$B$776,U$11)+'СЕТ СН'!$F$11+СВЦЭМ!$D$10+'СЕТ СН'!$F$5-'СЕТ СН'!$F$21</f>
        <v>3449.84754148</v>
      </c>
      <c r="V16" s="36">
        <f>SUMIFS(СВЦЭМ!$D$33:$D$776,СВЦЭМ!$A$33:$A$776,$A16,СВЦЭМ!$B$33:$B$776,V$11)+'СЕТ СН'!$F$11+СВЦЭМ!$D$10+'СЕТ СН'!$F$5-'СЕТ СН'!$F$21</f>
        <v>3466.9671456900001</v>
      </c>
      <c r="W16" s="36">
        <f>SUMIFS(СВЦЭМ!$D$33:$D$776,СВЦЭМ!$A$33:$A$776,$A16,СВЦЭМ!$B$33:$B$776,W$11)+'СЕТ СН'!$F$11+СВЦЭМ!$D$10+'СЕТ СН'!$F$5-'СЕТ СН'!$F$21</f>
        <v>3478.72478288</v>
      </c>
      <c r="X16" s="36">
        <f>SUMIFS(СВЦЭМ!$D$33:$D$776,СВЦЭМ!$A$33:$A$776,$A16,СВЦЭМ!$B$33:$B$776,X$11)+'СЕТ СН'!$F$11+СВЦЭМ!$D$10+'СЕТ СН'!$F$5-'СЕТ СН'!$F$21</f>
        <v>3501.63031495</v>
      </c>
      <c r="Y16" s="36">
        <f>SUMIFS(СВЦЭМ!$D$33:$D$776,СВЦЭМ!$A$33:$A$776,$A16,СВЦЭМ!$B$33:$B$776,Y$11)+'СЕТ СН'!$F$11+СВЦЭМ!$D$10+'СЕТ СН'!$F$5-'СЕТ СН'!$F$21</f>
        <v>3515.0584965099997</v>
      </c>
    </row>
    <row r="17" spans="1:25" ht="15.75" x14ac:dyDescent="0.2">
      <c r="A17" s="35">
        <f t="shared" si="0"/>
        <v>43502</v>
      </c>
      <c r="B17" s="36">
        <f>SUMIFS(СВЦЭМ!$D$33:$D$776,СВЦЭМ!$A$33:$A$776,$A17,СВЦЭМ!$B$33:$B$776,B$11)+'СЕТ СН'!$F$11+СВЦЭМ!$D$10+'СЕТ СН'!$F$5-'СЕТ СН'!$F$21</f>
        <v>3554.5738043000001</v>
      </c>
      <c r="C17" s="36">
        <f>SUMIFS(СВЦЭМ!$D$33:$D$776,СВЦЭМ!$A$33:$A$776,$A17,СВЦЭМ!$B$33:$B$776,C$11)+'СЕТ СН'!$F$11+СВЦЭМ!$D$10+'СЕТ СН'!$F$5-'СЕТ СН'!$F$21</f>
        <v>3582.6575403099996</v>
      </c>
      <c r="D17" s="36">
        <f>SUMIFS(СВЦЭМ!$D$33:$D$776,СВЦЭМ!$A$33:$A$776,$A17,СВЦЭМ!$B$33:$B$776,D$11)+'СЕТ СН'!$F$11+СВЦЭМ!$D$10+'СЕТ СН'!$F$5-'СЕТ СН'!$F$21</f>
        <v>3591.9176870900001</v>
      </c>
      <c r="E17" s="36">
        <f>SUMIFS(СВЦЭМ!$D$33:$D$776,СВЦЭМ!$A$33:$A$776,$A17,СВЦЭМ!$B$33:$B$776,E$11)+'СЕТ СН'!$F$11+СВЦЭМ!$D$10+'СЕТ СН'!$F$5-'СЕТ СН'!$F$21</f>
        <v>3592.5113786800002</v>
      </c>
      <c r="F17" s="36">
        <f>SUMIFS(СВЦЭМ!$D$33:$D$776,СВЦЭМ!$A$33:$A$776,$A17,СВЦЭМ!$B$33:$B$776,F$11)+'СЕТ СН'!$F$11+СВЦЭМ!$D$10+'СЕТ СН'!$F$5-'СЕТ СН'!$F$21</f>
        <v>3589.4623299200002</v>
      </c>
      <c r="G17" s="36">
        <f>SUMIFS(СВЦЭМ!$D$33:$D$776,СВЦЭМ!$A$33:$A$776,$A17,СВЦЭМ!$B$33:$B$776,G$11)+'СЕТ СН'!$F$11+СВЦЭМ!$D$10+'СЕТ СН'!$F$5-'СЕТ СН'!$F$21</f>
        <v>3563.4164725199998</v>
      </c>
      <c r="H17" s="36">
        <f>SUMIFS(СВЦЭМ!$D$33:$D$776,СВЦЭМ!$A$33:$A$776,$A17,СВЦЭМ!$B$33:$B$776,H$11)+'СЕТ СН'!$F$11+СВЦЭМ!$D$10+'СЕТ СН'!$F$5-'СЕТ СН'!$F$21</f>
        <v>3530.8110733599997</v>
      </c>
      <c r="I17" s="36">
        <f>SUMIFS(СВЦЭМ!$D$33:$D$776,СВЦЭМ!$A$33:$A$776,$A17,СВЦЭМ!$B$33:$B$776,I$11)+'СЕТ СН'!$F$11+СВЦЭМ!$D$10+'СЕТ СН'!$F$5-'СЕТ СН'!$F$21</f>
        <v>3506.7286187899999</v>
      </c>
      <c r="J17" s="36">
        <f>SUMIFS(СВЦЭМ!$D$33:$D$776,СВЦЭМ!$A$33:$A$776,$A17,СВЦЭМ!$B$33:$B$776,J$11)+'СЕТ СН'!$F$11+СВЦЭМ!$D$10+'СЕТ СН'!$F$5-'СЕТ СН'!$F$21</f>
        <v>3521.0340520199998</v>
      </c>
      <c r="K17" s="36">
        <f>SUMIFS(СВЦЭМ!$D$33:$D$776,СВЦЭМ!$A$33:$A$776,$A17,СВЦЭМ!$B$33:$B$776,K$11)+'СЕТ СН'!$F$11+СВЦЭМ!$D$10+'СЕТ СН'!$F$5-'СЕТ СН'!$F$21</f>
        <v>3517.9510610500001</v>
      </c>
      <c r="L17" s="36">
        <f>SUMIFS(СВЦЭМ!$D$33:$D$776,СВЦЭМ!$A$33:$A$776,$A17,СВЦЭМ!$B$33:$B$776,L$11)+'СЕТ СН'!$F$11+СВЦЭМ!$D$10+'СЕТ СН'!$F$5-'СЕТ СН'!$F$21</f>
        <v>3525.8350293699996</v>
      </c>
      <c r="M17" s="36">
        <f>SUMIFS(СВЦЭМ!$D$33:$D$776,СВЦЭМ!$A$33:$A$776,$A17,СВЦЭМ!$B$33:$B$776,M$11)+'СЕТ СН'!$F$11+СВЦЭМ!$D$10+'СЕТ СН'!$F$5-'СЕТ СН'!$F$21</f>
        <v>3527.7417742600001</v>
      </c>
      <c r="N17" s="36">
        <f>SUMIFS(СВЦЭМ!$D$33:$D$776,СВЦЭМ!$A$33:$A$776,$A17,СВЦЭМ!$B$33:$B$776,N$11)+'СЕТ СН'!$F$11+СВЦЭМ!$D$10+'СЕТ СН'!$F$5-'СЕТ СН'!$F$21</f>
        <v>3513.5765124600002</v>
      </c>
      <c r="O17" s="36">
        <f>SUMIFS(СВЦЭМ!$D$33:$D$776,СВЦЭМ!$A$33:$A$776,$A17,СВЦЭМ!$B$33:$B$776,O$11)+'СЕТ СН'!$F$11+СВЦЭМ!$D$10+'СЕТ СН'!$F$5-'СЕТ СН'!$F$21</f>
        <v>3489.2671539799999</v>
      </c>
      <c r="P17" s="36">
        <f>SUMIFS(СВЦЭМ!$D$33:$D$776,СВЦЭМ!$A$33:$A$776,$A17,СВЦЭМ!$B$33:$B$776,P$11)+'СЕТ СН'!$F$11+СВЦЭМ!$D$10+'СЕТ СН'!$F$5-'СЕТ СН'!$F$21</f>
        <v>3486.78379292</v>
      </c>
      <c r="Q17" s="36">
        <f>SUMIFS(СВЦЭМ!$D$33:$D$776,СВЦЭМ!$A$33:$A$776,$A17,СВЦЭМ!$B$33:$B$776,Q$11)+'СЕТ СН'!$F$11+СВЦЭМ!$D$10+'СЕТ СН'!$F$5-'СЕТ СН'!$F$21</f>
        <v>3490.3637539800002</v>
      </c>
      <c r="R17" s="36">
        <f>SUMIFS(СВЦЭМ!$D$33:$D$776,СВЦЭМ!$A$33:$A$776,$A17,СВЦЭМ!$B$33:$B$776,R$11)+'СЕТ СН'!$F$11+СВЦЭМ!$D$10+'СЕТ СН'!$F$5-'СЕТ СН'!$F$21</f>
        <v>3483.73988491</v>
      </c>
      <c r="S17" s="36">
        <f>SUMIFS(СВЦЭМ!$D$33:$D$776,СВЦЭМ!$A$33:$A$776,$A17,СВЦЭМ!$B$33:$B$776,S$11)+'СЕТ СН'!$F$11+СВЦЭМ!$D$10+'СЕТ СН'!$F$5-'СЕТ СН'!$F$21</f>
        <v>3490.26930128</v>
      </c>
      <c r="T17" s="36">
        <f>SUMIFS(СВЦЭМ!$D$33:$D$776,СВЦЭМ!$A$33:$A$776,$A17,СВЦЭМ!$B$33:$B$776,T$11)+'СЕТ СН'!$F$11+СВЦЭМ!$D$10+'СЕТ СН'!$F$5-'СЕТ СН'!$F$21</f>
        <v>3467.4797914800001</v>
      </c>
      <c r="U17" s="36">
        <f>SUMIFS(СВЦЭМ!$D$33:$D$776,СВЦЭМ!$A$33:$A$776,$A17,СВЦЭМ!$B$33:$B$776,U$11)+'СЕТ СН'!$F$11+СВЦЭМ!$D$10+'СЕТ СН'!$F$5-'СЕТ СН'!$F$21</f>
        <v>3470.5158916800001</v>
      </c>
      <c r="V17" s="36">
        <f>SUMIFS(СВЦЭМ!$D$33:$D$776,СВЦЭМ!$A$33:$A$776,$A17,СВЦЭМ!$B$33:$B$776,V$11)+'СЕТ СН'!$F$11+СВЦЭМ!$D$10+'СЕТ СН'!$F$5-'СЕТ СН'!$F$21</f>
        <v>3490.3839920400001</v>
      </c>
      <c r="W17" s="36">
        <f>SUMIFS(СВЦЭМ!$D$33:$D$776,СВЦЭМ!$A$33:$A$776,$A17,СВЦЭМ!$B$33:$B$776,W$11)+'СЕТ СН'!$F$11+СВЦЭМ!$D$10+'СЕТ СН'!$F$5-'СЕТ СН'!$F$21</f>
        <v>3500.9547709500002</v>
      </c>
      <c r="X17" s="36">
        <f>SUMIFS(СВЦЭМ!$D$33:$D$776,СВЦЭМ!$A$33:$A$776,$A17,СВЦЭМ!$B$33:$B$776,X$11)+'СЕТ СН'!$F$11+СВЦЭМ!$D$10+'СЕТ СН'!$F$5-'СЕТ СН'!$F$21</f>
        <v>3523.4570927</v>
      </c>
      <c r="Y17" s="36">
        <f>SUMIFS(СВЦЭМ!$D$33:$D$776,СВЦЭМ!$A$33:$A$776,$A17,СВЦЭМ!$B$33:$B$776,Y$11)+'СЕТ СН'!$F$11+СВЦЭМ!$D$10+'СЕТ СН'!$F$5-'СЕТ СН'!$F$21</f>
        <v>3553.48788182</v>
      </c>
    </row>
    <row r="18" spans="1:25" ht="15.75" x14ac:dyDescent="0.2">
      <c r="A18" s="35">
        <f t="shared" si="0"/>
        <v>43503</v>
      </c>
      <c r="B18" s="36">
        <f>SUMIFS(СВЦЭМ!$D$33:$D$776,СВЦЭМ!$A$33:$A$776,$A18,СВЦЭМ!$B$33:$B$776,B$11)+'СЕТ СН'!$F$11+СВЦЭМ!$D$10+'СЕТ СН'!$F$5-'СЕТ СН'!$F$21</f>
        <v>3579.2556933300002</v>
      </c>
      <c r="C18" s="36">
        <f>SUMIFS(СВЦЭМ!$D$33:$D$776,СВЦЭМ!$A$33:$A$776,$A18,СВЦЭМ!$B$33:$B$776,C$11)+'СЕТ СН'!$F$11+СВЦЭМ!$D$10+'СЕТ СН'!$F$5-'СЕТ СН'!$F$21</f>
        <v>3596.6015204799996</v>
      </c>
      <c r="D18" s="36">
        <f>SUMIFS(СВЦЭМ!$D$33:$D$776,СВЦЭМ!$A$33:$A$776,$A18,СВЦЭМ!$B$33:$B$776,D$11)+'СЕТ СН'!$F$11+СВЦЭМ!$D$10+'СЕТ СН'!$F$5-'СЕТ СН'!$F$21</f>
        <v>3614.3316706400001</v>
      </c>
      <c r="E18" s="36">
        <f>SUMIFS(СВЦЭМ!$D$33:$D$776,СВЦЭМ!$A$33:$A$776,$A18,СВЦЭМ!$B$33:$B$776,E$11)+'СЕТ СН'!$F$11+СВЦЭМ!$D$10+'СЕТ СН'!$F$5-'СЕТ СН'!$F$21</f>
        <v>3637.8412375799999</v>
      </c>
      <c r="F18" s="36">
        <f>SUMIFS(СВЦЭМ!$D$33:$D$776,СВЦЭМ!$A$33:$A$776,$A18,СВЦЭМ!$B$33:$B$776,F$11)+'СЕТ СН'!$F$11+СВЦЭМ!$D$10+'СЕТ СН'!$F$5-'СЕТ СН'!$F$21</f>
        <v>3620.5007474100003</v>
      </c>
      <c r="G18" s="36">
        <f>SUMIFS(СВЦЭМ!$D$33:$D$776,СВЦЭМ!$A$33:$A$776,$A18,СВЦЭМ!$B$33:$B$776,G$11)+'СЕТ СН'!$F$11+СВЦЭМ!$D$10+'СЕТ СН'!$F$5-'СЕТ СН'!$F$21</f>
        <v>3607.0193084100001</v>
      </c>
      <c r="H18" s="36">
        <f>SUMIFS(СВЦЭМ!$D$33:$D$776,СВЦЭМ!$A$33:$A$776,$A18,СВЦЭМ!$B$33:$B$776,H$11)+'СЕТ СН'!$F$11+СВЦЭМ!$D$10+'СЕТ СН'!$F$5-'СЕТ СН'!$F$21</f>
        <v>3577.5699874399997</v>
      </c>
      <c r="I18" s="36">
        <f>SUMIFS(СВЦЭМ!$D$33:$D$776,СВЦЭМ!$A$33:$A$776,$A18,СВЦЭМ!$B$33:$B$776,I$11)+'СЕТ СН'!$F$11+СВЦЭМ!$D$10+'СЕТ СН'!$F$5-'СЕТ СН'!$F$21</f>
        <v>3558.3342508799997</v>
      </c>
      <c r="J18" s="36">
        <f>SUMIFS(СВЦЭМ!$D$33:$D$776,СВЦЭМ!$A$33:$A$776,$A18,СВЦЭМ!$B$33:$B$776,J$11)+'СЕТ СН'!$F$11+СВЦЭМ!$D$10+'СЕТ СН'!$F$5-'СЕТ СН'!$F$21</f>
        <v>3547.1742567700003</v>
      </c>
      <c r="K18" s="36">
        <f>SUMIFS(СВЦЭМ!$D$33:$D$776,СВЦЭМ!$A$33:$A$776,$A18,СВЦЭМ!$B$33:$B$776,K$11)+'СЕТ СН'!$F$11+СВЦЭМ!$D$10+'СЕТ СН'!$F$5-'СЕТ СН'!$F$21</f>
        <v>3536.9779113300001</v>
      </c>
      <c r="L18" s="36">
        <f>SUMIFS(СВЦЭМ!$D$33:$D$776,СВЦЭМ!$A$33:$A$776,$A18,СВЦЭМ!$B$33:$B$776,L$11)+'СЕТ СН'!$F$11+СВЦЭМ!$D$10+'СЕТ СН'!$F$5-'СЕТ СН'!$F$21</f>
        <v>3536.1357925599996</v>
      </c>
      <c r="M18" s="36">
        <f>SUMIFS(СВЦЭМ!$D$33:$D$776,СВЦЭМ!$A$33:$A$776,$A18,СВЦЭМ!$B$33:$B$776,M$11)+'СЕТ СН'!$F$11+СВЦЭМ!$D$10+'СЕТ СН'!$F$5-'СЕТ СН'!$F$21</f>
        <v>3543.1683493800001</v>
      </c>
      <c r="N18" s="36">
        <f>SUMIFS(СВЦЭМ!$D$33:$D$776,СВЦЭМ!$A$33:$A$776,$A18,СВЦЭМ!$B$33:$B$776,N$11)+'СЕТ СН'!$F$11+СВЦЭМ!$D$10+'СЕТ СН'!$F$5-'СЕТ СН'!$F$21</f>
        <v>3528.2248470899999</v>
      </c>
      <c r="O18" s="36">
        <f>SUMIFS(СВЦЭМ!$D$33:$D$776,СВЦЭМ!$A$33:$A$776,$A18,СВЦЭМ!$B$33:$B$776,O$11)+'СЕТ СН'!$F$11+СВЦЭМ!$D$10+'СЕТ СН'!$F$5-'СЕТ СН'!$F$21</f>
        <v>3496.3850421500001</v>
      </c>
      <c r="P18" s="36">
        <f>SUMIFS(СВЦЭМ!$D$33:$D$776,СВЦЭМ!$A$33:$A$776,$A18,СВЦЭМ!$B$33:$B$776,P$11)+'СЕТ СН'!$F$11+СВЦЭМ!$D$10+'СЕТ СН'!$F$5-'СЕТ СН'!$F$21</f>
        <v>3495.0822323900002</v>
      </c>
      <c r="Q18" s="36">
        <f>SUMIFS(СВЦЭМ!$D$33:$D$776,СВЦЭМ!$A$33:$A$776,$A18,СВЦЭМ!$B$33:$B$776,Q$11)+'СЕТ СН'!$F$11+СВЦЭМ!$D$10+'СЕТ СН'!$F$5-'СЕТ СН'!$F$21</f>
        <v>3499.0315539599997</v>
      </c>
      <c r="R18" s="36">
        <f>SUMIFS(СВЦЭМ!$D$33:$D$776,СВЦЭМ!$A$33:$A$776,$A18,СВЦЭМ!$B$33:$B$776,R$11)+'СЕТ СН'!$F$11+СВЦЭМ!$D$10+'СЕТ СН'!$F$5-'СЕТ СН'!$F$21</f>
        <v>3498.2530220799999</v>
      </c>
      <c r="S18" s="36">
        <f>SUMIFS(СВЦЭМ!$D$33:$D$776,СВЦЭМ!$A$33:$A$776,$A18,СВЦЭМ!$B$33:$B$776,S$11)+'СЕТ СН'!$F$11+СВЦЭМ!$D$10+'СЕТ СН'!$F$5-'СЕТ СН'!$F$21</f>
        <v>3489.3892737699998</v>
      </c>
      <c r="T18" s="36">
        <f>SUMIFS(СВЦЭМ!$D$33:$D$776,СВЦЭМ!$A$33:$A$776,$A18,СВЦЭМ!$B$33:$B$776,T$11)+'СЕТ СН'!$F$11+СВЦЭМ!$D$10+'СЕТ СН'!$F$5-'СЕТ СН'!$F$21</f>
        <v>3453.9213564700003</v>
      </c>
      <c r="U18" s="36">
        <f>SUMIFS(СВЦЭМ!$D$33:$D$776,СВЦЭМ!$A$33:$A$776,$A18,СВЦЭМ!$B$33:$B$776,U$11)+'СЕТ СН'!$F$11+СВЦЭМ!$D$10+'СЕТ СН'!$F$5-'СЕТ СН'!$F$21</f>
        <v>3446.79082599</v>
      </c>
      <c r="V18" s="36">
        <f>SUMIFS(СВЦЭМ!$D$33:$D$776,СВЦЭМ!$A$33:$A$776,$A18,СВЦЭМ!$B$33:$B$776,V$11)+'СЕТ СН'!$F$11+СВЦЭМ!$D$10+'СЕТ СН'!$F$5-'СЕТ СН'!$F$21</f>
        <v>3463.35680254</v>
      </c>
      <c r="W18" s="36">
        <f>SUMIFS(СВЦЭМ!$D$33:$D$776,СВЦЭМ!$A$33:$A$776,$A18,СВЦЭМ!$B$33:$B$776,W$11)+'СЕТ СН'!$F$11+СВЦЭМ!$D$10+'СЕТ СН'!$F$5-'СЕТ СН'!$F$21</f>
        <v>3479.8850840300001</v>
      </c>
      <c r="X18" s="36">
        <f>SUMIFS(СВЦЭМ!$D$33:$D$776,СВЦЭМ!$A$33:$A$776,$A18,СВЦЭМ!$B$33:$B$776,X$11)+'СЕТ СН'!$F$11+СВЦЭМ!$D$10+'СЕТ СН'!$F$5-'СЕТ СН'!$F$21</f>
        <v>3497.2433002600001</v>
      </c>
      <c r="Y18" s="36">
        <f>SUMIFS(СВЦЭМ!$D$33:$D$776,СВЦЭМ!$A$33:$A$776,$A18,СВЦЭМ!$B$33:$B$776,Y$11)+'СЕТ СН'!$F$11+СВЦЭМ!$D$10+'СЕТ СН'!$F$5-'СЕТ СН'!$F$21</f>
        <v>3514.4328031300001</v>
      </c>
    </row>
    <row r="19" spans="1:25" ht="15.75" x14ac:dyDescent="0.2">
      <c r="A19" s="35">
        <f t="shared" si="0"/>
        <v>43504</v>
      </c>
      <c r="B19" s="36">
        <f>SUMIFS(СВЦЭМ!$D$33:$D$776,СВЦЭМ!$A$33:$A$776,$A19,СВЦЭМ!$B$33:$B$776,B$11)+'СЕТ СН'!$F$11+СВЦЭМ!$D$10+'СЕТ СН'!$F$5-'СЕТ СН'!$F$21</f>
        <v>3583.1655467999999</v>
      </c>
      <c r="C19" s="36">
        <f>SUMIFS(СВЦЭМ!$D$33:$D$776,СВЦЭМ!$A$33:$A$776,$A19,СВЦЭМ!$B$33:$B$776,C$11)+'СЕТ СН'!$F$11+СВЦЭМ!$D$10+'СЕТ СН'!$F$5-'СЕТ СН'!$F$21</f>
        <v>3603.2915985099999</v>
      </c>
      <c r="D19" s="36">
        <f>SUMIFS(СВЦЭМ!$D$33:$D$776,СВЦЭМ!$A$33:$A$776,$A19,СВЦЭМ!$B$33:$B$776,D$11)+'СЕТ СН'!$F$11+СВЦЭМ!$D$10+'СЕТ СН'!$F$5-'СЕТ СН'!$F$21</f>
        <v>3616.46530364</v>
      </c>
      <c r="E19" s="36">
        <f>SUMIFS(СВЦЭМ!$D$33:$D$776,СВЦЭМ!$A$33:$A$776,$A19,СВЦЭМ!$B$33:$B$776,E$11)+'СЕТ СН'!$F$11+СВЦЭМ!$D$10+'СЕТ СН'!$F$5-'СЕТ СН'!$F$21</f>
        <v>3643.4548710999998</v>
      </c>
      <c r="F19" s="36">
        <f>SUMIFS(СВЦЭМ!$D$33:$D$776,СВЦЭМ!$A$33:$A$776,$A19,СВЦЭМ!$B$33:$B$776,F$11)+'СЕТ СН'!$F$11+СВЦЭМ!$D$10+'СЕТ СН'!$F$5-'СЕТ СН'!$F$21</f>
        <v>3634.0237026200002</v>
      </c>
      <c r="G19" s="36">
        <f>SUMIFS(СВЦЭМ!$D$33:$D$776,СВЦЭМ!$A$33:$A$776,$A19,СВЦЭМ!$B$33:$B$776,G$11)+'СЕТ СН'!$F$11+СВЦЭМ!$D$10+'СЕТ СН'!$F$5-'СЕТ СН'!$F$21</f>
        <v>3606.4379964700001</v>
      </c>
      <c r="H19" s="36">
        <f>SUMIFS(СВЦЭМ!$D$33:$D$776,СВЦЭМ!$A$33:$A$776,$A19,СВЦЭМ!$B$33:$B$776,H$11)+'СЕТ СН'!$F$11+СВЦЭМ!$D$10+'СЕТ СН'!$F$5-'СЕТ СН'!$F$21</f>
        <v>3572.5280755100002</v>
      </c>
      <c r="I19" s="36">
        <f>SUMIFS(СВЦЭМ!$D$33:$D$776,СВЦЭМ!$A$33:$A$776,$A19,СВЦЭМ!$B$33:$B$776,I$11)+'СЕТ СН'!$F$11+СВЦЭМ!$D$10+'СЕТ СН'!$F$5-'СЕТ СН'!$F$21</f>
        <v>3558.0406990199999</v>
      </c>
      <c r="J19" s="36">
        <f>SUMIFS(СВЦЭМ!$D$33:$D$776,СВЦЭМ!$A$33:$A$776,$A19,СВЦЭМ!$B$33:$B$776,J$11)+'СЕТ СН'!$F$11+СВЦЭМ!$D$10+'СЕТ СН'!$F$5-'СЕТ СН'!$F$21</f>
        <v>3540.7493605399995</v>
      </c>
      <c r="K19" s="36">
        <f>SUMIFS(СВЦЭМ!$D$33:$D$776,СВЦЭМ!$A$33:$A$776,$A19,СВЦЭМ!$B$33:$B$776,K$11)+'СЕТ СН'!$F$11+СВЦЭМ!$D$10+'СЕТ СН'!$F$5-'СЕТ СН'!$F$21</f>
        <v>3512.7664809099997</v>
      </c>
      <c r="L19" s="36">
        <f>SUMIFS(СВЦЭМ!$D$33:$D$776,СВЦЭМ!$A$33:$A$776,$A19,СВЦЭМ!$B$33:$B$776,L$11)+'СЕТ СН'!$F$11+СВЦЭМ!$D$10+'СЕТ СН'!$F$5-'СЕТ СН'!$F$21</f>
        <v>3488.5588965000002</v>
      </c>
      <c r="M19" s="36">
        <f>SUMIFS(СВЦЭМ!$D$33:$D$776,СВЦЭМ!$A$33:$A$776,$A19,СВЦЭМ!$B$33:$B$776,M$11)+'СЕТ СН'!$F$11+СВЦЭМ!$D$10+'СЕТ СН'!$F$5-'СЕТ СН'!$F$21</f>
        <v>3496.9217940500002</v>
      </c>
      <c r="N19" s="36">
        <f>SUMIFS(СВЦЭМ!$D$33:$D$776,СВЦЭМ!$A$33:$A$776,$A19,СВЦЭМ!$B$33:$B$776,N$11)+'СЕТ СН'!$F$11+СВЦЭМ!$D$10+'СЕТ СН'!$F$5-'СЕТ СН'!$F$21</f>
        <v>3487.8999585500001</v>
      </c>
      <c r="O19" s="36">
        <f>SUMIFS(СВЦЭМ!$D$33:$D$776,СВЦЭМ!$A$33:$A$776,$A19,СВЦЭМ!$B$33:$B$776,O$11)+'СЕТ СН'!$F$11+СВЦЭМ!$D$10+'СЕТ СН'!$F$5-'СЕТ СН'!$F$21</f>
        <v>3484.4655532799998</v>
      </c>
      <c r="P19" s="36">
        <f>SUMIFS(СВЦЭМ!$D$33:$D$776,СВЦЭМ!$A$33:$A$776,$A19,СВЦЭМ!$B$33:$B$776,P$11)+'СЕТ СН'!$F$11+СВЦЭМ!$D$10+'СЕТ СН'!$F$5-'СЕТ СН'!$F$21</f>
        <v>3497.4261000500001</v>
      </c>
      <c r="Q19" s="36">
        <f>SUMIFS(СВЦЭМ!$D$33:$D$776,СВЦЭМ!$A$33:$A$776,$A19,СВЦЭМ!$B$33:$B$776,Q$11)+'СЕТ СН'!$F$11+СВЦЭМ!$D$10+'СЕТ СН'!$F$5-'СЕТ СН'!$F$21</f>
        <v>3503.6055121099998</v>
      </c>
      <c r="R19" s="36">
        <f>SUMIFS(СВЦЭМ!$D$33:$D$776,СВЦЭМ!$A$33:$A$776,$A19,СВЦЭМ!$B$33:$B$776,R$11)+'СЕТ СН'!$F$11+СВЦЭМ!$D$10+'СЕТ СН'!$F$5-'СЕТ СН'!$F$21</f>
        <v>3504.1379941200003</v>
      </c>
      <c r="S19" s="36">
        <f>SUMIFS(СВЦЭМ!$D$33:$D$776,СВЦЭМ!$A$33:$A$776,$A19,СВЦЭМ!$B$33:$B$776,S$11)+'СЕТ СН'!$F$11+СВЦЭМ!$D$10+'СЕТ СН'!$F$5-'СЕТ СН'!$F$21</f>
        <v>3490.0296576599999</v>
      </c>
      <c r="T19" s="36">
        <f>SUMIFS(СВЦЭМ!$D$33:$D$776,СВЦЭМ!$A$33:$A$776,$A19,СВЦЭМ!$B$33:$B$776,T$11)+'СЕТ СН'!$F$11+СВЦЭМ!$D$10+'СЕТ СН'!$F$5-'СЕТ СН'!$F$21</f>
        <v>3447.3796482299999</v>
      </c>
      <c r="U19" s="36">
        <f>SUMIFS(СВЦЭМ!$D$33:$D$776,СВЦЭМ!$A$33:$A$776,$A19,СВЦЭМ!$B$33:$B$776,U$11)+'СЕТ СН'!$F$11+СВЦЭМ!$D$10+'СЕТ СН'!$F$5-'СЕТ СН'!$F$21</f>
        <v>3444.1331519700002</v>
      </c>
      <c r="V19" s="36">
        <f>SUMIFS(СВЦЭМ!$D$33:$D$776,СВЦЭМ!$A$33:$A$776,$A19,СВЦЭМ!$B$33:$B$776,V$11)+'СЕТ СН'!$F$11+СВЦЭМ!$D$10+'СЕТ СН'!$F$5-'СЕТ СН'!$F$21</f>
        <v>3472.2172092999999</v>
      </c>
      <c r="W19" s="36">
        <f>SUMIFS(СВЦЭМ!$D$33:$D$776,СВЦЭМ!$A$33:$A$776,$A19,СВЦЭМ!$B$33:$B$776,W$11)+'СЕТ СН'!$F$11+СВЦЭМ!$D$10+'СЕТ СН'!$F$5-'СЕТ СН'!$F$21</f>
        <v>3498.29379294</v>
      </c>
      <c r="X19" s="36">
        <f>SUMIFS(СВЦЭМ!$D$33:$D$776,СВЦЭМ!$A$33:$A$776,$A19,СВЦЭМ!$B$33:$B$776,X$11)+'СЕТ СН'!$F$11+СВЦЭМ!$D$10+'СЕТ СН'!$F$5-'СЕТ СН'!$F$21</f>
        <v>3526.5723182199999</v>
      </c>
      <c r="Y19" s="36">
        <f>SUMIFS(СВЦЭМ!$D$33:$D$776,СВЦЭМ!$A$33:$A$776,$A19,СВЦЭМ!$B$33:$B$776,Y$11)+'СЕТ СН'!$F$11+СВЦЭМ!$D$10+'СЕТ СН'!$F$5-'СЕТ СН'!$F$21</f>
        <v>3541.2097297</v>
      </c>
    </row>
    <row r="20" spans="1:25" ht="15.75" x14ac:dyDescent="0.2">
      <c r="A20" s="35">
        <f t="shared" si="0"/>
        <v>43505</v>
      </c>
      <c r="B20" s="36">
        <f>SUMIFS(СВЦЭМ!$D$33:$D$776,СВЦЭМ!$A$33:$A$776,$A20,СВЦЭМ!$B$33:$B$776,B$11)+'СЕТ СН'!$F$11+СВЦЭМ!$D$10+'СЕТ СН'!$F$5-'СЕТ СН'!$F$21</f>
        <v>3553.9708710999998</v>
      </c>
      <c r="C20" s="36">
        <f>SUMIFS(СВЦЭМ!$D$33:$D$776,СВЦЭМ!$A$33:$A$776,$A20,СВЦЭМ!$B$33:$B$776,C$11)+'СЕТ СН'!$F$11+СВЦЭМ!$D$10+'СЕТ СН'!$F$5-'СЕТ СН'!$F$21</f>
        <v>3582.2596458500002</v>
      </c>
      <c r="D20" s="36">
        <f>SUMIFS(СВЦЭМ!$D$33:$D$776,СВЦЭМ!$A$33:$A$776,$A20,СВЦЭМ!$B$33:$B$776,D$11)+'СЕТ СН'!$F$11+СВЦЭМ!$D$10+'СЕТ СН'!$F$5-'СЕТ СН'!$F$21</f>
        <v>3598.7756046</v>
      </c>
      <c r="E20" s="36">
        <f>SUMIFS(СВЦЭМ!$D$33:$D$776,СВЦЭМ!$A$33:$A$776,$A20,СВЦЭМ!$B$33:$B$776,E$11)+'СЕТ СН'!$F$11+СВЦЭМ!$D$10+'СЕТ СН'!$F$5-'СЕТ СН'!$F$21</f>
        <v>3599.09601114</v>
      </c>
      <c r="F20" s="36">
        <f>SUMIFS(СВЦЭМ!$D$33:$D$776,СВЦЭМ!$A$33:$A$776,$A20,СВЦЭМ!$B$33:$B$776,F$11)+'СЕТ СН'!$F$11+СВЦЭМ!$D$10+'СЕТ СН'!$F$5-'СЕТ СН'!$F$21</f>
        <v>3596.33468666</v>
      </c>
      <c r="G20" s="36">
        <f>SUMIFS(СВЦЭМ!$D$33:$D$776,СВЦЭМ!$A$33:$A$776,$A20,СВЦЭМ!$B$33:$B$776,G$11)+'СЕТ СН'!$F$11+СВЦЭМ!$D$10+'СЕТ СН'!$F$5-'СЕТ СН'!$F$21</f>
        <v>3594.6036377700002</v>
      </c>
      <c r="H20" s="36">
        <f>SUMIFS(СВЦЭМ!$D$33:$D$776,СВЦЭМ!$A$33:$A$776,$A20,СВЦЭМ!$B$33:$B$776,H$11)+'СЕТ СН'!$F$11+СВЦЭМ!$D$10+'СЕТ СН'!$F$5-'СЕТ СН'!$F$21</f>
        <v>3572.8001397999997</v>
      </c>
      <c r="I20" s="36">
        <f>SUMIFS(СВЦЭМ!$D$33:$D$776,СВЦЭМ!$A$33:$A$776,$A20,СВЦЭМ!$B$33:$B$776,I$11)+'СЕТ СН'!$F$11+СВЦЭМ!$D$10+'СЕТ СН'!$F$5-'СЕТ СН'!$F$21</f>
        <v>3559.32656911</v>
      </c>
      <c r="J20" s="36">
        <f>SUMIFS(СВЦЭМ!$D$33:$D$776,СВЦЭМ!$A$33:$A$776,$A20,СВЦЭМ!$B$33:$B$776,J$11)+'СЕТ СН'!$F$11+СВЦЭМ!$D$10+'СЕТ СН'!$F$5-'СЕТ СН'!$F$21</f>
        <v>3520.2589011</v>
      </c>
      <c r="K20" s="36">
        <f>SUMIFS(СВЦЭМ!$D$33:$D$776,СВЦЭМ!$A$33:$A$776,$A20,СВЦЭМ!$B$33:$B$776,K$11)+'СЕТ СН'!$F$11+СВЦЭМ!$D$10+'СЕТ СН'!$F$5-'СЕТ СН'!$F$21</f>
        <v>3497.1740434600001</v>
      </c>
      <c r="L20" s="36">
        <f>SUMIFS(СВЦЭМ!$D$33:$D$776,СВЦЭМ!$A$33:$A$776,$A20,СВЦЭМ!$B$33:$B$776,L$11)+'СЕТ СН'!$F$11+СВЦЭМ!$D$10+'СЕТ СН'!$F$5-'СЕТ СН'!$F$21</f>
        <v>3493.0021882800002</v>
      </c>
      <c r="M20" s="36">
        <f>SUMIFS(СВЦЭМ!$D$33:$D$776,СВЦЭМ!$A$33:$A$776,$A20,СВЦЭМ!$B$33:$B$776,M$11)+'СЕТ СН'!$F$11+СВЦЭМ!$D$10+'СЕТ СН'!$F$5-'СЕТ СН'!$F$21</f>
        <v>3499.5378816000002</v>
      </c>
      <c r="N20" s="36">
        <f>SUMIFS(СВЦЭМ!$D$33:$D$776,СВЦЭМ!$A$33:$A$776,$A20,СВЦЭМ!$B$33:$B$776,N$11)+'СЕТ СН'!$F$11+СВЦЭМ!$D$10+'СЕТ СН'!$F$5-'СЕТ СН'!$F$21</f>
        <v>3501.7444357100003</v>
      </c>
      <c r="O20" s="36">
        <f>SUMIFS(СВЦЭМ!$D$33:$D$776,СВЦЭМ!$A$33:$A$776,$A20,СВЦЭМ!$B$33:$B$776,O$11)+'СЕТ СН'!$F$11+СВЦЭМ!$D$10+'СЕТ СН'!$F$5-'СЕТ СН'!$F$21</f>
        <v>3487.5619913600003</v>
      </c>
      <c r="P20" s="36">
        <f>SUMIFS(СВЦЭМ!$D$33:$D$776,СВЦЭМ!$A$33:$A$776,$A20,СВЦЭМ!$B$33:$B$776,P$11)+'СЕТ СН'!$F$11+СВЦЭМ!$D$10+'СЕТ СН'!$F$5-'СЕТ СН'!$F$21</f>
        <v>3486.7370816000002</v>
      </c>
      <c r="Q20" s="36">
        <f>SUMIFS(СВЦЭМ!$D$33:$D$776,СВЦЭМ!$A$33:$A$776,$A20,СВЦЭМ!$B$33:$B$776,Q$11)+'СЕТ СН'!$F$11+СВЦЭМ!$D$10+'СЕТ СН'!$F$5-'СЕТ СН'!$F$21</f>
        <v>3494.0208627900001</v>
      </c>
      <c r="R20" s="36">
        <f>SUMIFS(СВЦЭМ!$D$33:$D$776,СВЦЭМ!$A$33:$A$776,$A20,СВЦЭМ!$B$33:$B$776,R$11)+'СЕТ СН'!$F$11+СВЦЭМ!$D$10+'СЕТ СН'!$F$5-'СЕТ СН'!$F$21</f>
        <v>3476.9153440800001</v>
      </c>
      <c r="S20" s="36">
        <f>SUMIFS(СВЦЭМ!$D$33:$D$776,СВЦЭМ!$A$33:$A$776,$A20,СВЦЭМ!$B$33:$B$776,S$11)+'СЕТ СН'!$F$11+СВЦЭМ!$D$10+'СЕТ СН'!$F$5-'СЕТ СН'!$F$21</f>
        <v>3460.7814360500001</v>
      </c>
      <c r="T20" s="36">
        <f>SUMIFS(СВЦЭМ!$D$33:$D$776,СВЦЭМ!$A$33:$A$776,$A20,СВЦЭМ!$B$33:$B$776,T$11)+'СЕТ СН'!$F$11+СВЦЭМ!$D$10+'СЕТ СН'!$F$5-'СЕТ СН'!$F$21</f>
        <v>3424.0552558600002</v>
      </c>
      <c r="U20" s="36">
        <f>SUMIFS(СВЦЭМ!$D$33:$D$776,СВЦЭМ!$A$33:$A$776,$A20,СВЦЭМ!$B$33:$B$776,U$11)+'СЕТ СН'!$F$11+СВЦЭМ!$D$10+'СЕТ СН'!$F$5-'СЕТ СН'!$F$21</f>
        <v>3416.39065407</v>
      </c>
      <c r="V20" s="36">
        <f>SUMIFS(СВЦЭМ!$D$33:$D$776,СВЦЭМ!$A$33:$A$776,$A20,СВЦЭМ!$B$33:$B$776,V$11)+'СЕТ СН'!$F$11+СВЦЭМ!$D$10+'СЕТ СН'!$F$5-'СЕТ СН'!$F$21</f>
        <v>3431.93380566</v>
      </c>
      <c r="W20" s="36">
        <f>SUMIFS(СВЦЭМ!$D$33:$D$776,СВЦЭМ!$A$33:$A$776,$A20,СВЦЭМ!$B$33:$B$776,W$11)+'СЕТ СН'!$F$11+СВЦЭМ!$D$10+'СЕТ СН'!$F$5-'СЕТ СН'!$F$21</f>
        <v>3449.8257112299998</v>
      </c>
      <c r="X20" s="36">
        <f>SUMIFS(СВЦЭМ!$D$33:$D$776,СВЦЭМ!$A$33:$A$776,$A20,СВЦЭМ!$B$33:$B$776,X$11)+'СЕТ СН'!$F$11+СВЦЭМ!$D$10+'СЕТ СН'!$F$5-'СЕТ СН'!$F$21</f>
        <v>3469.8986347800001</v>
      </c>
      <c r="Y20" s="36">
        <f>SUMIFS(СВЦЭМ!$D$33:$D$776,СВЦЭМ!$A$33:$A$776,$A20,СВЦЭМ!$B$33:$B$776,Y$11)+'СЕТ СН'!$F$11+СВЦЭМ!$D$10+'СЕТ СН'!$F$5-'СЕТ СН'!$F$21</f>
        <v>3495.6357388900001</v>
      </c>
    </row>
    <row r="21" spans="1:25" ht="15.75" x14ac:dyDescent="0.2">
      <c r="A21" s="35">
        <f t="shared" si="0"/>
        <v>43506</v>
      </c>
      <c r="B21" s="36">
        <f>SUMIFS(СВЦЭМ!$D$33:$D$776,СВЦЭМ!$A$33:$A$776,$A21,СВЦЭМ!$B$33:$B$776,B$11)+'СЕТ СН'!$F$11+СВЦЭМ!$D$10+'СЕТ СН'!$F$5-'СЕТ СН'!$F$21</f>
        <v>3516.2811554099999</v>
      </c>
      <c r="C21" s="36">
        <f>SUMIFS(СВЦЭМ!$D$33:$D$776,СВЦЭМ!$A$33:$A$776,$A21,СВЦЭМ!$B$33:$B$776,C$11)+'СЕТ СН'!$F$11+СВЦЭМ!$D$10+'СЕТ СН'!$F$5-'СЕТ СН'!$F$21</f>
        <v>3527.8958768499997</v>
      </c>
      <c r="D21" s="36">
        <f>SUMIFS(СВЦЭМ!$D$33:$D$776,СВЦЭМ!$A$33:$A$776,$A21,СВЦЭМ!$B$33:$B$776,D$11)+'СЕТ СН'!$F$11+СВЦЭМ!$D$10+'СЕТ СН'!$F$5-'СЕТ СН'!$F$21</f>
        <v>3562.3654167999998</v>
      </c>
      <c r="E21" s="36">
        <f>SUMIFS(СВЦЭМ!$D$33:$D$776,СВЦЭМ!$A$33:$A$776,$A21,СВЦЭМ!$B$33:$B$776,E$11)+'СЕТ СН'!$F$11+СВЦЭМ!$D$10+'СЕТ СН'!$F$5-'СЕТ СН'!$F$21</f>
        <v>3575.18179336</v>
      </c>
      <c r="F21" s="36">
        <f>SUMIFS(СВЦЭМ!$D$33:$D$776,СВЦЭМ!$A$33:$A$776,$A21,СВЦЭМ!$B$33:$B$776,F$11)+'СЕТ СН'!$F$11+СВЦЭМ!$D$10+'СЕТ СН'!$F$5-'СЕТ СН'!$F$21</f>
        <v>3572.5264036199997</v>
      </c>
      <c r="G21" s="36">
        <f>SUMIFS(СВЦЭМ!$D$33:$D$776,СВЦЭМ!$A$33:$A$776,$A21,СВЦЭМ!$B$33:$B$776,G$11)+'СЕТ СН'!$F$11+СВЦЭМ!$D$10+'СЕТ СН'!$F$5-'СЕТ СН'!$F$21</f>
        <v>3565.0845713399999</v>
      </c>
      <c r="H21" s="36">
        <f>SUMIFS(СВЦЭМ!$D$33:$D$776,СВЦЭМ!$A$33:$A$776,$A21,СВЦЭМ!$B$33:$B$776,H$11)+'СЕТ СН'!$F$11+СВЦЭМ!$D$10+'СЕТ СН'!$F$5-'СЕТ СН'!$F$21</f>
        <v>3554.7842680799999</v>
      </c>
      <c r="I21" s="36">
        <f>SUMIFS(СВЦЭМ!$D$33:$D$776,СВЦЭМ!$A$33:$A$776,$A21,СВЦЭМ!$B$33:$B$776,I$11)+'СЕТ СН'!$F$11+СВЦЭМ!$D$10+'СЕТ СН'!$F$5-'СЕТ СН'!$F$21</f>
        <v>3529.2065348899996</v>
      </c>
      <c r="J21" s="36">
        <f>SUMIFS(СВЦЭМ!$D$33:$D$776,СВЦЭМ!$A$33:$A$776,$A21,СВЦЭМ!$B$33:$B$776,J$11)+'СЕТ СН'!$F$11+СВЦЭМ!$D$10+'СЕТ СН'!$F$5-'СЕТ СН'!$F$21</f>
        <v>3501.1251345199998</v>
      </c>
      <c r="K21" s="36">
        <f>SUMIFS(СВЦЭМ!$D$33:$D$776,СВЦЭМ!$A$33:$A$776,$A21,СВЦЭМ!$B$33:$B$776,K$11)+'СЕТ СН'!$F$11+СВЦЭМ!$D$10+'СЕТ СН'!$F$5-'СЕТ СН'!$F$21</f>
        <v>3460.0755198100001</v>
      </c>
      <c r="L21" s="36">
        <f>SUMIFS(СВЦЭМ!$D$33:$D$776,СВЦЭМ!$A$33:$A$776,$A21,СВЦЭМ!$B$33:$B$776,L$11)+'СЕТ СН'!$F$11+СВЦЭМ!$D$10+'СЕТ СН'!$F$5-'СЕТ СН'!$F$21</f>
        <v>3439.01783643</v>
      </c>
      <c r="M21" s="36">
        <f>SUMIFS(СВЦЭМ!$D$33:$D$776,СВЦЭМ!$A$33:$A$776,$A21,СВЦЭМ!$B$33:$B$776,M$11)+'СЕТ СН'!$F$11+СВЦЭМ!$D$10+'СЕТ СН'!$F$5-'СЕТ СН'!$F$21</f>
        <v>3440.1405548800003</v>
      </c>
      <c r="N21" s="36">
        <f>SUMIFS(СВЦЭМ!$D$33:$D$776,СВЦЭМ!$A$33:$A$776,$A21,СВЦЭМ!$B$33:$B$776,N$11)+'СЕТ СН'!$F$11+СВЦЭМ!$D$10+'СЕТ СН'!$F$5-'СЕТ СН'!$F$21</f>
        <v>3446.3813630599998</v>
      </c>
      <c r="O21" s="36">
        <f>SUMIFS(СВЦЭМ!$D$33:$D$776,СВЦЭМ!$A$33:$A$776,$A21,СВЦЭМ!$B$33:$B$776,O$11)+'СЕТ СН'!$F$11+СВЦЭМ!$D$10+'СЕТ СН'!$F$5-'СЕТ СН'!$F$21</f>
        <v>3431.6801209400001</v>
      </c>
      <c r="P21" s="36">
        <f>SUMIFS(СВЦЭМ!$D$33:$D$776,СВЦЭМ!$A$33:$A$776,$A21,СВЦЭМ!$B$33:$B$776,P$11)+'СЕТ СН'!$F$11+СВЦЭМ!$D$10+'СЕТ СН'!$F$5-'СЕТ СН'!$F$21</f>
        <v>3430.4210907400002</v>
      </c>
      <c r="Q21" s="36">
        <f>SUMIFS(СВЦЭМ!$D$33:$D$776,СВЦЭМ!$A$33:$A$776,$A21,СВЦЭМ!$B$33:$B$776,Q$11)+'СЕТ СН'!$F$11+СВЦЭМ!$D$10+'СЕТ СН'!$F$5-'СЕТ СН'!$F$21</f>
        <v>3447.4239115800001</v>
      </c>
      <c r="R21" s="36">
        <f>SUMIFS(СВЦЭМ!$D$33:$D$776,СВЦЭМ!$A$33:$A$776,$A21,СВЦЭМ!$B$33:$B$776,R$11)+'СЕТ СН'!$F$11+СВЦЭМ!$D$10+'СЕТ СН'!$F$5-'СЕТ СН'!$F$21</f>
        <v>3459.7985211099999</v>
      </c>
      <c r="S21" s="36">
        <f>SUMIFS(СВЦЭМ!$D$33:$D$776,СВЦЭМ!$A$33:$A$776,$A21,СВЦЭМ!$B$33:$B$776,S$11)+'СЕТ СН'!$F$11+СВЦЭМ!$D$10+'СЕТ СН'!$F$5-'СЕТ СН'!$F$21</f>
        <v>3450.6507883200002</v>
      </c>
      <c r="T21" s="36">
        <f>SUMIFS(СВЦЭМ!$D$33:$D$776,СВЦЭМ!$A$33:$A$776,$A21,СВЦЭМ!$B$33:$B$776,T$11)+'СЕТ СН'!$F$11+СВЦЭМ!$D$10+'СЕТ СН'!$F$5-'СЕТ СН'!$F$21</f>
        <v>3423.5700883700001</v>
      </c>
      <c r="U21" s="36">
        <f>SUMIFS(СВЦЭМ!$D$33:$D$776,СВЦЭМ!$A$33:$A$776,$A21,СВЦЭМ!$B$33:$B$776,U$11)+'СЕТ СН'!$F$11+СВЦЭМ!$D$10+'СЕТ СН'!$F$5-'СЕТ СН'!$F$21</f>
        <v>3417.8665629100001</v>
      </c>
      <c r="V21" s="36">
        <f>SUMIFS(СВЦЭМ!$D$33:$D$776,СВЦЭМ!$A$33:$A$776,$A21,СВЦЭМ!$B$33:$B$776,V$11)+'СЕТ СН'!$F$11+СВЦЭМ!$D$10+'СЕТ СН'!$F$5-'СЕТ СН'!$F$21</f>
        <v>3399.6584062500001</v>
      </c>
      <c r="W21" s="36">
        <f>SUMIFS(СВЦЭМ!$D$33:$D$776,СВЦЭМ!$A$33:$A$776,$A21,СВЦЭМ!$B$33:$B$776,W$11)+'СЕТ СН'!$F$11+СВЦЭМ!$D$10+'СЕТ СН'!$F$5-'СЕТ СН'!$F$21</f>
        <v>3412.7625948599998</v>
      </c>
      <c r="X21" s="36">
        <f>SUMIFS(СВЦЭМ!$D$33:$D$776,СВЦЭМ!$A$33:$A$776,$A21,СВЦЭМ!$B$33:$B$776,X$11)+'СЕТ СН'!$F$11+СВЦЭМ!$D$10+'СЕТ СН'!$F$5-'СЕТ СН'!$F$21</f>
        <v>3432.5463295300001</v>
      </c>
      <c r="Y21" s="36">
        <f>SUMIFS(СВЦЭМ!$D$33:$D$776,СВЦЭМ!$A$33:$A$776,$A21,СВЦЭМ!$B$33:$B$776,Y$11)+'СЕТ СН'!$F$11+СВЦЭМ!$D$10+'СЕТ СН'!$F$5-'СЕТ СН'!$F$21</f>
        <v>3484.78109554</v>
      </c>
    </row>
    <row r="22" spans="1:25" ht="15.75" x14ac:dyDescent="0.2">
      <c r="A22" s="35">
        <f t="shared" si="0"/>
        <v>43507</v>
      </c>
      <c r="B22" s="36">
        <f>SUMIFS(СВЦЭМ!$D$33:$D$776,СВЦЭМ!$A$33:$A$776,$A22,СВЦЭМ!$B$33:$B$776,B$11)+'СЕТ СН'!$F$11+СВЦЭМ!$D$10+'СЕТ СН'!$F$5-'СЕТ СН'!$F$21</f>
        <v>3527.2240898199998</v>
      </c>
      <c r="C22" s="36">
        <f>SUMIFS(СВЦЭМ!$D$33:$D$776,СВЦЭМ!$A$33:$A$776,$A22,СВЦЭМ!$B$33:$B$776,C$11)+'СЕТ СН'!$F$11+СВЦЭМ!$D$10+'СЕТ СН'!$F$5-'СЕТ СН'!$F$21</f>
        <v>3546.2241607199999</v>
      </c>
      <c r="D22" s="36">
        <f>SUMIFS(СВЦЭМ!$D$33:$D$776,СВЦЭМ!$A$33:$A$776,$A22,СВЦЭМ!$B$33:$B$776,D$11)+'СЕТ СН'!$F$11+СВЦЭМ!$D$10+'СЕТ СН'!$F$5-'СЕТ СН'!$F$21</f>
        <v>3570.2363220299999</v>
      </c>
      <c r="E22" s="36">
        <f>SUMIFS(СВЦЭМ!$D$33:$D$776,СВЦЭМ!$A$33:$A$776,$A22,СВЦЭМ!$B$33:$B$776,E$11)+'СЕТ СН'!$F$11+СВЦЭМ!$D$10+'СЕТ СН'!$F$5-'СЕТ СН'!$F$21</f>
        <v>3580.3850111199999</v>
      </c>
      <c r="F22" s="36">
        <f>SUMIFS(СВЦЭМ!$D$33:$D$776,СВЦЭМ!$A$33:$A$776,$A22,СВЦЭМ!$B$33:$B$776,F$11)+'СЕТ СН'!$F$11+СВЦЭМ!$D$10+'СЕТ СН'!$F$5-'СЕТ СН'!$F$21</f>
        <v>3577.5550742</v>
      </c>
      <c r="G22" s="36">
        <f>SUMIFS(СВЦЭМ!$D$33:$D$776,СВЦЭМ!$A$33:$A$776,$A22,СВЦЭМ!$B$33:$B$776,G$11)+'СЕТ СН'!$F$11+СВЦЭМ!$D$10+'СЕТ СН'!$F$5-'СЕТ СН'!$F$21</f>
        <v>3567.6302668199996</v>
      </c>
      <c r="H22" s="36">
        <f>SUMIFS(СВЦЭМ!$D$33:$D$776,СВЦЭМ!$A$33:$A$776,$A22,СВЦЭМ!$B$33:$B$776,H$11)+'СЕТ СН'!$F$11+СВЦЭМ!$D$10+'СЕТ СН'!$F$5-'СЕТ СН'!$F$21</f>
        <v>3522.62302714</v>
      </c>
      <c r="I22" s="36">
        <f>SUMIFS(СВЦЭМ!$D$33:$D$776,СВЦЭМ!$A$33:$A$776,$A22,СВЦЭМ!$B$33:$B$776,I$11)+'СЕТ СН'!$F$11+СВЦЭМ!$D$10+'СЕТ СН'!$F$5-'СЕТ СН'!$F$21</f>
        <v>3492.3305246600003</v>
      </c>
      <c r="J22" s="36">
        <f>SUMIFS(СВЦЭМ!$D$33:$D$776,СВЦЭМ!$A$33:$A$776,$A22,СВЦЭМ!$B$33:$B$776,J$11)+'СЕТ СН'!$F$11+СВЦЭМ!$D$10+'СЕТ СН'!$F$5-'СЕТ СН'!$F$21</f>
        <v>3481.7221652400003</v>
      </c>
      <c r="K22" s="36">
        <f>SUMIFS(СВЦЭМ!$D$33:$D$776,СВЦЭМ!$A$33:$A$776,$A22,СВЦЭМ!$B$33:$B$776,K$11)+'СЕТ СН'!$F$11+СВЦЭМ!$D$10+'СЕТ СН'!$F$5-'СЕТ СН'!$F$21</f>
        <v>3481.4767498599999</v>
      </c>
      <c r="L22" s="36">
        <f>SUMIFS(СВЦЭМ!$D$33:$D$776,СВЦЭМ!$A$33:$A$776,$A22,СВЦЭМ!$B$33:$B$776,L$11)+'СЕТ СН'!$F$11+СВЦЭМ!$D$10+'СЕТ СН'!$F$5-'СЕТ СН'!$F$21</f>
        <v>3471.0024046600001</v>
      </c>
      <c r="M22" s="36">
        <f>SUMIFS(СВЦЭМ!$D$33:$D$776,СВЦЭМ!$A$33:$A$776,$A22,СВЦЭМ!$B$33:$B$776,M$11)+'СЕТ СН'!$F$11+СВЦЭМ!$D$10+'СЕТ СН'!$F$5-'СЕТ СН'!$F$21</f>
        <v>3473.1312022699999</v>
      </c>
      <c r="N22" s="36">
        <f>SUMIFS(СВЦЭМ!$D$33:$D$776,СВЦЭМ!$A$33:$A$776,$A22,СВЦЭМ!$B$33:$B$776,N$11)+'СЕТ СН'!$F$11+СВЦЭМ!$D$10+'СЕТ СН'!$F$5-'СЕТ СН'!$F$21</f>
        <v>3478.2969798499998</v>
      </c>
      <c r="O22" s="36">
        <f>SUMIFS(СВЦЭМ!$D$33:$D$776,СВЦЭМ!$A$33:$A$776,$A22,СВЦЭМ!$B$33:$B$776,O$11)+'СЕТ СН'!$F$11+СВЦЭМ!$D$10+'СЕТ СН'!$F$5-'СЕТ СН'!$F$21</f>
        <v>3449.6277942000002</v>
      </c>
      <c r="P22" s="36">
        <f>SUMIFS(СВЦЭМ!$D$33:$D$776,СВЦЭМ!$A$33:$A$776,$A22,СВЦЭМ!$B$33:$B$776,P$11)+'СЕТ СН'!$F$11+СВЦЭМ!$D$10+'СЕТ СН'!$F$5-'СЕТ СН'!$F$21</f>
        <v>3464.1267214999998</v>
      </c>
      <c r="Q22" s="36">
        <f>SUMIFS(СВЦЭМ!$D$33:$D$776,СВЦЭМ!$A$33:$A$776,$A22,СВЦЭМ!$B$33:$B$776,Q$11)+'СЕТ СН'!$F$11+СВЦЭМ!$D$10+'СЕТ СН'!$F$5-'СЕТ СН'!$F$21</f>
        <v>3462.07081982</v>
      </c>
      <c r="R22" s="36">
        <f>SUMIFS(СВЦЭМ!$D$33:$D$776,СВЦЭМ!$A$33:$A$776,$A22,СВЦЭМ!$B$33:$B$776,R$11)+'СЕТ СН'!$F$11+СВЦЭМ!$D$10+'СЕТ СН'!$F$5-'СЕТ СН'!$F$21</f>
        <v>3461.0824524</v>
      </c>
      <c r="S22" s="36">
        <f>SUMIFS(СВЦЭМ!$D$33:$D$776,СВЦЭМ!$A$33:$A$776,$A22,СВЦЭМ!$B$33:$B$776,S$11)+'СЕТ СН'!$F$11+СВЦЭМ!$D$10+'СЕТ СН'!$F$5-'СЕТ СН'!$F$21</f>
        <v>3450.9279224000002</v>
      </c>
      <c r="T22" s="36">
        <f>SUMIFS(СВЦЭМ!$D$33:$D$776,СВЦЭМ!$A$33:$A$776,$A22,СВЦЭМ!$B$33:$B$776,T$11)+'СЕТ СН'!$F$11+СВЦЭМ!$D$10+'СЕТ СН'!$F$5-'СЕТ СН'!$F$21</f>
        <v>3403.97658968</v>
      </c>
      <c r="U22" s="36">
        <f>SUMIFS(СВЦЭМ!$D$33:$D$776,СВЦЭМ!$A$33:$A$776,$A22,СВЦЭМ!$B$33:$B$776,U$11)+'СЕТ СН'!$F$11+СВЦЭМ!$D$10+'СЕТ СН'!$F$5-'СЕТ СН'!$F$21</f>
        <v>3387.1084378099999</v>
      </c>
      <c r="V22" s="36">
        <f>SUMIFS(СВЦЭМ!$D$33:$D$776,СВЦЭМ!$A$33:$A$776,$A22,СВЦЭМ!$B$33:$B$776,V$11)+'СЕТ СН'!$F$11+СВЦЭМ!$D$10+'СЕТ СН'!$F$5-'СЕТ СН'!$F$21</f>
        <v>3406.5253906899998</v>
      </c>
      <c r="W22" s="36">
        <f>SUMIFS(СВЦЭМ!$D$33:$D$776,СВЦЭМ!$A$33:$A$776,$A22,СВЦЭМ!$B$33:$B$776,W$11)+'СЕТ СН'!$F$11+СВЦЭМ!$D$10+'СЕТ СН'!$F$5-'СЕТ СН'!$F$21</f>
        <v>3417.18717702</v>
      </c>
      <c r="X22" s="36">
        <f>SUMIFS(СВЦЭМ!$D$33:$D$776,СВЦЭМ!$A$33:$A$776,$A22,СВЦЭМ!$B$33:$B$776,X$11)+'СЕТ СН'!$F$11+СВЦЭМ!$D$10+'СЕТ СН'!$F$5-'СЕТ СН'!$F$21</f>
        <v>3440.9519027000001</v>
      </c>
      <c r="Y22" s="36">
        <f>SUMIFS(СВЦЭМ!$D$33:$D$776,СВЦЭМ!$A$33:$A$776,$A22,СВЦЭМ!$B$33:$B$776,Y$11)+'СЕТ СН'!$F$11+СВЦЭМ!$D$10+'СЕТ СН'!$F$5-'СЕТ СН'!$F$21</f>
        <v>3484.6029147899999</v>
      </c>
    </row>
    <row r="23" spans="1:25" ht="15.75" x14ac:dyDescent="0.2">
      <c r="A23" s="35">
        <f t="shared" si="0"/>
        <v>43508</v>
      </c>
      <c r="B23" s="36">
        <f>SUMIFS(СВЦЭМ!$D$33:$D$776,СВЦЭМ!$A$33:$A$776,$A23,СВЦЭМ!$B$33:$B$776,B$11)+'СЕТ СН'!$F$11+СВЦЭМ!$D$10+'СЕТ СН'!$F$5-'СЕТ СН'!$F$21</f>
        <v>3514.6954177999996</v>
      </c>
      <c r="C23" s="36">
        <f>SUMIFS(СВЦЭМ!$D$33:$D$776,СВЦЭМ!$A$33:$A$776,$A23,СВЦЭМ!$B$33:$B$776,C$11)+'СЕТ СН'!$F$11+СВЦЭМ!$D$10+'СЕТ СН'!$F$5-'СЕТ СН'!$F$21</f>
        <v>3540.9031072199996</v>
      </c>
      <c r="D23" s="36">
        <f>SUMIFS(СВЦЭМ!$D$33:$D$776,СВЦЭМ!$A$33:$A$776,$A23,СВЦЭМ!$B$33:$B$776,D$11)+'СЕТ СН'!$F$11+СВЦЭМ!$D$10+'СЕТ СН'!$F$5-'СЕТ СН'!$F$21</f>
        <v>3555.5324208499997</v>
      </c>
      <c r="E23" s="36">
        <f>SUMIFS(СВЦЭМ!$D$33:$D$776,СВЦЭМ!$A$33:$A$776,$A23,СВЦЭМ!$B$33:$B$776,E$11)+'СЕТ СН'!$F$11+СВЦЭМ!$D$10+'СЕТ СН'!$F$5-'СЕТ СН'!$F$21</f>
        <v>3565.9783764899998</v>
      </c>
      <c r="F23" s="36">
        <f>SUMIFS(СВЦЭМ!$D$33:$D$776,СВЦЭМ!$A$33:$A$776,$A23,СВЦЭМ!$B$33:$B$776,F$11)+'СЕТ СН'!$F$11+СВЦЭМ!$D$10+'СЕТ СН'!$F$5-'СЕТ СН'!$F$21</f>
        <v>3564.0026907000001</v>
      </c>
      <c r="G23" s="36">
        <f>SUMIFS(СВЦЭМ!$D$33:$D$776,СВЦЭМ!$A$33:$A$776,$A23,СВЦЭМ!$B$33:$B$776,G$11)+'СЕТ СН'!$F$11+СВЦЭМ!$D$10+'СЕТ СН'!$F$5-'СЕТ СН'!$F$21</f>
        <v>3550.3425842099996</v>
      </c>
      <c r="H23" s="36">
        <f>SUMIFS(СВЦЭМ!$D$33:$D$776,СВЦЭМ!$A$33:$A$776,$A23,СВЦЭМ!$B$33:$B$776,H$11)+'СЕТ СН'!$F$11+СВЦЭМ!$D$10+'СЕТ СН'!$F$5-'СЕТ СН'!$F$21</f>
        <v>3512.1757423299996</v>
      </c>
      <c r="I23" s="36">
        <f>SUMIFS(СВЦЭМ!$D$33:$D$776,СВЦЭМ!$A$33:$A$776,$A23,СВЦЭМ!$B$33:$B$776,I$11)+'СЕТ СН'!$F$11+СВЦЭМ!$D$10+'СЕТ СН'!$F$5-'СЕТ СН'!$F$21</f>
        <v>3483.7328997200002</v>
      </c>
      <c r="J23" s="36">
        <f>SUMIFS(СВЦЭМ!$D$33:$D$776,СВЦЭМ!$A$33:$A$776,$A23,СВЦЭМ!$B$33:$B$776,J$11)+'СЕТ СН'!$F$11+СВЦЭМ!$D$10+'СЕТ СН'!$F$5-'СЕТ СН'!$F$21</f>
        <v>3451.9276412700001</v>
      </c>
      <c r="K23" s="36">
        <f>SUMIFS(СВЦЭМ!$D$33:$D$776,СВЦЭМ!$A$33:$A$776,$A23,СВЦЭМ!$B$33:$B$776,K$11)+'СЕТ СН'!$F$11+СВЦЭМ!$D$10+'СЕТ СН'!$F$5-'СЕТ СН'!$F$21</f>
        <v>3453.1198634299999</v>
      </c>
      <c r="L23" s="36">
        <f>SUMIFS(СВЦЭМ!$D$33:$D$776,СВЦЭМ!$A$33:$A$776,$A23,СВЦЭМ!$B$33:$B$776,L$11)+'СЕТ СН'!$F$11+СВЦЭМ!$D$10+'СЕТ СН'!$F$5-'СЕТ СН'!$F$21</f>
        <v>3451.96673126</v>
      </c>
      <c r="M23" s="36">
        <f>SUMIFS(СВЦЭМ!$D$33:$D$776,СВЦЭМ!$A$33:$A$776,$A23,СВЦЭМ!$B$33:$B$776,M$11)+'СЕТ СН'!$F$11+СВЦЭМ!$D$10+'СЕТ СН'!$F$5-'СЕТ СН'!$F$21</f>
        <v>3462.8436138799998</v>
      </c>
      <c r="N23" s="36">
        <f>SUMIFS(СВЦЭМ!$D$33:$D$776,СВЦЭМ!$A$33:$A$776,$A23,СВЦЭМ!$B$33:$B$776,N$11)+'СЕТ СН'!$F$11+СВЦЭМ!$D$10+'СЕТ СН'!$F$5-'СЕТ СН'!$F$21</f>
        <v>3451.7255655099998</v>
      </c>
      <c r="O23" s="36">
        <f>SUMIFS(СВЦЭМ!$D$33:$D$776,СВЦЭМ!$A$33:$A$776,$A23,СВЦЭМ!$B$33:$B$776,O$11)+'СЕТ СН'!$F$11+СВЦЭМ!$D$10+'СЕТ СН'!$F$5-'СЕТ СН'!$F$21</f>
        <v>3421.76846596</v>
      </c>
      <c r="P23" s="36">
        <f>SUMIFS(СВЦЭМ!$D$33:$D$776,СВЦЭМ!$A$33:$A$776,$A23,СВЦЭМ!$B$33:$B$776,P$11)+'СЕТ СН'!$F$11+СВЦЭМ!$D$10+'СЕТ СН'!$F$5-'СЕТ СН'!$F$21</f>
        <v>3434.1287013199999</v>
      </c>
      <c r="Q23" s="36">
        <f>SUMIFS(СВЦЭМ!$D$33:$D$776,СВЦЭМ!$A$33:$A$776,$A23,СВЦЭМ!$B$33:$B$776,Q$11)+'СЕТ СН'!$F$11+СВЦЭМ!$D$10+'СЕТ СН'!$F$5-'СЕТ СН'!$F$21</f>
        <v>3446.7136336100002</v>
      </c>
      <c r="R23" s="36">
        <f>SUMIFS(СВЦЭМ!$D$33:$D$776,СВЦЭМ!$A$33:$A$776,$A23,СВЦЭМ!$B$33:$B$776,R$11)+'СЕТ СН'!$F$11+СВЦЭМ!$D$10+'СЕТ СН'!$F$5-'СЕТ СН'!$F$21</f>
        <v>3444.1430731199998</v>
      </c>
      <c r="S23" s="36">
        <f>SUMIFS(СВЦЭМ!$D$33:$D$776,СВЦЭМ!$A$33:$A$776,$A23,СВЦЭМ!$B$33:$B$776,S$11)+'СЕТ СН'!$F$11+СВЦЭМ!$D$10+'СЕТ СН'!$F$5-'СЕТ СН'!$F$21</f>
        <v>3427.5784994699998</v>
      </c>
      <c r="T23" s="36">
        <f>SUMIFS(СВЦЭМ!$D$33:$D$776,СВЦЭМ!$A$33:$A$776,$A23,СВЦЭМ!$B$33:$B$776,T$11)+'СЕТ СН'!$F$11+СВЦЭМ!$D$10+'СЕТ СН'!$F$5-'СЕТ СН'!$F$21</f>
        <v>3388.33728621</v>
      </c>
      <c r="U23" s="36">
        <f>SUMIFS(СВЦЭМ!$D$33:$D$776,СВЦЭМ!$A$33:$A$776,$A23,СВЦЭМ!$B$33:$B$776,U$11)+'СЕТ СН'!$F$11+СВЦЭМ!$D$10+'СЕТ СН'!$F$5-'СЕТ СН'!$F$21</f>
        <v>3387.4972662700002</v>
      </c>
      <c r="V23" s="36">
        <f>SUMIFS(СВЦЭМ!$D$33:$D$776,СВЦЭМ!$A$33:$A$776,$A23,СВЦЭМ!$B$33:$B$776,V$11)+'СЕТ СН'!$F$11+СВЦЭМ!$D$10+'СЕТ СН'!$F$5-'СЕТ СН'!$F$21</f>
        <v>3408.4522219</v>
      </c>
      <c r="W23" s="36">
        <f>SUMIFS(СВЦЭМ!$D$33:$D$776,СВЦЭМ!$A$33:$A$776,$A23,СВЦЭМ!$B$33:$B$776,W$11)+'СЕТ СН'!$F$11+СВЦЭМ!$D$10+'СЕТ СН'!$F$5-'СЕТ СН'!$F$21</f>
        <v>3423.0277996</v>
      </c>
      <c r="X23" s="36">
        <f>SUMIFS(СВЦЭМ!$D$33:$D$776,СВЦЭМ!$A$33:$A$776,$A23,СВЦЭМ!$B$33:$B$776,X$11)+'СЕТ СН'!$F$11+СВЦЭМ!$D$10+'СЕТ СН'!$F$5-'СЕТ СН'!$F$21</f>
        <v>3446.14645999</v>
      </c>
      <c r="Y23" s="36">
        <f>SUMIFS(СВЦЭМ!$D$33:$D$776,СВЦЭМ!$A$33:$A$776,$A23,СВЦЭМ!$B$33:$B$776,Y$11)+'СЕТ СН'!$F$11+СВЦЭМ!$D$10+'СЕТ СН'!$F$5-'СЕТ СН'!$F$21</f>
        <v>3493.2971343200002</v>
      </c>
    </row>
    <row r="24" spans="1:25" ht="15.75" x14ac:dyDescent="0.2">
      <c r="A24" s="35">
        <f t="shared" si="0"/>
        <v>43509</v>
      </c>
      <c r="B24" s="36">
        <f>SUMIFS(СВЦЭМ!$D$33:$D$776,СВЦЭМ!$A$33:$A$776,$A24,СВЦЭМ!$B$33:$B$776,B$11)+'СЕТ СН'!$F$11+СВЦЭМ!$D$10+'СЕТ СН'!$F$5-'СЕТ СН'!$F$21</f>
        <v>3503.9427292099999</v>
      </c>
      <c r="C24" s="36">
        <f>SUMIFS(СВЦЭМ!$D$33:$D$776,СВЦЭМ!$A$33:$A$776,$A24,СВЦЭМ!$B$33:$B$776,C$11)+'СЕТ СН'!$F$11+СВЦЭМ!$D$10+'СЕТ СН'!$F$5-'СЕТ СН'!$F$21</f>
        <v>3527.04903646</v>
      </c>
      <c r="D24" s="36">
        <f>SUMIFS(СВЦЭМ!$D$33:$D$776,СВЦЭМ!$A$33:$A$776,$A24,СВЦЭМ!$B$33:$B$776,D$11)+'СЕТ СН'!$F$11+СВЦЭМ!$D$10+'СЕТ СН'!$F$5-'СЕТ СН'!$F$21</f>
        <v>3558.6840808899997</v>
      </c>
      <c r="E24" s="36">
        <f>SUMIFS(СВЦЭМ!$D$33:$D$776,СВЦЭМ!$A$33:$A$776,$A24,СВЦЭМ!$B$33:$B$776,E$11)+'СЕТ СН'!$F$11+СВЦЭМ!$D$10+'СЕТ СН'!$F$5-'СЕТ СН'!$F$21</f>
        <v>3570.1827934200001</v>
      </c>
      <c r="F24" s="36">
        <f>SUMIFS(СВЦЭМ!$D$33:$D$776,СВЦЭМ!$A$33:$A$776,$A24,СВЦЭМ!$B$33:$B$776,F$11)+'СЕТ СН'!$F$11+СВЦЭМ!$D$10+'СЕТ СН'!$F$5-'СЕТ СН'!$F$21</f>
        <v>3564.2360073600003</v>
      </c>
      <c r="G24" s="36">
        <f>SUMIFS(СВЦЭМ!$D$33:$D$776,СВЦЭМ!$A$33:$A$776,$A24,СВЦЭМ!$B$33:$B$776,G$11)+'СЕТ СН'!$F$11+СВЦЭМ!$D$10+'СЕТ СН'!$F$5-'СЕТ СН'!$F$21</f>
        <v>3532.1386481099998</v>
      </c>
      <c r="H24" s="36">
        <f>SUMIFS(СВЦЭМ!$D$33:$D$776,СВЦЭМ!$A$33:$A$776,$A24,СВЦЭМ!$B$33:$B$776,H$11)+'СЕТ СН'!$F$11+СВЦЭМ!$D$10+'СЕТ СН'!$F$5-'СЕТ СН'!$F$21</f>
        <v>3505.3237506599999</v>
      </c>
      <c r="I24" s="36">
        <f>SUMIFS(СВЦЭМ!$D$33:$D$776,СВЦЭМ!$A$33:$A$776,$A24,СВЦЭМ!$B$33:$B$776,I$11)+'СЕТ СН'!$F$11+СВЦЭМ!$D$10+'СЕТ СН'!$F$5-'СЕТ СН'!$F$21</f>
        <v>3470.5614389800003</v>
      </c>
      <c r="J24" s="36">
        <f>SUMIFS(СВЦЭМ!$D$33:$D$776,СВЦЭМ!$A$33:$A$776,$A24,СВЦЭМ!$B$33:$B$776,J$11)+'СЕТ СН'!$F$11+СВЦЭМ!$D$10+'СЕТ СН'!$F$5-'СЕТ СН'!$F$21</f>
        <v>3448.7575413200002</v>
      </c>
      <c r="K24" s="36">
        <f>SUMIFS(СВЦЭМ!$D$33:$D$776,СВЦЭМ!$A$33:$A$776,$A24,СВЦЭМ!$B$33:$B$776,K$11)+'СЕТ СН'!$F$11+СВЦЭМ!$D$10+'СЕТ СН'!$F$5-'СЕТ СН'!$F$21</f>
        <v>3445.4722996700002</v>
      </c>
      <c r="L24" s="36">
        <f>SUMIFS(СВЦЭМ!$D$33:$D$776,СВЦЭМ!$A$33:$A$776,$A24,СВЦЭМ!$B$33:$B$776,L$11)+'СЕТ СН'!$F$11+СВЦЭМ!$D$10+'СЕТ СН'!$F$5-'СЕТ СН'!$F$21</f>
        <v>3443.26973378</v>
      </c>
      <c r="M24" s="36">
        <f>SUMIFS(СВЦЭМ!$D$33:$D$776,СВЦЭМ!$A$33:$A$776,$A24,СВЦЭМ!$B$33:$B$776,M$11)+'СЕТ СН'!$F$11+СВЦЭМ!$D$10+'СЕТ СН'!$F$5-'СЕТ СН'!$F$21</f>
        <v>3443.65771034</v>
      </c>
      <c r="N24" s="36">
        <f>SUMIFS(СВЦЭМ!$D$33:$D$776,СВЦЭМ!$A$33:$A$776,$A24,СВЦЭМ!$B$33:$B$776,N$11)+'СЕТ СН'!$F$11+СВЦЭМ!$D$10+'СЕТ СН'!$F$5-'СЕТ СН'!$F$21</f>
        <v>3453.01043914</v>
      </c>
      <c r="O24" s="36">
        <f>SUMIFS(СВЦЭМ!$D$33:$D$776,СВЦЭМ!$A$33:$A$776,$A24,СВЦЭМ!$B$33:$B$776,O$11)+'СЕТ СН'!$F$11+СВЦЭМ!$D$10+'СЕТ СН'!$F$5-'СЕТ СН'!$F$21</f>
        <v>3419.78456633</v>
      </c>
      <c r="P24" s="36">
        <f>SUMIFS(СВЦЭМ!$D$33:$D$776,СВЦЭМ!$A$33:$A$776,$A24,СВЦЭМ!$B$33:$B$776,P$11)+'СЕТ СН'!$F$11+СВЦЭМ!$D$10+'СЕТ СН'!$F$5-'СЕТ СН'!$F$21</f>
        <v>3429.3164630700003</v>
      </c>
      <c r="Q24" s="36">
        <f>SUMIFS(СВЦЭМ!$D$33:$D$776,СВЦЭМ!$A$33:$A$776,$A24,СВЦЭМ!$B$33:$B$776,Q$11)+'СЕТ СН'!$F$11+СВЦЭМ!$D$10+'СЕТ СН'!$F$5-'СЕТ СН'!$F$21</f>
        <v>3440.1084235200001</v>
      </c>
      <c r="R24" s="36">
        <f>SUMIFS(СВЦЭМ!$D$33:$D$776,СВЦЭМ!$A$33:$A$776,$A24,СВЦЭМ!$B$33:$B$776,R$11)+'СЕТ СН'!$F$11+СВЦЭМ!$D$10+'СЕТ СН'!$F$5-'СЕТ СН'!$F$21</f>
        <v>3439.1696110100002</v>
      </c>
      <c r="S24" s="36">
        <f>SUMIFS(СВЦЭМ!$D$33:$D$776,СВЦЭМ!$A$33:$A$776,$A24,СВЦЭМ!$B$33:$B$776,S$11)+'СЕТ СН'!$F$11+СВЦЭМ!$D$10+'СЕТ СН'!$F$5-'СЕТ СН'!$F$21</f>
        <v>3431.62650252</v>
      </c>
      <c r="T24" s="36">
        <f>SUMIFS(СВЦЭМ!$D$33:$D$776,СВЦЭМ!$A$33:$A$776,$A24,СВЦЭМ!$B$33:$B$776,T$11)+'СЕТ СН'!$F$11+СВЦЭМ!$D$10+'СЕТ СН'!$F$5-'СЕТ СН'!$F$21</f>
        <v>3384.7859087900001</v>
      </c>
      <c r="U24" s="36">
        <f>SUMIFS(СВЦЭМ!$D$33:$D$776,СВЦЭМ!$A$33:$A$776,$A24,СВЦЭМ!$B$33:$B$776,U$11)+'СЕТ СН'!$F$11+СВЦЭМ!$D$10+'СЕТ СН'!$F$5-'СЕТ СН'!$F$21</f>
        <v>3375.5152802900002</v>
      </c>
      <c r="V24" s="36">
        <f>SUMIFS(СВЦЭМ!$D$33:$D$776,СВЦЭМ!$A$33:$A$776,$A24,СВЦЭМ!$B$33:$B$776,V$11)+'СЕТ СН'!$F$11+СВЦЭМ!$D$10+'СЕТ СН'!$F$5-'СЕТ СН'!$F$21</f>
        <v>3391.7681648799999</v>
      </c>
      <c r="W24" s="36">
        <f>SUMIFS(СВЦЭМ!$D$33:$D$776,СВЦЭМ!$A$33:$A$776,$A24,СВЦЭМ!$B$33:$B$776,W$11)+'СЕТ СН'!$F$11+СВЦЭМ!$D$10+'СЕТ СН'!$F$5-'СЕТ СН'!$F$21</f>
        <v>3405.6942622800002</v>
      </c>
      <c r="X24" s="36">
        <f>SUMIFS(СВЦЭМ!$D$33:$D$776,СВЦЭМ!$A$33:$A$776,$A24,СВЦЭМ!$B$33:$B$776,X$11)+'СЕТ СН'!$F$11+СВЦЭМ!$D$10+'СЕТ СН'!$F$5-'СЕТ СН'!$F$21</f>
        <v>3425.8756338600001</v>
      </c>
      <c r="Y24" s="36">
        <f>SUMIFS(СВЦЭМ!$D$33:$D$776,СВЦЭМ!$A$33:$A$776,$A24,СВЦЭМ!$B$33:$B$776,Y$11)+'СЕТ СН'!$F$11+СВЦЭМ!$D$10+'СЕТ СН'!$F$5-'СЕТ СН'!$F$21</f>
        <v>3468.2211433299999</v>
      </c>
    </row>
    <row r="25" spans="1:25" ht="15.75" x14ac:dyDescent="0.2">
      <c r="A25" s="35">
        <f t="shared" si="0"/>
        <v>43510</v>
      </c>
      <c r="B25" s="36">
        <f>SUMIFS(СВЦЭМ!$D$33:$D$776,СВЦЭМ!$A$33:$A$776,$A25,СВЦЭМ!$B$33:$B$776,B$11)+'СЕТ СН'!$F$11+СВЦЭМ!$D$10+'СЕТ СН'!$F$5-'СЕТ СН'!$F$21</f>
        <v>3516.7377575600003</v>
      </c>
      <c r="C25" s="36">
        <f>SUMIFS(СВЦЭМ!$D$33:$D$776,СВЦЭМ!$A$33:$A$776,$A25,СВЦЭМ!$B$33:$B$776,C$11)+'СЕТ СН'!$F$11+СВЦЭМ!$D$10+'СЕТ СН'!$F$5-'СЕТ СН'!$F$21</f>
        <v>3531.3507390499999</v>
      </c>
      <c r="D25" s="36">
        <f>SUMIFS(СВЦЭМ!$D$33:$D$776,СВЦЭМ!$A$33:$A$776,$A25,СВЦЭМ!$B$33:$B$776,D$11)+'СЕТ СН'!$F$11+СВЦЭМ!$D$10+'СЕТ СН'!$F$5-'СЕТ СН'!$F$21</f>
        <v>3557.5451845999996</v>
      </c>
      <c r="E25" s="36">
        <f>SUMIFS(СВЦЭМ!$D$33:$D$776,СВЦЭМ!$A$33:$A$776,$A25,СВЦЭМ!$B$33:$B$776,E$11)+'СЕТ СН'!$F$11+СВЦЭМ!$D$10+'СЕТ СН'!$F$5-'СЕТ СН'!$F$21</f>
        <v>3580.67233145</v>
      </c>
      <c r="F25" s="36">
        <f>SUMIFS(СВЦЭМ!$D$33:$D$776,СВЦЭМ!$A$33:$A$776,$A25,СВЦЭМ!$B$33:$B$776,F$11)+'СЕТ СН'!$F$11+СВЦЭМ!$D$10+'СЕТ СН'!$F$5-'СЕТ СН'!$F$21</f>
        <v>3573.9317602599999</v>
      </c>
      <c r="G25" s="36">
        <f>SUMIFS(СВЦЭМ!$D$33:$D$776,СВЦЭМ!$A$33:$A$776,$A25,СВЦЭМ!$B$33:$B$776,G$11)+'СЕТ СН'!$F$11+СВЦЭМ!$D$10+'СЕТ СН'!$F$5-'СЕТ СН'!$F$21</f>
        <v>3555.06010341</v>
      </c>
      <c r="H25" s="36">
        <f>SUMIFS(СВЦЭМ!$D$33:$D$776,СВЦЭМ!$A$33:$A$776,$A25,СВЦЭМ!$B$33:$B$776,H$11)+'СЕТ СН'!$F$11+СВЦЭМ!$D$10+'СЕТ СН'!$F$5-'СЕТ СН'!$F$21</f>
        <v>3508.6575470299999</v>
      </c>
      <c r="I25" s="36">
        <f>SUMIFS(СВЦЭМ!$D$33:$D$776,СВЦЭМ!$A$33:$A$776,$A25,СВЦЭМ!$B$33:$B$776,I$11)+'СЕТ СН'!$F$11+СВЦЭМ!$D$10+'СЕТ СН'!$F$5-'СЕТ СН'!$F$21</f>
        <v>3462.1155573400001</v>
      </c>
      <c r="J25" s="36">
        <f>SUMIFS(СВЦЭМ!$D$33:$D$776,СВЦЭМ!$A$33:$A$776,$A25,СВЦЭМ!$B$33:$B$776,J$11)+'СЕТ СН'!$F$11+СВЦЭМ!$D$10+'СЕТ СН'!$F$5-'СЕТ СН'!$F$21</f>
        <v>3443.2274075099999</v>
      </c>
      <c r="K25" s="36">
        <f>SUMIFS(СВЦЭМ!$D$33:$D$776,СВЦЭМ!$A$33:$A$776,$A25,СВЦЭМ!$B$33:$B$776,K$11)+'СЕТ СН'!$F$11+СВЦЭМ!$D$10+'СЕТ СН'!$F$5-'СЕТ СН'!$F$21</f>
        <v>3440.2613255400001</v>
      </c>
      <c r="L25" s="36">
        <f>SUMIFS(СВЦЭМ!$D$33:$D$776,СВЦЭМ!$A$33:$A$776,$A25,СВЦЭМ!$B$33:$B$776,L$11)+'СЕТ СН'!$F$11+СВЦЭМ!$D$10+'СЕТ СН'!$F$5-'СЕТ СН'!$F$21</f>
        <v>3433.6548506099998</v>
      </c>
      <c r="M25" s="36">
        <f>SUMIFS(СВЦЭМ!$D$33:$D$776,СВЦЭМ!$A$33:$A$776,$A25,СВЦЭМ!$B$33:$B$776,M$11)+'СЕТ СН'!$F$11+СВЦЭМ!$D$10+'СЕТ СН'!$F$5-'СЕТ СН'!$F$21</f>
        <v>3444.8069897</v>
      </c>
      <c r="N25" s="36">
        <f>SUMIFS(СВЦЭМ!$D$33:$D$776,СВЦЭМ!$A$33:$A$776,$A25,СВЦЭМ!$B$33:$B$776,N$11)+'СЕТ СН'!$F$11+СВЦЭМ!$D$10+'СЕТ СН'!$F$5-'СЕТ СН'!$F$21</f>
        <v>3430.3766056899999</v>
      </c>
      <c r="O25" s="36">
        <f>SUMIFS(СВЦЭМ!$D$33:$D$776,СВЦЭМ!$A$33:$A$776,$A25,СВЦЭМ!$B$33:$B$776,O$11)+'СЕТ СН'!$F$11+СВЦЭМ!$D$10+'СЕТ СН'!$F$5-'СЕТ СН'!$F$21</f>
        <v>3407.9358690899999</v>
      </c>
      <c r="P25" s="36">
        <f>SUMIFS(СВЦЭМ!$D$33:$D$776,СВЦЭМ!$A$33:$A$776,$A25,СВЦЭМ!$B$33:$B$776,P$11)+'СЕТ СН'!$F$11+СВЦЭМ!$D$10+'СЕТ СН'!$F$5-'СЕТ СН'!$F$21</f>
        <v>3410.8087131500001</v>
      </c>
      <c r="Q25" s="36">
        <f>SUMIFS(СВЦЭМ!$D$33:$D$776,СВЦЭМ!$A$33:$A$776,$A25,СВЦЭМ!$B$33:$B$776,Q$11)+'СЕТ СН'!$F$11+СВЦЭМ!$D$10+'СЕТ СН'!$F$5-'СЕТ СН'!$F$21</f>
        <v>3421.60290523</v>
      </c>
      <c r="R25" s="36">
        <f>SUMIFS(СВЦЭМ!$D$33:$D$776,СВЦЭМ!$A$33:$A$776,$A25,СВЦЭМ!$B$33:$B$776,R$11)+'СЕТ СН'!$F$11+СВЦЭМ!$D$10+'СЕТ СН'!$F$5-'СЕТ СН'!$F$21</f>
        <v>3422.3108913599999</v>
      </c>
      <c r="S25" s="36">
        <f>SUMIFS(СВЦЭМ!$D$33:$D$776,СВЦЭМ!$A$33:$A$776,$A25,СВЦЭМ!$B$33:$B$776,S$11)+'СЕТ СН'!$F$11+СВЦЭМ!$D$10+'СЕТ СН'!$F$5-'СЕТ СН'!$F$21</f>
        <v>3417.0492978100001</v>
      </c>
      <c r="T25" s="36">
        <f>SUMIFS(СВЦЭМ!$D$33:$D$776,СВЦЭМ!$A$33:$A$776,$A25,СВЦЭМ!$B$33:$B$776,T$11)+'СЕТ СН'!$F$11+СВЦЭМ!$D$10+'СЕТ СН'!$F$5-'СЕТ СН'!$F$21</f>
        <v>3373.20724083</v>
      </c>
      <c r="U25" s="36">
        <f>SUMIFS(СВЦЭМ!$D$33:$D$776,СВЦЭМ!$A$33:$A$776,$A25,СВЦЭМ!$B$33:$B$776,U$11)+'СЕТ СН'!$F$11+СВЦЭМ!$D$10+'СЕТ СН'!$F$5-'СЕТ СН'!$F$21</f>
        <v>3381.1960053100001</v>
      </c>
      <c r="V25" s="36">
        <f>SUMIFS(СВЦЭМ!$D$33:$D$776,СВЦЭМ!$A$33:$A$776,$A25,СВЦЭМ!$B$33:$B$776,V$11)+'СЕТ СН'!$F$11+СВЦЭМ!$D$10+'СЕТ СН'!$F$5-'СЕТ СН'!$F$21</f>
        <v>3408.2312337000003</v>
      </c>
      <c r="W25" s="36">
        <f>SUMIFS(СВЦЭМ!$D$33:$D$776,СВЦЭМ!$A$33:$A$776,$A25,СВЦЭМ!$B$33:$B$776,W$11)+'СЕТ СН'!$F$11+СВЦЭМ!$D$10+'СЕТ СН'!$F$5-'СЕТ СН'!$F$21</f>
        <v>3424.9079629299999</v>
      </c>
      <c r="X25" s="36">
        <f>SUMIFS(СВЦЭМ!$D$33:$D$776,СВЦЭМ!$A$33:$A$776,$A25,СВЦЭМ!$B$33:$B$776,X$11)+'СЕТ СН'!$F$11+СВЦЭМ!$D$10+'СЕТ СН'!$F$5-'СЕТ СН'!$F$21</f>
        <v>3438.8250174300001</v>
      </c>
      <c r="Y25" s="36">
        <f>SUMIFS(СВЦЭМ!$D$33:$D$776,СВЦЭМ!$A$33:$A$776,$A25,СВЦЭМ!$B$33:$B$776,Y$11)+'СЕТ СН'!$F$11+СВЦЭМ!$D$10+'СЕТ СН'!$F$5-'СЕТ СН'!$F$21</f>
        <v>3470.41930443</v>
      </c>
    </row>
    <row r="26" spans="1:25" ht="15.75" x14ac:dyDescent="0.2">
      <c r="A26" s="35">
        <f t="shared" si="0"/>
        <v>43511</v>
      </c>
      <c r="B26" s="36">
        <f>SUMIFS(СВЦЭМ!$D$33:$D$776,СВЦЭМ!$A$33:$A$776,$A26,СВЦЭМ!$B$33:$B$776,B$11)+'СЕТ СН'!$F$11+СВЦЭМ!$D$10+'СЕТ СН'!$F$5-'СЕТ СН'!$F$21</f>
        <v>3472.0645136200001</v>
      </c>
      <c r="C26" s="36">
        <f>SUMIFS(СВЦЭМ!$D$33:$D$776,СВЦЭМ!$A$33:$A$776,$A26,СВЦЭМ!$B$33:$B$776,C$11)+'СЕТ СН'!$F$11+СВЦЭМ!$D$10+'СЕТ СН'!$F$5-'СЕТ СН'!$F$21</f>
        <v>3478.6677993799999</v>
      </c>
      <c r="D26" s="36">
        <f>SUMIFS(СВЦЭМ!$D$33:$D$776,СВЦЭМ!$A$33:$A$776,$A26,СВЦЭМ!$B$33:$B$776,D$11)+'СЕТ СН'!$F$11+СВЦЭМ!$D$10+'СЕТ СН'!$F$5-'СЕТ СН'!$F$21</f>
        <v>3495.24256707</v>
      </c>
      <c r="E26" s="36">
        <f>SUMIFS(СВЦЭМ!$D$33:$D$776,СВЦЭМ!$A$33:$A$776,$A26,СВЦЭМ!$B$33:$B$776,E$11)+'СЕТ СН'!$F$11+СВЦЭМ!$D$10+'СЕТ СН'!$F$5-'СЕТ СН'!$F$21</f>
        <v>3520.3367125599998</v>
      </c>
      <c r="F26" s="36">
        <f>SUMIFS(СВЦЭМ!$D$33:$D$776,СВЦЭМ!$A$33:$A$776,$A26,СВЦЭМ!$B$33:$B$776,F$11)+'СЕТ СН'!$F$11+СВЦЭМ!$D$10+'СЕТ СН'!$F$5-'СЕТ СН'!$F$21</f>
        <v>3521.1214792800001</v>
      </c>
      <c r="G26" s="36">
        <f>SUMIFS(СВЦЭМ!$D$33:$D$776,СВЦЭМ!$A$33:$A$776,$A26,СВЦЭМ!$B$33:$B$776,G$11)+'СЕТ СН'!$F$11+СВЦЭМ!$D$10+'СЕТ СН'!$F$5-'СЕТ СН'!$F$21</f>
        <v>3498.0324196700003</v>
      </c>
      <c r="H26" s="36">
        <f>SUMIFS(СВЦЭМ!$D$33:$D$776,СВЦЭМ!$A$33:$A$776,$A26,СВЦЭМ!$B$33:$B$776,H$11)+'СЕТ СН'!$F$11+СВЦЭМ!$D$10+'СЕТ СН'!$F$5-'СЕТ СН'!$F$21</f>
        <v>3466.73281701</v>
      </c>
      <c r="I26" s="36">
        <f>SUMIFS(СВЦЭМ!$D$33:$D$776,СВЦЭМ!$A$33:$A$776,$A26,СВЦЭМ!$B$33:$B$776,I$11)+'СЕТ СН'!$F$11+СВЦЭМ!$D$10+'СЕТ СН'!$F$5-'СЕТ СН'!$F$21</f>
        <v>3451.5764944900002</v>
      </c>
      <c r="J26" s="36">
        <f>SUMIFS(СВЦЭМ!$D$33:$D$776,СВЦЭМ!$A$33:$A$776,$A26,СВЦЭМ!$B$33:$B$776,J$11)+'СЕТ СН'!$F$11+СВЦЭМ!$D$10+'СЕТ СН'!$F$5-'СЕТ СН'!$F$21</f>
        <v>3442.2903369999999</v>
      </c>
      <c r="K26" s="36">
        <f>SUMIFS(СВЦЭМ!$D$33:$D$776,СВЦЭМ!$A$33:$A$776,$A26,СВЦЭМ!$B$33:$B$776,K$11)+'СЕТ СН'!$F$11+СВЦЭМ!$D$10+'СЕТ СН'!$F$5-'СЕТ СН'!$F$21</f>
        <v>3447.29376503</v>
      </c>
      <c r="L26" s="36">
        <f>SUMIFS(СВЦЭМ!$D$33:$D$776,СВЦЭМ!$A$33:$A$776,$A26,СВЦЭМ!$B$33:$B$776,L$11)+'СЕТ СН'!$F$11+СВЦЭМ!$D$10+'СЕТ СН'!$F$5-'СЕТ СН'!$F$21</f>
        <v>3441.84191624</v>
      </c>
      <c r="M26" s="36">
        <f>SUMIFS(СВЦЭМ!$D$33:$D$776,СВЦЭМ!$A$33:$A$776,$A26,СВЦЭМ!$B$33:$B$776,M$11)+'СЕТ СН'!$F$11+СВЦЭМ!$D$10+'СЕТ СН'!$F$5-'СЕТ СН'!$F$21</f>
        <v>3443.4928089099999</v>
      </c>
      <c r="N26" s="36">
        <f>SUMIFS(СВЦЭМ!$D$33:$D$776,СВЦЭМ!$A$33:$A$776,$A26,СВЦЭМ!$B$33:$B$776,N$11)+'СЕТ СН'!$F$11+СВЦЭМ!$D$10+'СЕТ СН'!$F$5-'СЕТ СН'!$F$21</f>
        <v>3428.5317212800001</v>
      </c>
      <c r="O26" s="36">
        <f>SUMIFS(СВЦЭМ!$D$33:$D$776,СВЦЭМ!$A$33:$A$776,$A26,СВЦЭМ!$B$33:$B$776,O$11)+'СЕТ СН'!$F$11+СВЦЭМ!$D$10+'СЕТ СН'!$F$5-'СЕТ СН'!$F$21</f>
        <v>3402.0166587900003</v>
      </c>
      <c r="P26" s="36">
        <f>SUMIFS(СВЦЭМ!$D$33:$D$776,СВЦЭМ!$A$33:$A$776,$A26,СВЦЭМ!$B$33:$B$776,P$11)+'СЕТ СН'!$F$11+СВЦЭМ!$D$10+'СЕТ СН'!$F$5-'СЕТ СН'!$F$21</f>
        <v>3401.2781176899998</v>
      </c>
      <c r="Q26" s="36">
        <f>SUMIFS(СВЦЭМ!$D$33:$D$776,СВЦЭМ!$A$33:$A$776,$A26,СВЦЭМ!$B$33:$B$776,Q$11)+'СЕТ СН'!$F$11+СВЦЭМ!$D$10+'СЕТ СН'!$F$5-'СЕТ СН'!$F$21</f>
        <v>3403.58658259</v>
      </c>
      <c r="R26" s="36">
        <f>SUMIFS(СВЦЭМ!$D$33:$D$776,СВЦЭМ!$A$33:$A$776,$A26,СВЦЭМ!$B$33:$B$776,R$11)+'СЕТ СН'!$F$11+СВЦЭМ!$D$10+'СЕТ СН'!$F$5-'СЕТ СН'!$F$21</f>
        <v>3403.6478529400001</v>
      </c>
      <c r="S26" s="36">
        <f>SUMIFS(СВЦЭМ!$D$33:$D$776,СВЦЭМ!$A$33:$A$776,$A26,СВЦЭМ!$B$33:$B$776,S$11)+'СЕТ СН'!$F$11+СВЦЭМ!$D$10+'СЕТ СН'!$F$5-'СЕТ СН'!$F$21</f>
        <v>3406.36407181</v>
      </c>
      <c r="T26" s="36">
        <f>SUMIFS(СВЦЭМ!$D$33:$D$776,СВЦЭМ!$A$33:$A$776,$A26,СВЦЭМ!$B$33:$B$776,T$11)+'СЕТ СН'!$F$11+СВЦЭМ!$D$10+'СЕТ СН'!$F$5-'СЕТ СН'!$F$21</f>
        <v>3382.6248192500002</v>
      </c>
      <c r="U26" s="36">
        <f>SUMIFS(СВЦЭМ!$D$33:$D$776,СВЦЭМ!$A$33:$A$776,$A26,СВЦЭМ!$B$33:$B$776,U$11)+'СЕТ СН'!$F$11+СВЦЭМ!$D$10+'СЕТ СН'!$F$5-'СЕТ СН'!$F$21</f>
        <v>3386.2435834799999</v>
      </c>
      <c r="V26" s="36">
        <f>SUMIFS(СВЦЭМ!$D$33:$D$776,СВЦЭМ!$A$33:$A$776,$A26,СВЦЭМ!$B$33:$B$776,V$11)+'СЕТ СН'!$F$11+СВЦЭМ!$D$10+'СЕТ СН'!$F$5-'СЕТ СН'!$F$21</f>
        <v>3389.0749817699998</v>
      </c>
      <c r="W26" s="36">
        <f>SUMIFS(СВЦЭМ!$D$33:$D$776,СВЦЭМ!$A$33:$A$776,$A26,СВЦЭМ!$B$33:$B$776,W$11)+'СЕТ СН'!$F$11+СВЦЭМ!$D$10+'СЕТ СН'!$F$5-'СЕТ СН'!$F$21</f>
        <v>3393.2611162799999</v>
      </c>
      <c r="X26" s="36">
        <f>SUMIFS(СВЦЭМ!$D$33:$D$776,СВЦЭМ!$A$33:$A$776,$A26,СВЦЭМ!$B$33:$B$776,X$11)+'СЕТ СН'!$F$11+СВЦЭМ!$D$10+'СЕТ СН'!$F$5-'СЕТ СН'!$F$21</f>
        <v>3408.7256928000002</v>
      </c>
      <c r="Y26" s="36">
        <f>SUMIFS(СВЦЭМ!$D$33:$D$776,СВЦЭМ!$A$33:$A$776,$A26,СВЦЭМ!$B$33:$B$776,Y$11)+'СЕТ СН'!$F$11+СВЦЭМ!$D$10+'СЕТ СН'!$F$5-'СЕТ СН'!$F$21</f>
        <v>3437.4050049400003</v>
      </c>
    </row>
    <row r="27" spans="1:25" ht="15.75" x14ac:dyDescent="0.2">
      <c r="A27" s="35">
        <f t="shared" si="0"/>
        <v>43512</v>
      </c>
      <c r="B27" s="36">
        <f>SUMIFS(СВЦЭМ!$D$33:$D$776,СВЦЭМ!$A$33:$A$776,$A27,СВЦЭМ!$B$33:$B$776,B$11)+'СЕТ СН'!$F$11+СВЦЭМ!$D$10+'СЕТ СН'!$F$5-'СЕТ СН'!$F$21</f>
        <v>3465.1269315</v>
      </c>
      <c r="C27" s="36">
        <f>SUMIFS(СВЦЭМ!$D$33:$D$776,СВЦЭМ!$A$33:$A$776,$A27,СВЦЭМ!$B$33:$B$776,C$11)+'СЕТ СН'!$F$11+СВЦЭМ!$D$10+'СЕТ СН'!$F$5-'СЕТ СН'!$F$21</f>
        <v>3470.8061352200002</v>
      </c>
      <c r="D27" s="36">
        <f>SUMIFS(СВЦЭМ!$D$33:$D$776,СВЦЭМ!$A$33:$A$776,$A27,СВЦЭМ!$B$33:$B$776,D$11)+'СЕТ СН'!$F$11+СВЦЭМ!$D$10+'СЕТ СН'!$F$5-'СЕТ СН'!$F$21</f>
        <v>3502.4659123199999</v>
      </c>
      <c r="E27" s="36">
        <f>SUMIFS(СВЦЭМ!$D$33:$D$776,СВЦЭМ!$A$33:$A$776,$A27,СВЦЭМ!$B$33:$B$776,E$11)+'СЕТ СН'!$F$11+СВЦЭМ!$D$10+'СЕТ СН'!$F$5-'СЕТ СН'!$F$21</f>
        <v>3539.5190051099999</v>
      </c>
      <c r="F27" s="36">
        <f>SUMIFS(СВЦЭМ!$D$33:$D$776,СВЦЭМ!$A$33:$A$776,$A27,СВЦЭМ!$B$33:$B$776,F$11)+'СЕТ СН'!$F$11+СВЦЭМ!$D$10+'СЕТ СН'!$F$5-'СЕТ СН'!$F$21</f>
        <v>3553.1737031399998</v>
      </c>
      <c r="G27" s="36">
        <f>SUMIFS(СВЦЭМ!$D$33:$D$776,СВЦЭМ!$A$33:$A$776,$A27,СВЦЭМ!$B$33:$B$776,G$11)+'СЕТ СН'!$F$11+СВЦЭМ!$D$10+'СЕТ СН'!$F$5-'СЕТ СН'!$F$21</f>
        <v>3547.4207960799999</v>
      </c>
      <c r="H27" s="36">
        <f>SUMIFS(СВЦЭМ!$D$33:$D$776,СВЦЭМ!$A$33:$A$776,$A27,СВЦЭМ!$B$33:$B$776,H$11)+'СЕТ СН'!$F$11+СВЦЭМ!$D$10+'СЕТ СН'!$F$5-'СЕТ СН'!$F$21</f>
        <v>3500.4720547500001</v>
      </c>
      <c r="I27" s="36">
        <f>SUMIFS(СВЦЭМ!$D$33:$D$776,СВЦЭМ!$A$33:$A$776,$A27,СВЦЭМ!$B$33:$B$776,I$11)+'СЕТ СН'!$F$11+СВЦЭМ!$D$10+'СЕТ СН'!$F$5-'СЕТ СН'!$F$21</f>
        <v>3470.9537697400001</v>
      </c>
      <c r="J27" s="36">
        <f>SUMIFS(СВЦЭМ!$D$33:$D$776,СВЦЭМ!$A$33:$A$776,$A27,СВЦЭМ!$B$33:$B$776,J$11)+'СЕТ СН'!$F$11+СВЦЭМ!$D$10+'СЕТ СН'!$F$5-'СЕТ СН'!$F$21</f>
        <v>3437.11597975</v>
      </c>
      <c r="K27" s="36">
        <f>SUMIFS(СВЦЭМ!$D$33:$D$776,СВЦЭМ!$A$33:$A$776,$A27,СВЦЭМ!$B$33:$B$776,K$11)+'СЕТ СН'!$F$11+СВЦЭМ!$D$10+'СЕТ СН'!$F$5-'СЕТ СН'!$F$21</f>
        <v>3397.6673601900002</v>
      </c>
      <c r="L27" s="36">
        <f>SUMIFS(СВЦЭМ!$D$33:$D$776,СВЦЭМ!$A$33:$A$776,$A27,СВЦЭМ!$B$33:$B$776,L$11)+'СЕТ СН'!$F$11+СВЦЭМ!$D$10+'СЕТ СН'!$F$5-'СЕТ СН'!$F$21</f>
        <v>3381.18168337</v>
      </c>
      <c r="M27" s="36">
        <f>SUMIFS(СВЦЭМ!$D$33:$D$776,СВЦЭМ!$A$33:$A$776,$A27,СВЦЭМ!$B$33:$B$776,M$11)+'СЕТ СН'!$F$11+СВЦЭМ!$D$10+'СЕТ СН'!$F$5-'СЕТ СН'!$F$21</f>
        <v>3391.7996801999998</v>
      </c>
      <c r="N27" s="36">
        <f>SUMIFS(СВЦЭМ!$D$33:$D$776,СВЦЭМ!$A$33:$A$776,$A27,СВЦЭМ!$B$33:$B$776,N$11)+'СЕТ СН'!$F$11+СВЦЭМ!$D$10+'СЕТ СН'!$F$5-'СЕТ СН'!$F$21</f>
        <v>3413.2911834699999</v>
      </c>
      <c r="O27" s="36">
        <f>SUMIFS(СВЦЭМ!$D$33:$D$776,СВЦЭМ!$A$33:$A$776,$A27,СВЦЭМ!$B$33:$B$776,O$11)+'СЕТ СН'!$F$11+СВЦЭМ!$D$10+'СЕТ СН'!$F$5-'СЕТ СН'!$F$21</f>
        <v>3411.8036860100001</v>
      </c>
      <c r="P27" s="36">
        <f>SUMIFS(СВЦЭМ!$D$33:$D$776,СВЦЭМ!$A$33:$A$776,$A27,СВЦЭМ!$B$33:$B$776,P$11)+'СЕТ СН'!$F$11+СВЦЭМ!$D$10+'СЕТ СН'!$F$5-'СЕТ СН'!$F$21</f>
        <v>3424.0025390999999</v>
      </c>
      <c r="Q27" s="36">
        <f>SUMIFS(СВЦЭМ!$D$33:$D$776,СВЦЭМ!$A$33:$A$776,$A27,СВЦЭМ!$B$33:$B$776,Q$11)+'СЕТ СН'!$F$11+СВЦЭМ!$D$10+'СЕТ СН'!$F$5-'СЕТ СН'!$F$21</f>
        <v>3432.5337736000001</v>
      </c>
      <c r="R27" s="36">
        <f>SUMIFS(СВЦЭМ!$D$33:$D$776,СВЦЭМ!$A$33:$A$776,$A27,СВЦЭМ!$B$33:$B$776,R$11)+'СЕТ СН'!$F$11+СВЦЭМ!$D$10+'СЕТ СН'!$F$5-'СЕТ СН'!$F$21</f>
        <v>3426.5256834900001</v>
      </c>
      <c r="S27" s="36">
        <f>SUMIFS(СВЦЭМ!$D$33:$D$776,СВЦЭМ!$A$33:$A$776,$A27,СВЦЭМ!$B$33:$B$776,S$11)+'СЕТ СН'!$F$11+СВЦЭМ!$D$10+'СЕТ СН'!$F$5-'СЕТ СН'!$F$21</f>
        <v>3434.3938452699999</v>
      </c>
      <c r="T27" s="36">
        <f>SUMIFS(СВЦЭМ!$D$33:$D$776,СВЦЭМ!$A$33:$A$776,$A27,СВЦЭМ!$B$33:$B$776,T$11)+'СЕТ СН'!$F$11+СВЦЭМ!$D$10+'СЕТ СН'!$F$5-'СЕТ СН'!$F$21</f>
        <v>3395.1950274599999</v>
      </c>
      <c r="U27" s="36">
        <f>SUMIFS(СВЦЭМ!$D$33:$D$776,СВЦЭМ!$A$33:$A$776,$A27,СВЦЭМ!$B$33:$B$776,U$11)+'СЕТ СН'!$F$11+СВЦЭМ!$D$10+'СЕТ СН'!$F$5-'СЕТ СН'!$F$21</f>
        <v>3383.5872266300003</v>
      </c>
      <c r="V27" s="36">
        <f>SUMIFS(СВЦЭМ!$D$33:$D$776,СВЦЭМ!$A$33:$A$776,$A27,СВЦЭМ!$B$33:$B$776,V$11)+'СЕТ СН'!$F$11+СВЦЭМ!$D$10+'СЕТ СН'!$F$5-'СЕТ СН'!$F$21</f>
        <v>3381.4406293299999</v>
      </c>
      <c r="W27" s="36">
        <f>SUMIFS(СВЦЭМ!$D$33:$D$776,СВЦЭМ!$A$33:$A$776,$A27,СВЦЭМ!$B$33:$B$776,W$11)+'СЕТ СН'!$F$11+СВЦЭМ!$D$10+'СЕТ СН'!$F$5-'СЕТ СН'!$F$21</f>
        <v>3388.2063515</v>
      </c>
      <c r="X27" s="36">
        <f>SUMIFS(СВЦЭМ!$D$33:$D$776,СВЦЭМ!$A$33:$A$776,$A27,СВЦЭМ!$B$33:$B$776,X$11)+'СЕТ СН'!$F$11+СВЦЭМ!$D$10+'СЕТ СН'!$F$5-'СЕТ СН'!$F$21</f>
        <v>3408.0214734000001</v>
      </c>
      <c r="Y27" s="36">
        <f>SUMIFS(СВЦЭМ!$D$33:$D$776,СВЦЭМ!$A$33:$A$776,$A27,СВЦЭМ!$B$33:$B$776,Y$11)+'СЕТ СН'!$F$11+СВЦЭМ!$D$10+'СЕТ СН'!$F$5-'СЕТ СН'!$F$21</f>
        <v>3452.8193691300003</v>
      </c>
    </row>
    <row r="28" spans="1:25" ht="15.75" x14ac:dyDescent="0.2">
      <c r="A28" s="35">
        <f t="shared" si="0"/>
        <v>43513</v>
      </c>
      <c r="B28" s="36">
        <f>SUMIFS(СВЦЭМ!$D$33:$D$776,СВЦЭМ!$A$33:$A$776,$A28,СВЦЭМ!$B$33:$B$776,B$11)+'СЕТ СН'!$F$11+СВЦЭМ!$D$10+'СЕТ СН'!$F$5-'СЕТ СН'!$F$21</f>
        <v>3435.5319387099998</v>
      </c>
      <c r="C28" s="36">
        <f>SUMIFS(СВЦЭМ!$D$33:$D$776,СВЦЭМ!$A$33:$A$776,$A28,СВЦЭМ!$B$33:$B$776,C$11)+'СЕТ СН'!$F$11+СВЦЭМ!$D$10+'СЕТ СН'!$F$5-'СЕТ СН'!$F$21</f>
        <v>3450.36260743</v>
      </c>
      <c r="D28" s="36">
        <f>SUMIFS(СВЦЭМ!$D$33:$D$776,СВЦЭМ!$A$33:$A$776,$A28,СВЦЭМ!$B$33:$B$776,D$11)+'СЕТ СН'!$F$11+СВЦЭМ!$D$10+'СЕТ СН'!$F$5-'СЕТ СН'!$F$21</f>
        <v>3490.3558811399998</v>
      </c>
      <c r="E28" s="36">
        <f>SUMIFS(СВЦЭМ!$D$33:$D$776,СВЦЭМ!$A$33:$A$776,$A28,СВЦЭМ!$B$33:$B$776,E$11)+'СЕТ СН'!$F$11+СВЦЭМ!$D$10+'СЕТ СН'!$F$5-'СЕТ СН'!$F$21</f>
        <v>3489.8866827100001</v>
      </c>
      <c r="F28" s="36">
        <f>SUMIFS(СВЦЭМ!$D$33:$D$776,СВЦЭМ!$A$33:$A$776,$A28,СВЦЭМ!$B$33:$B$776,F$11)+'СЕТ СН'!$F$11+СВЦЭМ!$D$10+'СЕТ СН'!$F$5-'СЕТ СН'!$F$21</f>
        <v>3503.3903764400002</v>
      </c>
      <c r="G28" s="36">
        <f>SUMIFS(СВЦЭМ!$D$33:$D$776,СВЦЭМ!$A$33:$A$776,$A28,СВЦЭМ!$B$33:$B$776,G$11)+'СЕТ СН'!$F$11+СВЦЭМ!$D$10+'СЕТ СН'!$F$5-'СЕТ СН'!$F$21</f>
        <v>3496.5718698000001</v>
      </c>
      <c r="H28" s="36">
        <f>SUMIFS(СВЦЭМ!$D$33:$D$776,СВЦЭМ!$A$33:$A$776,$A28,СВЦЭМ!$B$33:$B$776,H$11)+'СЕТ СН'!$F$11+СВЦЭМ!$D$10+'СЕТ СН'!$F$5-'СЕТ СН'!$F$21</f>
        <v>3454.0164614099999</v>
      </c>
      <c r="I28" s="36">
        <f>SUMIFS(СВЦЭМ!$D$33:$D$776,СВЦЭМ!$A$33:$A$776,$A28,СВЦЭМ!$B$33:$B$776,I$11)+'СЕТ СН'!$F$11+СВЦЭМ!$D$10+'СЕТ СН'!$F$5-'СЕТ СН'!$F$21</f>
        <v>3423.30971744</v>
      </c>
      <c r="J28" s="36">
        <f>SUMIFS(СВЦЭМ!$D$33:$D$776,СВЦЭМ!$A$33:$A$776,$A28,СВЦЭМ!$B$33:$B$776,J$11)+'СЕТ СН'!$F$11+СВЦЭМ!$D$10+'СЕТ СН'!$F$5-'СЕТ СН'!$F$21</f>
        <v>3396.8083105999999</v>
      </c>
      <c r="K28" s="36">
        <f>SUMIFS(СВЦЭМ!$D$33:$D$776,СВЦЭМ!$A$33:$A$776,$A28,СВЦЭМ!$B$33:$B$776,K$11)+'СЕТ СН'!$F$11+СВЦЭМ!$D$10+'СЕТ СН'!$F$5-'СЕТ СН'!$F$21</f>
        <v>3350.9934234299999</v>
      </c>
      <c r="L28" s="36">
        <f>SUMIFS(СВЦЭМ!$D$33:$D$776,СВЦЭМ!$A$33:$A$776,$A28,СВЦЭМ!$B$33:$B$776,L$11)+'СЕТ СН'!$F$11+СВЦЭМ!$D$10+'СЕТ СН'!$F$5-'СЕТ СН'!$F$21</f>
        <v>3333.9969103600001</v>
      </c>
      <c r="M28" s="36">
        <f>SUMIFS(СВЦЭМ!$D$33:$D$776,СВЦЭМ!$A$33:$A$776,$A28,СВЦЭМ!$B$33:$B$776,M$11)+'СЕТ СН'!$F$11+СВЦЭМ!$D$10+'СЕТ СН'!$F$5-'СЕТ СН'!$F$21</f>
        <v>3353.8224197999998</v>
      </c>
      <c r="N28" s="36">
        <f>SUMIFS(СВЦЭМ!$D$33:$D$776,СВЦЭМ!$A$33:$A$776,$A28,СВЦЭМ!$B$33:$B$776,N$11)+'СЕТ СН'!$F$11+СВЦЭМ!$D$10+'СЕТ СН'!$F$5-'СЕТ СН'!$F$21</f>
        <v>3397.88542418</v>
      </c>
      <c r="O28" s="36">
        <f>SUMIFS(СВЦЭМ!$D$33:$D$776,СВЦЭМ!$A$33:$A$776,$A28,СВЦЭМ!$B$33:$B$776,O$11)+'СЕТ СН'!$F$11+СВЦЭМ!$D$10+'СЕТ СН'!$F$5-'СЕТ СН'!$F$21</f>
        <v>3397.63577743</v>
      </c>
      <c r="P28" s="36">
        <f>SUMIFS(СВЦЭМ!$D$33:$D$776,СВЦЭМ!$A$33:$A$776,$A28,СВЦЭМ!$B$33:$B$776,P$11)+'СЕТ СН'!$F$11+СВЦЭМ!$D$10+'СЕТ СН'!$F$5-'СЕТ СН'!$F$21</f>
        <v>3448.1716081700001</v>
      </c>
      <c r="Q28" s="36">
        <f>SUMIFS(СВЦЭМ!$D$33:$D$776,СВЦЭМ!$A$33:$A$776,$A28,СВЦЭМ!$B$33:$B$776,Q$11)+'СЕТ СН'!$F$11+СВЦЭМ!$D$10+'СЕТ СН'!$F$5-'СЕТ СН'!$F$21</f>
        <v>3442.8287658500003</v>
      </c>
      <c r="R28" s="36">
        <f>SUMIFS(СВЦЭМ!$D$33:$D$776,СВЦЭМ!$A$33:$A$776,$A28,СВЦЭМ!$B$33:$B$776,R$11)+'СЕТ СН'!$F$11+СВЦЭМ!$D$10+'СЕТ СН'!$F$5-'СЕТ СН'!$F$21</f>
        <v>3439.8170749000001</v>
      </c>
      <c r="S28" s="36">
        <f>SUMIFS(СВЦЭМ!$D$33:$D$776,СВЦЭМ!$A$33:$A$776,$A28,СВЦЭМ!$B$33:$B$776,S$11)+'СЕТ СН'!$F$11+СВЦЭМ!$D$10+'СЕТ СН'!$F$5-'СЕТ СН'!$F$21</f>
        <v>3448.2227381100001</v>
      </c>
      <c r="T28" s="36">
        <f>SUMIFS(СВЦЭМ!$D$33:$D$776,СВЦЭМ!$A$33:$A$776,$A28,СВЦЭМ!$B$33:$B$776,T$11)+'СЕТ СН'!$F$11+СВЦЭМ!$D$10+'СЕТ СН'!$F$5-'СЕТ СН'!$F$21</f>
        <v>3418.5404109599999</v>
      </c>
      <c r="U28" s="36">
        <f>SUMIFS(СВЦЭМ!$D$33:$D$776,СВЦЭМ!$A$33:$A$776,$A28,СВЦЭМ!$B$33:$B$776,U$11)+'СЕТ СН'!$F$11+СВЦЭМ!$D$10+'СЕТ СН'!$F$5-'СЕТ СН'!$F$21</f>
        <v>3401.3306559399998</v>
      </c>
      <c r="V28" s="36">
        <f>SUMIFS(СВЦЭМ!$D$33:$D$776,СВЦЭМ!$A$33:$A$776,$A28,СВЦЭМ!$B$33:$B$776,V$11)+'СЕТ СН'!$F$11+СВЦЭМ!$D$10+'СЕТ СН'!$F$5-'СЕТ СН'!$F$21</f>
        <v>3404.0656736599999</v>
      </c>
      <c r="W28" s="36">
        <f>SUMIFS(СВЦЭМ!$D$33:$D$776,СВЦЭМ!$A$33:$A$776,$A28,СВЦЭМ!$B$33:$B$776,W$11)+'СЕТ СН'!$F$11+СВЦЭМ!$D$10+'СЕТ СН'!$F$5-'СЕТ СН'!$F$21</f>
        <v>3405.73558159</v>
      </c>
      <c r="X28" s="36">
        <f>SUMIFS(СВЦЭМ!$D$33:$D$776,СВЦЭМ!$A$33:$A$776,$A28,СВЦЭМ!$B$33:$B$776,X$11)+'СЕТ СН'!$F$11+СВЦЭМ!$D$10+'СЕТ СН'!$F$5-'СЕТ СН'!$F$21</f>
        <v>3424.3023273700001</v>
      </c>
      <c r="Y28" s="36">
        <f>SUMIFS(СВЦЭМ!$D$33:$D$776,СВЦЭМ!$A$33:$A$776,$A28,СВЦЭМ!$B$33:$B$776,Y$11)+'СЕТ СН'!$F$11+СВЦЭМ!$D$10+'СЕТ СН'!$F$5-'СЕТ СН'!$F$21</f>
        <v>3449.7646013900003</v>
      </c>
    </row>
    <row r="29" spans="1:25" ht="15.75" x14ac:dyDescent="0.2">
      <c r="A29" s="35">
        <f t="shared" si="0"/>
        <v>43514</v>
      </c>
      <c r="B29" s="36">
        <f>SUMIFS(СВЦЭМ!$D$33:$D$776,СВЦЭМ!$A$33:$A$776,$A29,СВЦЭМ!$B$33:$B$776,B$11)+'СЕТ СН'!$F$11+СВЦЭМ!$D$10+'СЕТ СН'!$F$5-'СЕТ СН'!$F$21</f>
        <v>3498.5829635</v>
      </c>
      <c r="C29" s="36">
        <f>SUMIFS(СВЦЭМ!$D$33:$D$776,СВЦЭМ!$A$33:$A$776,$A29,СВЦЭМ!$B$33:$B$776,C$11)+'СЕТ СН'!$F$11+СВЦЭМ!$D$10+'СЕТ СН'!$F$5-'СЕТ СН'!$F$21</f>
        <v>3540.6063071399999</v>
      </c>
      <c r="D29" s="36">
        <f>SUMIFS(СВЦЭМ!$D$33:$D$776,СВЦЭМ!$A$33:$A$776,$A29,СВЦЭМ!$B$33:$B$776,D$11)+'СЕТ СН'!$F$11+СВЦЭМ!$D$10+'СЕТ СН'!$F$5-'СЕТ СН'!$F$21</f>
        <v>3550.10581645</v>
      </c>
      <c r="E29" s="36">
        <f>SUMIFS(СВЦЭМ!$D$33:$D$776,СВЦЭМ!$A$33:$A$776,$A29,СВЦЭМ!$B$33:$B$776,E$11)+'СЕТ СН'!$F$11+СВЦЭМ!$D$10+'СЕТ СН'!$F$5-'СЕТ СН'!$F$21</f>
        <v>3528.5632179100003</v>
      </c>
      <c r="F29" s="36">
        <f>SUMIFS(СВЦЭМ!$D$33:$D$776,СВЦЭМ!$A$33:$A$776,$A29,СВЦЭМ!$B$33:$B$776,F$11)+'СЕТ СН'!$F$11+СВЦЭМ!$D$10+'СЕТ СН'!$F$5-'СЕТ СН'!$F$21</f>
        <v>3534.6986745799995</v>
      </c>
      <c r="G29" s="36">
        <f>SUMIFS(СВЦЭМ!$D$33:$D$776,СВЦЭМ!$A$33:$A$776,$A29,СВЦЭМ!$B$33:$B$776,G$11)+'СЕТ СН'!$F$11+СВЦЭМ!$D$10+'СЕТ СН'!$F$5-'СЕТ СН'!$F$21</f>
        <v>3522.7579218999999</v>
      </c>
      <c r="H29" s="36">
        <f>SUMIFS(СВЦЭМ!$D$33:$D$776,СВЦЭМ!$A$33:$A$776,$A29,СВЦЭМ!$B$33:$B$776,H$11)+'СЕТ СН'!$F$11+СВЦЭМ!$D$10+'СЕТ СН'!$F$5-'СЕТ СН'!$F$21</f>
        <v>3473.30449172</v>
      </c>
      <c r="I29" s="36">
        <f>SUMIFS(СВЦЭМ!$D$33:$D$776,СВЦЭМ!$A$33:$A$776,$A29,СВЦЭМ!$B$33:$B$776,I$11)+'СЕТ СН'!$F$11+СВЦЭМ!$D$10+'СЕТ СН'!$F$5-'СЕТ СН'!$F$21</f>
        <v>3437.5194146100002</v>
      </c>
      <c r="J29" s="36">
        <f>SUMIFS(СВЦЭМ!$D$33:$D$776,СВЦЭМ!$A$33:$A$776,$A29,СВЦЭМ!$B$33:$B$776,J$11)+'СЕТ СН'!$F$11+СВЦЭМ!$D$10+'СЕТ СН'!$F$5-'СЕТ СН'!$F$21</f>
        <v>3421.0448397800001</v>
      </c>
      <c r="K29" s="36">
        <f>SUMIFS(СВЦЭМ!$D$33:$D$776,СВЦЭМ!$A$33:$A$776,$A29,СВЦЭМ!$B$33:$B$776,K$11)+'СЕТ СН'!$F$11+СВЦЭМ!$D$10+'СЕТ СН'!$F$5-'СЕТ СН'!$F$21</f>
        <v>3426.5021196299999</v>
      </c>
      <c r="L29" s="36">
        <f>SUMIFS(СВЦЭМ!$D$33:$D$776,СВЦЭМ!$A$33:$A$776,$A29,СВЦЭМ!$B$33:$B$776,L$11)+'СЕТ СН'!$F$11+СВЦЭМ!$D$10+'СЕТ СН'!$F$5-'СЕТ СН'!$F$21</f>
        <v>3426.2829640800001</v>
      </c>
      <c r="M29" s="36">
        <f>SUMIFS(СВЦЭМ!$D$33:$D$776,СВЦЭМ!$A$33:$A$776,$A29,СВЦЭМ!$B$33:$B$776,M$11)+'СЕТ СН'!$F$11+СВЦЭМ!$D$10+'СЕТ СН'!$F$5-'СЕТ СН'!$F$21</f>
        <v>3433.1675358699999</v>
      </c>
      <c r="N29" s="36">
        <f>SUMIFS(СВЦЭМ!$D$33:$D$776,СВЦЭМ!$A$33:$A$776,$A29,СВЦЭМ!$B$33:$B$776,N$11)+'СЕТ СН'!$F$11+СВЦЭМ!$D$10+'СЕТ СН'!$F$5-'СЕТ СН'!$F$21</f>
        <v>3425.8794273200001</v>
      </c>
      <c r="O29" s="36">
        <f>SUMIFS(СВЦЭМ!$D$33:$D$776,СВЦЭМ!$A$33:$A$776,$A29,СВЦЭМ!$B$33:$B$776,O$11)+'СЕТ СН'!$F$11+СВЦЭМ!$D$10+'СЕТ СН'!$F$5-'СЕТ СН'!$F$21</f>
        <v>3423.9775059900003</v>
      </c>
      <c r="P29" s="36">
        <f>SUMIFS(СВЦЭМ!$D$33:$D$776,СВЦЭМ!$A$33:$A$776,$A29,СВЦЭМ!$B$33:$B$776,P$11)+'СЕТ СН'!$F$11+СВЦЭМ!$D$10+'СЕТ СН'!$F$5-'СЕТ СН'!$F$21</f>
        <v>3431.0743307399998</v>
      </c>
      <c r="Q29" s="36">
        <f>SUMIFS(СВЦЭМ!$D$33:$D$776,СВЦЭМ!$A$33:$A$776,$A29,СВЦЭМ!$B$33:$B$776,Q$11)+'СЕТ СН'!$F$11+СВЦЭМ!$D$10+'СЕТ СН'!$F$5-'СЕТ СН'!$F$21</f>
        <v>3437.5626729800001</v>
      </c>
      <c r="R29" s="36">
        <f>SUMIFS(СВЦЭМ!$D$33:$D$776,СВЦЭМ!$A$33:$A$776,$A29,СВЦЭМ!$B$33:$B$776,R$11)+'СЕТ СН'!$F$11+СВЦЭМ!$D$10+'СЕТ СН'!$F$5-'СЕТ СН'!$F$21</f>
        <v>3436.08407515</v>
      </c>
      <c r="S29" s="36">
        <f>SUMIFS(СВЦЭМ!$D$33:$D$776,СВЦЭМ!$A$33:$A$776,$A29,СВЦЭМ!$B$33:$B$776,S$11)+'СЕТ СН'!$F$11+СВЦЭМ!$D$10+'СЕТ СН'!$F$5-'СЕТ СН'!$F$21</f>
        <v>3428.7459362700001</v>
      </c>
      <c r="T29" s="36">
        <f>SUMIFS(СВЦЭМ!$D$33:$D$776,СВЦЭМ!$A$33:$A$776,$A29,СВЦЭМ!$B$33:$B$776,T$11)+'СЕТ СН'!$F$11+СВЦЭМ!$D$10+'СЕТ СН'!$F$5-'СЕТ СН'!$F$21</f>
        <v>3400.5476693999999</v>
      </c>
      <c r="U29" s="36">
        <f>SUMIFS(СВЦЭМ!$D$33:$D$776,СВЦЭМ!$A$33:$A$776,$A29,СВЦЭМ!$B$33:$B$776,U$11)+'СЕТ СН'!$F$11+СВЦЭМ!$D$10+'СЕТ СН'!$F$5-'СЕТ СН'!$F$21</f>
        <v>3399.91174602</v>
      </c>
      <c r="V29" s="36">
        <f>SUMIFS(СВЦЭМ!$D$33:$D$776,СВЦЭМ!$A$33:$A$776,$A29,СВЦЭМ!$B$33:$B$776,V$11)+'СЕТ СН'!$F$11+СВЦЭМ!$D$10+'СЕТ СН'!$F$5-'СЕТ СН'!$F$21</f>
        <v>3395.22420053</v>
      </c>
      <c r="W29" s="36">
        <f>SUMIFS(СВЦЭМ!$D$33:$D$776,СВЦЭМ!$A$33:$A$776,$A29,СВЦЭМ!$B$33:$B$776,W$11)+'СЕТ СН'!$F$11+СВЦЭМ!$D$10+'СЕТ СН'!$F$5-'СЕТ СН'!$F$21</f>
        <v>3410.0035967900003</v>
      </c>
      <c r="X29" s="36">
        <f>SUMIFS(СВЦЭМ!$D$33:$D$776,СВЦЭМ!$A$33:$A$776,$A29,СВЦЭМ!$B$33:$B$776,X$11)+'СЕТ СН'!$F$11+СВЦЭМ!$D$10+'СЕТ СН'!$F$5-'СЕТ СН'!$F$21</f>
        <v>3440.1142499299999</v>
      </c>
      <c r="Y29" s="36">
        <f>SUMIFS(СВЦЭМ!$D$33:$D$776,СВЦЭМ!$A$33:$A$776,$A29,СВЦЭМ!$B$33:$B$776,Y$11)+'СЕТ СН'!$F$11+СВЦЭМ!$D$10+'СЕТ СН'!$F$5-'СЕТ СН'!$F$21</f>
        <v>3458.5041454800003</v>
      </c>
    </row>
    <row r="30" spans="1:25" ht="15.75" x14ac:dyDescent="0.2">
      <c r="A30" s="35">
        <f t="shared" si="0"/>
        <v>43515</v>
      </c>
      <c r="B30" s="36">
        <f>SUMIFS(СВЦЭМ!$D$33:$D$776,СВЦЭМ!$A$33:$A$776,$A30,СВЦЭМ!$B$33:$B$776,B$11)+'СЕТ СН'!$F$11+СВЦЭМ!$D$10+'СЕТ СН'!$F$5-'СЕТ СН'!$F$21</f>
        <v>3512.2006581899996</v>
      </c>
      <c r="C30" s="36">
        <f>SUMIFS(СВЦЭМ!$D$33:$D$776,СВЦЭМ!$A$33:$A$776,$A30,СВЦЭМ!$B$33:$B$776,C$11)+'СЕТ СН'!$F$11+СВЦЭМ!$D$10+'СЕТ СН'!$F$5-'СЕТ СН'!$F$21</f>
        <v>3542.2989334100002</v>
      </c>
      <c r="D30" s="36">
        <f>SUMIFS(СВЦЭМ!$D$33:$D$776,СВЦЭМ!$A$33:$A$776,$A30,СВЦЭМ!$B$33:$B$776,D$11)+'СЕТ СН'!$F$11+СВЦЭМ!$D$10+'СЕТ СН'!$F$5-'СЕТ СН'!$F$21</f>
        <v>3559.4436043599999</v>
      </c>
      <c r="E30" s="36">
        <f>SUMIFS(СВЦЭМ!$D$33:$D$776,СВЦЭМ!$A$33:$A$776,$A30,СВЦЭМ!$B$33:$B$776,E$11)+'СЕТ СН'!$F$11+СВЦЭМ!$D$10+'СЕТ СН'!$F$5-'СЕТ СН'!$F$21</f>
        <v>3568.6108619500001</v>
      </c>
      <c r="F30" s="36">
        <f>SUMIFS(СВЦЭМ!$D$33:$D$776,СВЦЭМ!$A$33:$A$776,$A30,СВЦЭМ!$B$33:$B$776,F$11)+'СЕТ СН'!$F$11+СВЦЭМ!$D$10+'СЕТ СН'!$F$5-'СЕТ СН'!$F$21</f>
        <v>3558.2318834899997</v>
      </c>
      <c r="G30" s="36">
        <f>SUMIFS(СВЦЭМ!$D$33:$D$776,СВЦЭМ!$A$33:$A$776,$A30,СВЦЭМ!$B$33:$B$776,G$11)+'СЕТ СН'!$F$11+СВЦЭМ!$D$10+'СЕТ СН'!$F$5-'СЕТ СН'!$F$21</f>
        <v>3538.9301788100001</v>
      </c>
      <c r="H30" s="36">
        <f>SUMIFS(СВЦЭМ!$D$33:$D$776,СВЦЭМ!$A$33:$A$776,$A30,СВЦЭМ!$B$33:$B$776,H$11)+'СЕТ СН'!$F$11+СВЦЭМ!$D$10+'СЕТ СН'!$F$5-'СЕТ СН'!$F$21</f>
        <v>3509.6863839600001</v>
      </c>
      <c r="I30" s="36">
        <f>SUMIFS(СВЦЭМ!$D$33:$D$776,СВЦЭМ!$A$33:$A$776,$A30,СВЦЭМ!$B$33:$B$776,I$11)+'СЕТ СН'!$F$11+СВЦЭМ!$D$10+'СЕТ СН'!$F$5-'СЕТ СН'!$F$21</f>
        <v>3470.7690686999999</v>
      </c>
      <c r="J30" s="36">
        <f>SUMIFS(СВЦЭМ!$D$33:$D$776,СВЦЭМ!$A$33:$A$776,$A30,СВЦЭМ!$B$33:$B$776,J$11)+'СЕТ СН'!$F$11+СВЦЭМ!$D$10+'СЕТ СН'!$F$5-'СЕТ СН'!$F$21</f>
        <v>3447.0754639300003</v>
      </c>
      <c r="K30" s="36">
        <f>SUMIFS(СВЦЭМ!$D$33:$D$776,СВЦЭМ!$A$33:$A$776,$A30,СВЦЭМ!$B$33:$B$776,K$11)+'СЕТ СН'!$F$11+СВЦЭМ!$D$10+'СЕТ СН'!$F$5-'СЕТ СН'!$F$21</f>
        <v>3436.8325600899998</v>
      </c>
      <c r="L30" s="36">
        <f>SUMIFS(СВЦЭМ!$D$33:$D$776,СВЦЭМ!$A$33:$A$776,$A30,СВЦЭМ!$B$33:$B$776,L$11)+'СЕТ СН'!$F$11+СВЦЭМ!$D$10+'СЕТ СН'!$F$5-'СЕТ СН'!$F$21</f>
        <v>3430.9803217399999</v>
      </c>
      <c r="M30" s="36">
        <f>SUMIFS(СВЦЭМ!$D$33:$D$776,СВЦЭМ!$A$33:$A$776,$A30,СВЦЭМ!$B$33:$B$776,M$11)+'СЕТ СН'!$F$11+СВЦЭМ!$D$10+'СЕТ СН'!$F$5-'СЕТ СН'!$F$21</f>
        <v>3429.20825762</v>
      </c>
      <c r="N30" s="36">
        <f>SUMIFS(СВЦЭМ!$D$33:$D$776,СВЦЭМ!$A$33:$A$776,$A30,СВЦЭМ!$B$33:$B$776,N$11)+'СЕТ СН'!$F$11+СВЦЭМ!$D$10+'СЕТ СН'!$F$5-'СЕТ СН'!$F$21</f>
        <v>3413.7368344400002</v>
      </c>
      <c r="O30" s="36">
        <f>SUMIFS(СВЦЭМ!$D$33:$D$776,СВЦЭМ!$A$33:$A$776,$A30,СВЦЭМ!$B$33:$B$776,O$11)+'СЕТ СН'!$F$11+СВЦЭМ!$D$10+'СЕТ СН'!$F$5-'СЕТ СН'!$F$21</f>
        <v>3391.18220191</v>
      </c>
      <c r="P30" s="36">
        <f>SUMIFS(СВЦЭМ!$D$33:$D$776,СВЦЭМ!$A$33:$A$776,$A30,СВЦЭМ!$B$33:$B$776,P$11)+'СЕТ СН'!$F$11+СВЦЭМ!$D$10+'СЕТ СН'!$F$5-'СЕТ СН'!$F$21</f>
        <v>3395.8148073500001</v>
      </c>
      <c r="Q30" s="36">
        <f>SUMIFS(СВЦЭМ!$D$33:$D$776,СВЦЭМ!$A$33:$A$776,$A30,СВЦЭМ!$B$33:$B$776,Q$11)+'СЕТ СН'!$F$11+СВЦЭМ!$D$10+'СЕТ СН'!$F$5-'СЕТ СН'!$F$21</f>
        <v>3405.72206336</v>
      </c>
      <c r="R30" s="36">
        <f>SUMIFS(СВЦЭМ!$D$33:$D$776,СВЦЭМ!$A$33:$A$776,$A30,СВЦЭМ!$B$33:$B$776,R$11)+'СЕТ СН'!$F$11+СВЦЭМ!$D$10+'СЕТ СН'!$F$5-'СЕТ СН'!$F$21</f>
        <v>3405.0919697899999</v>
      </c>
      <c r="S30" s="36">
        <f>SUMIFS(СВЦЭМ!$D$33:$D$776,СВЦЭМ!$A$33:$A$776,$A30,СВЦЭМ!$B$33:$B$776,S$11)+'СЕТ СН'!$F$11+СВЦЭМ!$D$10+'СЕТ СН'!$F$5-'СЕТ СН'!$F$21</f>
        <v>3399.1323938999999</v>
      </c>
      <c r="T30" s="36">
        <f>SUMIFS(СВЦЭМ!$D$33:$D$776,СВЦЭМ!$A$33:$A$776,$A30,СВЦЭМ!$B$33:$B$776,T$11)+'СЕТ СН'!$F$11+СВЦЭМ!$D$10+'СЕТ СН'!$F$5-'СЕТ СН'!$F$21</f>
        <v>3370.1896460500002</v>
      </c>
      <c r="U30" s="36">
        <f>SUMIFS(СВЦЭМ!$D$33:$D$776,СВЦЭМ!$A$33:$A$776,$A30,СВЦЭМ!$B$33:$B$776,U$11)+'СЕТ СН'!$F$11+СВЦЭМ!$D$10+'СЕТ СН'!$F$5-'СЕТ СН'!$F$21</f>
        <v>3363.5896774399998</v>
      </c>
      <c r="V30" s="36">
        <f>SUMIFS(СВЦЭМ!$D$33:$D$776,СВЦЭМ!$A$33:$A$776,$A30,СВЦЭМ!$B$33:$B$776,V$11)+'СЕТ СН'!$F$11+СВЦЭМ!$D$10+'СЕТ СН'!$F$5-'СЕТ СН'!$F$21</f>
        <v>3370.6631561300001</v>
      </c>
      <c r="W30" s="36">
        <f>SUMIFS(СВЦЭМ!$D$33:$D$776,СВЦЭМ!$A$33:$A$776,$A30,СВЦЭМ!$B$33:$B$776,W$11)+'СЕТ СН'!$F$11+СВЦЭМ!$D$10+'СЕТ СН'!$F$5-'СЕТ СН'!$F$21</f>
        <v>3378.4175340199999</v>
      </c>
      <c r="X30" s="36">
        <f>SUMIFS(СВЦЭМ!$D$33:$D$776,СВЦЭМ!$A$33:$A$776,$A30,СВЦЭМ!$B$33:$B$776,X$11)+'СЕТ СН'!$F$11+СВЦЭМ!$D$10+'СЕТ СН'!$F$5-'СЕТ СН'!$F$21</f>
        <v>3389.2675859599999</v>
      </c>
      <c r="Y30" s="36">
        <f>SUMIFS(СВЦЭМ!$D$33:$D$776,СВЦЭМ!$A$33:$A$776,$A30,СВЦЭМ!$B$33:$B$776,Y$11)+'СЕТ СН'!$F$11+СВЦЭМ!$D$10+'СЕТ СН'!$F$5-'СЕТ СН'!$F$21</f>
        <v>3430.2953229499999</v>
      </c>
    </row>
    <row r="31" spans="1:25" ht="15.75" x14ac:dyDescent="0.2">
      <c r="A31" s="35">
        <f t="shared" si="0"/>
        <v>43516</v>
      </c>
      <c r="B31" s="36">
        <f>SUMIFS(СВЦЭМ!$D$33:$D$776,СВЦЭМ!$A$33:$A$776,$A31,СВЦЭМ!$B$33:$B$776,B$11)+'СЕТ СН'!$F$11+СВЦЭМ!$D$10+'СЕТ СН'!$F$5-'СЕТ СН'!$F$21</f>
        <v>3494.6859856000001</v>
      </c>
      <c r="C31" s="36">
        <f>SUMIFS(СВЦЭМ!$D$33:$D$776,СВЦЭМ!$A$33:$A$776,$A31,СВЦЭМ!$B$33:$B$776,C$11)+'СЕТ СН'!$F$11+СВЦЭМ!$D$10+'СЕТ СН'!$F$5-'СЕТ СН'!$F$21</f>
        <v>3527.6996614999998</v>
      </c>
      <c r="D31" s="36">
        <f>SUMIFS(СВЦЭМ!$D$33:$D$776,СВЦЭМ!$A$33:$A$776,$A31,СВЦЭМ!$B$33:$B$776,D$11)+'СЕТ СН'!$F$11+СВЦЭМ!$D$10+'СЕТ СН'!$F$5-'СЕТ СН'!$F$21</f>
        <v>3532.69949395</v>
      </c>
      <c r="E31" s="36">
        <f>SUMIFS(СВЦЭМ!$D$33:$D$776,СВЦЭМ!$A$33:$A$776,$A31,СВЦЭМ!$B$33:$B$776,E$11)+'СЕТ СН'!$F$11+СВЦЭМ!$D$10+'СЕТ СН'!$F$5-'СЕТ СН'!$F$21</f>
        <v>3541.3335204799996</v>
      </c>
      <c r="F31" s="36">
        <f>SUMIFS(СВЦЭМ!$D$33:$D$776,СВЦЭМ!$A$33:$A$776,$A31,СВЦЭМ!$B$33:$B$776,F$11)+'СЕТ СН'!$F$11+СВЦЭМ!$D$10+'СЕТ СН'!$F$5-'СЕТ СН'!$F$21</f>
        <v>3535.2929835300001</v>
      </c>
      <c r="G31" s="36">
        <f>SUMIFS(СВЦЭМ!$D$33:$D$776,СВЦЭМ!$A$33:$A$776,$A31,СВЦЭМ!$B$33:$B$776,G$11)+'СЕТ СН'!$F$11+СВЦЭМ!$D$10+'СЕТ СН'!$F$5-'СЕТ СН'!$F$21</f>
        <v>3499.0699182200001</v>
      </c>
      <c r="H31" s="36">
        <f>SUMIFS(СВЦЭМ!$D$33:$D$776,СВЦЭМ!$A$33:$A$776,$A31,СВЦЭМ!$B$33:$B$776,H$11)+'СЕТ СН'!$F$11+СВЦЭМ!$D$10+'СЕТ СН'!$F$5-'СЕТ СН'!$F$21</f>
        <v>3472.3676236599999</v>
      </c>
      <c r="I31" s="36">
        <f>SUMIFS(СВЦЭМ!$D$33:$D$776,СВЦЭМ!$A$33:$A$776,$A31,СВЦЭМ!$B$33:$B$776,I$11)+'СЕТ СН'!$F$11+СВЦЭМ!$D$10+'СЕТ СН'!$F$5-'СЕТ СН'!$F$21</f>
        <v>3439.0856838300001</v>
      </c>
      <c r="J31" s="36">
        <f>SUMIFS(СВЦЭМ!$D$33:$D$776,СВЦЭМ!$A$33:$A$776,$A31,СВЦЭМ!$B$33:$B$776,J$11)+'СЕТ СН'!$F$11+СВЦЭМ!$D$10+'СЕТ СН'!$F$5-'СЕТ СН'!$F$21</f>
        <v>3409.58575982</v>
      </c>
      <c r="K31" s="36">
        <f>SUMIFS(СВЦЭМ!$D$33:$D$776,СВЦЭМ!$A$33:$A$776,$A31,СВЦЭМ!$B$33:$B$776,K$11)+'СЕТ СН'!$F$11+СВЦЭМ!$D$10+'СЕТ СН'!$F$5-'СЕТ СН'!$F$21</f>
        <v>3409.3924663799999</v>
      </c>
      <c r="L31" s="36">
        <f>SUMIFS(СВЦЭМ!$D$33:$D$776,СВЦЭМ!$A$33:$A$776,$A31,СВЦЭМ!$B$33:$B$776,L$11)+'СЕТ СН'!$F$11+СВЦЭМ!$D$10+'СЕТ СН'!$F$5-'СЕТ СН'!$F$21</f>
        <v>3415.94424996</v>
      </c>
      <c r="M31" s="36">
        <f>SUMIFS(СВЦЭМ!$D$33:$D$776,СВЦЭМ!$A$33:$A$776,$A31,СВЦЭМ!$B$33:$B$776,M$11)+'СЕТ СН'!$F$11+СВЦЭМ!$D$10+'СЕТ СН'!$F$5-'СЕТ СН'!$F$21</f>
        <v>3418.46847355</v>
      </c>
      <c r="N31" s="36">
        <f>SUMIFS(СВЦЭМ!$D$33:$D$776,СВЦЭМ!$A$33:$A$776,$A31,СВЦЭМ!$B$33:$B$776,N$11)+'СЕТ СН'!$F$11+СВЦЭМ!$D$10+'СЕТ СН'!$F$5-'СЕТ СН'!$F$21</f>
        <v>3411.2749990100001</v>
      </c>
      <c r="O31" s="36">
        <f>SUMIFS(СВЦЭМ!$D$33:$D$776,СВЦЭМ!$A$33:$A$776,$A31,СВЦЭМ!$B$33:$B$776,O$11)+'СЕТ СН'!$F$11+СВЦЭМ!$D$10+'СЕТ СН'!$F$5-'СЕТ СН'!$F$21</f>
        <v>3385.56512539</v>
      </c>
      <c r="P31" s="36">
        <f>SUMIFS(СВЦЭМ!$D$33:$D$776,СВЦЭМ!$A$33:$A$776,$A31,СВЦЭМ!$B$33:$B$776,P$11)+'СЕТ СН'!$F$11+СВЦЭМ!$D$10+'СЕТ СН'!$F$5-'СЕТ СН'!$F$21</f>
        <v>3389.7417019499999</v>
      </c>
      <c r="Q31" s="36">
        <f>SUMIFS(СВЦЭМ!$D$33:$D$776,СВЦЭМ!$A$33:$A$776,$A31,СВЦЭМ!$B$33:$B$776,Q$11)+'СЕТ СН'!$F$11+СВЦЭМ!$D$10+'СЕТ СН'!$F$5-'СЕТ СН'!$F$21</f>
        <v>3400.6660399500001</v>
      </c>
      <c r="R31" s="36">
        <f>SUMIFS(СВЦЭМ!$D$33:$D$776,СВЦЭМ!$A$33:$A$776,$A31,СВЦЭМ!$B$33:$B$776,R$11)+'СЕТ СН'!$F$11+СВЦЭМ!$D$10+'СЕТ СН'!$F$5-'СЕТ СН'!$F$21</f>
        <v>3408.6200308900002</v>
      </c>
      <c r="S31" s="36">
        <f>SUMIFS(СВЦЭМ!$D$33:$D$776,СВЦЭМ!$A$33:$A$776,$A31,СВЦЭМ!$B$33:$B$776,S$11)+'СЕТ СН'!$F$11+СВЦЭМ!$D$10+'СЕТ СН'!$F$5-'СЕТ СН'!$F$21</f>
        <v>3412.7898089600003</v>
      </c>
      <c r="T31" s="36">
        <f>SUMIFS(СВЦЭМ!$D$33:$D$776,СВЦЭМ!$A$33:$A$776,$A31,СВЦЭМ!$B$33:$B$776,T$11)+'СЕТ СН'!$F$11+СВЦЭМ!$D$10+'СЕТ СН'!$F$5-'СЕТ СН'!$F$21</f>
        <v>3380.54037328</v>
      </c>
      <c r="U31" s="36">
        <f>SUMIFS(СВЦЭМ!$D$33:$D$776,СВЦЭМ!$A$33:$A$776,$A31,СВЦЭМ!$B$33:$B$776,U$11)+'СЕТ СН'!$F$11+СВЦЭМ!$D$10+'СЕТ СН'!$F$5-'СЕТ СН'!$F$21</f>
        <v>3352.1220721</v>
      </c>
      <c r="V31" s="36">
        <f>SUMIFS(СВЦЭМ!$D$33:$D$776,СВЦЭМ!$A$33:$A$776,$A31,СВЦЭМ!$B$33:$B$776,V$11)+'СЕТ СН'!$F$11+СВЦЭМ!$D$10+'СЕТ СН'!$F$5-'СЕТ СН'!$F$21</f>
        <v>3348.7844939000001</v>
      </c>
      <c r="W31" s="36">
        <f>SUMIFS(СВЦЭМ!$D$33:$D$776,СВЦЭМ!$A$33:$A$776,$A31,СВЦЭМ!$B$33:$B$776,W$11)+'СЕТ СН'!$F$11+СВЦЭМ!$D$10+'СЕТ СН'!$F$5-'СЕТ СН'!$F$21</f>
        <v>3371.1513524000002</v>
      </c>
      <c r="X31" s="36">
        <f>SUMIFS(СВЦЭМ!$D$33:$D$776,СВЦЭМ!$A$33:$A$776,$A31,СВЦЭМ!$B$33:$B$776,X$11)+'СЕТ СН'!$F$11+СВЦЭМ!$D$10+'СЕТ СН'!$F$5-'СЕТ СН'!$F$21</f>
        <v>3375.4198941100003</v>
      </c>
      <c r="Y31" s="36">
        <f>SUMIFS(СВЦЭМ!$D$33:$D$776,СВЦЭМ!$A$33:$A$776,$A31,СВЦЭМ!$B$33:$B$776,Y$11)+'СЕТ СН'!$F$11+СВЦЭМ!$D$10+'СЕТ СН'!$F$5-'СЕТ СН'!$F$21</f>
        <v>3414.85159329</v>
      </c>
    </row>
    <row r="32" spans="1:25" ht="15.75" x14ac:dyDescent="0.2">
      <c r="A32" s="35">
        <f t="shared" si="0"/>
        <v>43517</v>
      </c>
      <c r="B32" s="36">
        <f>SUMIFS(СВЦЭМ!$D$33:$D$776,СВЦЭМ!$A$33:$A$776,$A32,СВЦЭМ!$B$33:$B$776,B$11)+'СЕТ СН'!$F$11+СВЦЭМ!$D$10+'СЕТ СН'!$F$5-'СЕТ СН'!$F$21</f>
        <v>3464.4694598999999</v>
      </c>
      <c r="C32" s="36">
        <f>SUMIFS(СВЦЭМ!$D$33:$D$776,СВЦЭМ!$A$33:$A$776,$A32,СВЦЭМ!$B$33:$B$776,C$11)+'СЕТ СН'!$F$11+СВЦЭМ!$D$10+'СЕТ СН'!$F$5-'СЕТ СН'!$F$21</f>
        <v>3491.5539826499999</v>
      </c>
      <c r="D32" s="36">
        <f>SUMIFS(СВЦЭМ!$D$33:$D$776,СВЦЭМ!$A$33:$A$776,$A32,СВЦЭМ!$B$33:$B$776,D$11)+'СЕТ СН'!$F$11+СВЦЭМ!$D$10+'СЕТ СН'!$F$5-'СЕТ СН'!$F$21</f>
        <v>3513.8642526900003</v>
      </c>
      <c r="E32" s="36">
        <f>SUMIFS(СВЦЭМ!$D$33:$D$776,СВЦЭМ!$A$33:$A$776,$A32,СВЦЭМ!$B$33:$B$776,E$11)+'СЕТ СН'!$F$11+СВЦЭМ!$D$10+'СЕТ СН'!$F$5-'СЕТ СН'!$F$21</f>
        <v>3524.9942663599995</v>
      </c>
      <c r="F32" s="36">
        <f>SUMIFS(СВЦЭМ!$D$33:$D$776,СВЦЭМ!$A$33:$A$776,$A32,СВЦЭМ!$B$33:$B$776,F$11)+'СЕТ СН'!$F$11+СВЦЭМ!$D$10+'СЕТ СН'!$F$5-'СЕТ СН'!$F$21</f>
        <v>3522.5744252699997</v>
      </c>
      <c r="G32" s="36">
        <f>SUMIFS(СВЦЭМ!$D$33:$D$776,СВЦЭМ!$A$33:$A$776,$A32,СВЦЭМ!$B$33:$B$776,G$11)+'СЕТ СН'!$F$11+СВЦЭМ!$D$10+'СЕТ СН'!$F$5-'СЕТ СН'!$F$21</f>
        <v>3497.2530988899998</v>
      </c>
      <c r="H32" s="36">
        <f>SUMIFS(СВЦЭМ!$D$33:$D$776,СВЦЭМ!$A$33:$A$776,$A32,СВЦЭМ!$B$33:$B$776,H$11)+'СЕТ СН'!$F$11+СВЦЭМ!$D$10+'СЕТ СН'!$F$5-'СЕТ СН'!$F$21</f>
        <v>3465.4992030600001</v>
      </c>
      <c r="I32" s="36">
        <f>SUMIFS(СВЦЭМ!$D$33:$D$776,СВЦЭМ!$A$33:$A$776,$A32,СВЦЭМ!$B$33:$B$776,I$11)+'СЕТ СН'!$F$11+СВЦЭМ!$D$10+'СЕТ СН'!$F$5-'СЕТ СН'!$F$21</f>
        <v>3450.1827924899999</v>
      </c>
      <c r="J32" s="36">
        <f>SUMIFS(СВЦЭМ!$D$33:$D$776,СВЦЭМ!$A$33:$A$776,$A32,СВЦЭМ!$B$33:$B$776,J$11)+'СЕТ СН'!$F$11+СВЦЭМ!$D$10+'СЕТ СН'!$F$5-'СЕТ СН'!$F$21</f>
        <v>3433.2059824500002</v>
      </c>
      <c r="K32" s="36">
        <f>SUMIFS(СВЦЭМ!$D$33:$D$776,СВЦЭМ!$A$33:$A$776,$A32,СВЦЭМ!$B$33:$B$776,K$11)+'СЕТ СН'!$F$11+СВЦЭМ!$D$10+'СЕТ СН'!$F$5-'СЕТ СН'!$F$21</f>
        <v>3444.8601856499999</v>
      </c>
      <c r="L32" s="36">
        <f>SUMIFS(СВЦЭМ!$D$33:$D$776,СВЦЭМ!$A$33:$A$776,$A32,СВЦЭМ!$B$33:$B$776,L$11)+'СЕТ СН'!$F$11+СВЦЭМ!$D$10+'СЕТ СН'!$F$5-'СЕТ СН'!$F$21</f>
        <v>3433.5222037100002</v>
      </c>
      <c r="M32" s="36">
        <f>SUMIFS(СВЦЭМ!$D$33:$D$776,СВЦЭМ!$A$33:$A$776,$A32,СВЦЭМ!$B$33:$B$776,M$11)+'СЕТ СН'!$F$11+СВЦЭМ!$D$10+'СЕТ СН'!$F$5-'СЕТ СН'!$F$21</f>
        <v>3417.4627349299999</v>
      </c>
      <c r="N32" s="36">
        <f>SUMIFS(СВЦЭМ!$D$33:$D$776,СВЦЭМ!$A$33:$A$776,$A32,СВЦЭМ!$B$33:$B$776,N$11)+'СЕТ СН'!$F$11+СВЦЭМ!$D$10+'СЕТ СН'!$F$5-'СЕТ СН'!$F$21</f>
        <v>3409.7747517100001</v>
      </c>
      <c r="O32" s="36">
        <f>SUMIFS(СВЦЭМ!$D$33:$D$776,СВЦЭМ!$A$33:$A$776,$A32,СВЦЭМ!$B$33:$B$776,O$11)+'СЕТ СН'!$F$11+СВЦЭМ!$D$10+'СЕТ СН'!$F$5-'СЕТ СН'!$F$21</f>
        <v>3382.2010606100002</v>
      </c>
      <c r="P32" s="36">
        <f>SUMIFS(СВЦЭМ!$D$33:$D$776,СВЦЭМ!$A$33:$A$776,$A32,СВЦЭМ!$B$33:$B$776,P$11)+'СЕТ СН'!$F$11+СВЦЭМ!$D$10+'СЕТ СН'!$F$5-'СЕТ СН'!$F$21</f>
        <v>3382.5871880899999</v>
      </c>
      <c r="Q32" s="36">
        <f>SUMIFS(СВЦЭМ!$D$33:$D$776,СВЦЭМ!$A$33:$A$776,$A32,СВЦЭМ!$B$33:$B$776,Q$11)+'СЕТ СН'!$F$11+СВЦЭМ!$D$10+'СЕТ СН'!$F$5-'СЕТ СН'!$F$21</f>
        <v>3387.974138</v>
      </c>
      <c r="R32" s="36">
        <f>SUMIFS(СВЦЭМ!$D$33:$D$776,СВЦЭМ!$A$33:$A$776,$A32,СВЦЭМ!$B$33:$B$776,R$11)+'СЕТ СН'!$F$11+СВЦЭМ!$D$10+'СЕТ СН'!$F$5-'СЕТ СН'!$F$21</f>
        <v>3408.83999408</v>
      </c>
      <c r="S32" s="36">
        <f>SUMIFS(СВЦЭМ!$D$33:$D$776,СВЦЭМ!$A$33:$A$776,$A32,СВЦЭМ!$B$33:$B$776,S$11)+'СЕТ СН'!$F$11+СВЦЭМ!$D$10+'СЕТ СН'!$F$5-'СЕТ СН'!$F$21</f>
        <v>3405.3675533599999</v>
      </c>
      <c r="T32" s="36">
        <f>SUMIFS(СВЦЭМ!$D$33:$D$776,СВЦЭМ!$A$33:$A$776,$A32,СВЦЭМ!$B$33:$B$776,T$11)+'СЕТ СН'!$F$11+СВЦЭМ!$D$10+'СЕТ СН'!$F$5-'СЕТ СН'!$F$21</f>
        <v>3374.0994029499998</v>
      </c>
      <c r="U32" s="36">
        <f>SUMIFS(СВЦЭМ!$D$33:$D$776,СВЦЭМ!$A$33:$A$776,$A32,СВЦЭМ!$B$33:$B$776,U$11)+'СЕТ СН'!$F$11+СВЦЭМ!$D$10+'СЕТ СН'!$F$5-'СЕТ СН'!$F$21</f>
        <v>3359.7419146900002</v>
      </c>
      <c r="V32" s="36">
        <f>SUMIFS(СВЦЭМ!$D$33:$D$776,СВЦЭМ!$A$33:$A$776,$A32,СВЦЭМ!$B$33:$B$776,V$11)+'СЕТ СН'!$F$11+СВЦЭМ!$D$10+'СЕТ СН'!$F$5-'СЕТ СН'!$F$21</f>
        <v>3372.09134176</v>
      </c>
      <c r="W32" s="36">
        <f>SUMIFS(СВЦЭМ!$D$33:$D$776,СВЦЭМ!$A$33:$A$776,$A32,СВЦЭМ!$B$33:$B$776,W$11)+'СЕТ СН'!$F$11+СВЦЭМ!$D$10+'СЕТ СН'!$F$5-'СЕТ СН'!$F$21</f>
        <v>3385.3059001400002</v>
      </c>
      <c r="X32" s="36">
        <f>SUMIFS(СВЦЭМ!$D$33:$D$776,СВЦЭМ!$A$33:$A$776,$A32,СВЦЭМ!$B$33:$B$776,X$11)+'СЕТ СН'!$F$11+СВЦЭМ!$D$10+'СЕТ СН'!$F$5-'СЕТ СН'!$F$21</f>
        <v>3394.5441383400002</v>
      </c>
      <c r="Y32" s="36">
        <f>SUMIFS(СВЦЭМ!$D$33:$D$776,СВЦЭМ!$A$33:$A$776,$A32,СВЦЭМ!$B$33:$B$776,Y$11)+'СЕТ СН'!$F$11+СВЦЭМ!$D$10+'СЕТ СН'!$F$5-'СЕТ СН'!$F$21</f>
        <v>3430.0936776500002</v>
      </c>
    </row>
    <row r="33" spans="1:27" ht="15.75" x14ac:dyDescent="0.2">
      <c r="A33" s="35">
        <f t="shared" si="0"/>
        <v>43518</v>
      </c>
      <c r="B33" s="36">
        <f>SUMIFS(СВЦЭМ!$D$33:$D$776,СВЦЭМ!$A$33:$A$776,$A33,СВЦЭМ!$B$33:$B$776,B$11)+'СЕТ СН'!$F$11+СВЦЭМ!$D$10+'СЕТ СН'!$F$5-'СЕТ СН'!$F$21</f>
        <v>3441.8161243700001</v>
      </c>
      <c r="C33" s="36">
        <f>SUMIFS(СВЦЭМ!$D$33:$D$776,СВЦЭМ!$A$33:$A$776,$A33,СВЦЭМ!$B$33:$B$776,C$11)+'СЕТ СН'!$F$11+СВЦЭМ!$D$10+'СЕТ СН'!$F$5-'СЕТ СН'!$F$21</f>
        <v>3448.8104336699998</v>
      </c>
      <c r="D33" s="36">
        <f>SUMIFS(СВЦЭМ!$D$33:$D$776,СВЦЭМ!$A$33:$A$776,$A33,СВЦЭМ!$B$33:$B$776,D$11)+'СЕТ СН'!$F$11+СВЦЭМ!$D$10+'СЕТ СН'!$F$5-'СЕТ СН'!$F$21</f>
        <v>3445.86504758</v>
      </c>
      <c r="E33" s="36">
        <f>SUMIFS(СВЦЭМ!$D$33:$D$776,СВЦЭМ!$A$33:$A$776,$A33,СВЦЭМ!$B$33:$B$776,E$11)+'СЕТ СН'!$F$11+СВЦЭМ!$D$10+'СЕТ СН'!$F$5-'СЕТ СН'!$F$21</f>
        <v>3442.6990513199999</v>
      </c>
      <c r="F33" s="36">
        <f>SUMIFS(СВЦЭМ!$D$33:$D$776,СВЦЭМ!$A$33:$A$776,$A33,СВЦЭМ!$B$33:$B$776,F$11)+'СЕТ СН'!$F$11+СВЦЭМ!$D$10+'СЕТ СН'!$F$5-'СЕТ СН'!$F$21</f>
        <v>3441.0146886699999</v>
      </c>
      <c r="G33" s="36">
        <f>SUMIFS(СВЦЭМ!$D$33:$D$776,СВЦЭМ!$A$33:$A$776,$A33,СВЦЭМ!$B$33:$B$776,G$11)+'СЕТ СН'!$F$11+СВЦЭМ!$D$10+'СЕТ СН'!$F$5-'СЕТ СН'!$F$21</f>
        <v>3444.5848695899999</v>
      </c>
      <c r="H33" s="36">
        <f>SUMIFS(СВЦЭМ!$D$33:$D$776,СВЦЭМ!$A$33:$A$776,$A33,СВЦЭМ!$B$33:$B$776,H$11)+'СЕТ СН'!$F$11+СВЦЭМ!$D$10+'СЕТ СН'!$F$5-'СЕТ СН'!$F$21</f>
        <v>3446.7478378999999</v>
      </c>
      <c r="I33" s="36">
        <f>SUMIFS(СВЦЭМ!$D$33:$D$776,СВЦЭМ!$A$33:$A$776,$A33,СВЦЭМ!$B$33:$B$776,I$11)+'СЕТ СН'!$F$11+СВЦЭМ!$D$10+'СЕТ СН'!$F$5-'СЕТ СН'!$F$21</f>
        <v>3435.84440473</v>
      </c>
      <c r="J33" s="36">
        <f>SUMIFS(СВЦЭМ!$D$33:$D$776,СВЦЭМ!$A$33:$A$776,$A33,СВЦЭМ!$B$33:$B$776,J$11)+'СЕТ СН'!$F$11+СВЦЭМ!$D$10+'СЕТ СН'!$F$5-'СЕТ СН'!$F$21</f>
        <v>3427.2005398800002</v>
      </c>
      <c r="K33" s="36">
        <f>SUMIFS(СВЦЭМ!$D$33:$D$776,СВЦЭМ!$A$33:$A$776,$A33,СВЦЭМ!$B$33:$B$776,K$11)+'СЕТ СН'!$F$11+СВЦЭМ!$D$10+'СЕТ СН'!$F$5-'СЕТ СН'!$F$21</f>
        <v>3441.9957051199999</v>
      </c>
      <c r="L33" s="36">
        <f>SUMIFS(СВЦЭМ!$D$33:$D$776,СВЦЭМ!$A$33:$A$776,$A33,СВЦЭМ!$B$33:$B$776,L$11)+'СЕТ СН'!$F$11+СВЦЭМ!$D$10+'СЕТ СН'!$F$5-'СЕТ СН'!$F$21</f>
        <v>3456.5959799100001</v>
      </c>
      <c r="M33" s="36">
        <f>SUMIFS(СВЦЭМ!$D$33:$D$776,СВЦЭМ!$A$33:$A$776,$A33,СВЦЭМ!$B$33:$B$776,M$11)+'СЕТ СН'!$F$11+СВЦЭМ!$D$10+'СЕТ СН'!$F$5-'СЕТ СН'!$F$21</f>
        <v>3458.4817277900001</v>
      </c>
      <c r="N33" s="36">
        <f>SUMIFS(СВЦЭМ!$D$33:$D$776,СВЦЭМ!$A$33:$A$776,$A33,СВЦЭМ!$B$33:$B$776,N$11)+'СЕТ СН'!$F$11+СВЦЭМ!$D$10+'СЕТ СН'!$F$5-'СЕТ СН'!$F$21</f>
        <v>3428.9231095599998</v>
      </c>
      <c r="O33" s="36">
        <f>SUMIFS(СВЦЭМ!$D$33:$D$776,СВЦЭМ!$A$33:$A$776,$A33,СВЦЭМ!$B$33:$B$776,O$11)+'СЕТ СН'!$F$11+СВЦЭМ!$D$10+'СЕТ СН'!$F$5-'СЕТ СН'!$F$21</f>
        <v>3396.7839690999999</v>
      </c>
      <c r="P33" s="36">
        <f>SUMIFS(СВЦЭМ!$D$33:$D$776,СВЦЭМ!$A$33:$A$776,$A33,СВЦЭМ!$B$33:$B$776,P$11)+'СЕТ СН'!$F$11+СВЦЭМ!$D$10+'СЕТ СН'!$F$5-'СЕТ СН'!$F$21</f>
        <v>3405.8523370900002</v>
      </c>
      <c r="Q33" s="36">
        <f>SUMIFS(СВЦЭМ!$D$33:$D$776,СВЦЭМ!$A$33:$A$776,$A33,СВЦЭМ!$B$33:$B$776,Q$11)+'СЕТ СН'!$F$11+СВЦЭМ!$D$10+'СЕТ СН'!$F$5-'СЕТ СН'!$F$21</f>
        <v>3409.28858408</v>
      </c>
      <c r="R33" s="36">
        <f>SUMIFS(СВЦЭМ!$D$33:$D$776,СВЦЭМ!$A$33:$A$776,$A33,СВЦЭМ!$B$33:$B$776,R$11)+'СЕТ СН'!$F$11+СВЦЭМ!$D$10+'СЕТ СН'!$F$5-'СЕТ СН'!$F$21</f>
        <v>3418.38132847</v>
      </c>
      <c r="S33" s="36">
        <f>SUMIFS(СВЦЭМ!$D$33:$D$776,СВЦЭМ!$A$33:$A$776,$A33,СВЦЭМ!$B$33:$B$776,S$11)+'СЕТ СН'!$F$11+СВЦЭМ!$D$10+'СЕТ СН'!$F$5-'СЕТ СН'!$F$21</f>
        <v>3418.0519793000003</v>
      </c>
      <c r="T33" s="36">
        <f>SUMIFS(СВЦЭМ!$D$33:$D$776,СВЦЭМ!$A$33:$A$776,$A33,СВЦЭМ!$B$33:$B$776,T$11)+'СЕТ СН'!$F$11+СВЦЭМ!$D$10+'СЕТ СН'!$F$5-'СЕТ СН'!$F$21</f>
        <v>3385.6498640199998</v>
      </c>
      <c r="U33" s="36">
        <f>SUMIFS(СВЦЭМ!$D$33:$D$776,СВЦЭМ!$A$33:$A$776,$A33,СВЦЭМ!$B$33:$B$776,U$11)+'СЕТ СН'!$F$11+СВЦЭМ!$D$10+'СЕТ СН'!$F$5-'СЕТ СН'!$F$21</f>
        <v>3372.0410292500001</v>
      </c>
      <c r="V33" s="36">
        <f>SUMIFS(СВЦЭМ!$D$33:$D$776,СВЦЭМ!$A$33:$A$776,$A33,СВЦЭМ!$B$33:$B$776,V$11)+'СЕТ СН'!$F$11+СВЦЭМ!$D$10+'СЕТ СН'!$F$5-'СЕТ СН'!$F$21</f>
        <v>3365.4732373500001</v>
      </c>
      <c r="W33" s="36">
        <f>SUMIFS(СВЦЭМ!$D$33:$D$776,СВЦЭМ!$A$33:$A$776,$A33,СВЦЭМ!$B$33:$B$776,W$11)+'СЕТ СН'!$F$11+СВЦЭМ!$D$10+'СЕТ СН'!$F$5-'СЕТ СН'!$F$21</f>
        <v>3379.3912179099998</v>
      </c>
      <c r="X33" s="36">
        <f>SUMIFS(СВЦЭМ!$D$33:$D$776,СВЦЭМ!$A$33:$A$776,$A33,СВЦЭМ!$B$33:$B$776,X$11)+'СЕТ СН'!$F$11+СВЦЭМ!$D$10+'СЕТ СН'!$F$5-'СЕТ СН'!$F$21</f>
        <v>3398.4637549099998</v>
      </c>
      <c r="Y33" s="36">
        <f>SUMIFS(СВЦЭМ!$D$33:$D$776,СВЦЭМ!$A$33:$A$776,$A33,СВЦЭМ!$B$33:$B$776,Y$11)+'СЕТ СН'!$F$11+СВЦЭМ!$D$10+'СЕТ СН'!$F$5-'СЕТ СН'!$F$21</f>
        <v>3431.35498332</v>
      </c>
    </row>
    <row r="34" spans="1:27" ht="15.75" x14ac:dyDescent="0.2">
      <c r="A34" s="35">
        <f t="shared" si="0"/>
        <v>43519</v>
      </c>
      <c r="B34" s="36">
        <f>SUMIFS(СВЦЭМ!$D$33:$D$776,СВЦЭМ!$A$33:$A$776,$A34,СВЦЭМ!$B$33:$B$776,B$11)+'СЕТ СН'!$F$11+СВЦЭМ!$D$10+'СЕТ СН'!$F$5-'СЕТ СН'!$F$21</f>
        <v>3444.4042651600003</v>
      </c>
      <c r="C34" s="36">
        <f>SUMIFS(СВЦЭМ!$D$33:$D$776,СВЦЭМ!$A$33:$A$776,$A34,СВЦЭМ!$B$33:$B$776,C$11)+'СЕТ СН'!$F$11+СВЦЭМ!$D$10+'СЕТ СН'!$F$5-'СЕТ СН'!$F$21</f>
        <v>3447.8885810199999</v>
      </c>
      <c r="D34" s="36">
        <f>SUMIFS(СВЦЭМ!$D$33:$D$776,СВЦЭМ!$A$33:$A$776,$A34,СВЦЭМ!$B$33:$B$776,D$11)+'СЕТ СН'!$F$11+СВЦЭМ!$D$10+'СЕТ СН'!$F$5-'СЕТ СН'!$F$21</f>
        <v>3440.2379933699999</v>
      </c>
      <c r="E34" s="36">
        <f>SUMIFS(СВЦЭМ!$D$33:$D$776,СВЦЭМ!$A$33:$A$776,$A34,СВЦЭМ!$B$33:$B$776,E$11)+'СЕТ СН'!$F$11+СВЦЭМ!$D$10+'СЕТ СН'!$F$5-'СЕТ СН'!$F$21</f>
        <v>3439.3411468899999</v>
      </c>
      <c r="F34" s="36">
        <f>SUMIFS(СВЦЭМ!$D$33:$D$776,СВЦЭМ!$A$33:$A$776,$A34,СВЦЭМ!$B$33:$B$776,F$11)+'СЕТ СН'!$F$11+СВЦЭМ!$D$10+'СЕТ СН'!$F$5-'СЕТ СН'!$F$21</f>
        <v>3438.5800821500002</v>
      </c>
      <c r="G34" s="36">
        <f>SUMIFS(СВЦЭМ!$D$33:$D$776,СВЦЭМ!$A$33:$A$776,$A34,СВЦЭМ!$B$33:$B$776,G$11)+'СЕТ СН'!$F$11+СВЦЭМ!$D$10+'СЕТ СН'!$F$5-'СЕТ СН'!$F$21</f>
        <v>3437.7533059500001</v>
      </c>
      <c r="H34" s="36">
        <f>SUMIFS(СВЦЭМ!$D$33:$D$776,СВЦЭМ!$A$33:$A$776,$A34,СВЦЭМ!$B$33:$B$776,H$11)+'СЕТ СН'!$F$11+СВЦЭМ!$D$10+'СЕТ СН'!$F$5-'СЕТ СН'!$F$21</f>
        <v>3453.5424051700002</v>
      </c>
      <c r="I34" s="36">
        <f>SUMIFS(СВЦЭМ!$D$33:$D$776,СВЦЭМ!$A$33:$A$776,$A34,СВЦЭМ!$B$33:$B$776,I$11)+'СЕТ СН'!$F$11+СВЦЭМ!$D$10+'СЕТ СН'!$F$5-'СЕТ СН'!$F$21</f>
        <v>3440.3459150899998</v>
      </c>
      <c r="J34" s="36">
        <f>SUMIFS(СВЦЭМ!$D$33:$D$776,СВЦЭМ!$A$33:$A$776,$A34,СВЦЭМ!$B$33:$B$776,J$11)+'СЕТ СН'!$F$11+СВЦЭМ!$D$10+'СЕТ СН'!$F$5-'СЕТ СН'!$F$21</f>
        <v>3420.87222836</v>
      </c>
      <c r="K34" s="36">
        <f>SUMIFS(СВЦЭМ!$D$33:$D$776,СВЦЭМ!$A$33:$A$776,$A34,СВЦЭМ!$B$33:$B$776,K$11)+'СЕТ СН'!$F$11+СВЦЭМ!$D$10+'СЕТ СН'!$F$5-'СЕТ СН'!$F$21</f>
        <v>3399.96264935</v>
      </c>
      <c r="L34" s="36">
        <f>SUMIFS(СВЦЭМ!$D$33:$D$776,СВЦЭМ!$A$33:$A$776,$A34,СВЦЭМ!$B$33:$B$776,L$11)+'СЕТ СН'!$F$11+СВЦЭМ!$D$10+'СЕТ СН'!$F$5-'СЕТ СН'!$F$21</f>
        <v>3404.1368460900003</v>
      </c>
      <c r="M34" s="36">
        <f>SUMIFS(СВЦЭМ!$D$33:$D$776,СВЦЭМ!$A$33:$A$776,$A34,СВЦЭМ!$B$33:$B$776,M$11)+'СЕТ СН'!$F$11+СВЦЭМ!$D$10+'СЕТ СН'!$F$5-'СЕТ СН'!$F$21</f>
        <v>3414.2655159400001</v>
      </c>
      <c r="N34" s="36">
        <f>SUMIFS(СВЦЭМ!$D$33:$D$776,СВЦЭМ!$A$33:$A$776,$A34,СВЦЭМ!$B$33:$B$776,N$11)+'СЕТ СН'!$F$11+СВЦЭМ!$D$10+'СЕТ СН'!$F$5-'СЕТ СН'!$F$21</f>
        <v>3422.9868125000003</v>
      </c>
      <c r="O34" s="36">
        <f>SUMIFS(СВЦЭМ!$D$33:$D$776,СВЦЭМ!$A$33:$A$776,$A34,СВЦЭМ!$B$33:$B$776,O$11)+'СЕТ СН'!$F$11+СВЦЭМ!$D$10+'СЕТ СН'!$F$5-'СЕТ СН'!$F$21</f>
        <v>3401.7672065699999</v>
      </c>
      <c r="P34" s="36">
        <f>SUMIFS(СВЦЭМ!$D$33:$D$776,СВЦЭМ!$A$33:$A$776,$A34,СВЦЭМ!$B$33:$B$776,P$11)+'СЕТ СН'!$F$11+СВЦЭМ!$D$10+'СЕТ СН'!$F$5-'СЕТ СН'!$F$21</f>
        <v>3409.22487611</v>
      </c>
      <c r="Q34" s="36">
        <f>SUMIFS(СВЦЭМ!$D$33:$D$776,СВЦЭМ!$A$33:$A$776,$A34,СВЦЭМ!$B$33:$B$776,Q$11)+'СЕТ СН'!$F$11+СВЦЭМ!$D$10+'СЕТ СН'!$F$5-'СЕТ СН'!$F$21</f>
        <v>3418.5321532500002</v>
      </c>
      <c r="R34" s="36">
        <f>SUMIFS(СВЦЭМ!$D$33:$D$776,СВЦЭМ!$A$33:$A$776,$A34,СВЦЭМ!$B$33:$B$776,R$11)+'СЕТ СН'!$F$11+СВЦЭМ!$D$10+'СЕТ СН'!$F$5-'СЕТ СН'!$F$21</f>
        <v>3427.1136516500001</v>
      </c>
      <c r="S34" s="36">
        <f>SUMIFS(СВЦЭМ!$D$33:$D$776,СВЦЭМ!$A$33:$A$776,$A34,СВЦЭМ!$B$33:$B$776,S$11)+'СЕТ СН'!$F$11+СВЦЭМ!$D$10+'СЕТ СН'!$F$5-'СЕТ СН'!$F$21</f>
        <v>3425.29457615</v>
      </c>
      <c r="T34" s="36">
        <f>SUMIFS(СВЦЭМ!$D$33:$D$776,СВЦЭМ!$A$33:$A$776,$A34,СВЦЭМ!$B$33:$B$776,T$11)+'СЕТ СН'!$F$11+СВЦЭМ!$D$10+'СЕТ СН'!$F$5-'СЕТ СН'!$F$21</f>
        <v>3403.1224654400003</v>
      </c>
      <c r="U34" s="36">
        <f>SUMIFS(СВЦЭМ!$D$33:$D$776,СВЦЭМ!$A$33:$A$776,$A34,СВЦЭМ!$B$33:$B$776,U$11)+'СЕТ СН'!$F$11+СВЦЭМ!$D$10+'СЕТ СН'!$F$5-'СЕТ СН'!$F$21</f>
        <v>3371.9252728800002</v>
      </c>
      <c r="V34" s="36">
        <f>SUMIFS(СВЦЭМ!$D$33:$D$776,СВЦЭМ!$A$33:$A$776,$A34,СВЦЭМ!$B$33:$B$776,V$11)+'СЕТ СН'!$F$11+СВЦЭМ!$D$10+'СЕТ СН'!$F$5-'СЕТ СН'!$F$21</f>
        <v>3367.0746050799999</v>
      </c>
      <c r="W34" s="36">
        <f>SUMIFS(СВЦЭМ!$D$33:$D$776,СВЦЭМ!$A$33:$A$776,$A34,СВЦЭМ!$B$33:$B$776,W$11)+'СЕТ СН'!$F$11+СВЦЭМ!$D$10+'СЕТ СН'!$F$5-'СЕТ СН'!$F$21</f>
        <v>3369.3859313900002</v>
      </c>
      <c r="X34" s="36">
        <f>SUMIFS(СВЦЭМ!$D$33:$D$776,СВЦЭМ!$A$33:$A$776,$A34,СВЦЭМ!$B$33:$B$776,X$11)+'СЕТ СН'!$F$11+СВЦЭМ!$D$10+'СЕТ СН'!$F$5-'СЕТ СН'!$F$21</f>
        <v>3375.7744315600003</v>
      </c>
      <c r="Y34" s="36">
        <f>SUMIFS(СВЦЭМ!$D$33:$D$776,СВЦЭМ!$A$33:$A$776,$A34,СВЦЭМ!$B$33:$B$776,Y$11)+'СЕТ СН'!$F$11+СВЦЭМ!$D$10+'СЕТ СН'!$F$5-'СЕТ СН'!$F$21</f>
        <v>3419.0330200200001</v>
      </c>
    </row>
    <row r="35" spans="1:27" ht="15.75" x14ac:dyDescent="0.2">
      <c r="A35" s="35">
        <f t="shared" si="0"/>
        <v>43520</v>
      </c>
      <c r="B35" s="36">
        <f>SUMIFS(СВЦЭМ!$D$33:$D$776,СВЦЭМ!$A$33:$A$776,$A35,СВЦЭМ!$B$33:$B$776,B$11)+'СЕТ СН'!$F$11+СВЦЭМ!$D$10+'СЕТ СН'!$F$5-'СЕТ СН'!$F$21</f>
        <v>3458.3478049300002</v>
      </c>
      <c r="C35" s="36">
        <f>SUMIFS(СВЦЭМ!$D$33:$D$776,СВЦЭМ!$A$33:$A$776,$A35,СВЦЭМ!$B$33:$B$776,C$11)+'СЕТ СН'!$F$11+СВЦЭМ!$D$10+'СЕТ СН'!$F$5-'СЕТ СН'!$F$21</f>
        <v>3480.4320286900002</v>
      </c>
      <c r="D35" s="36">
        <f>SUMIFS(СВЦЭМ!$D$33:$D$776,СВЦЭМ!$A$33:$A$776,$A35,СВЦЭМ!$B$33:$B$776,D$11)+'СЕТ СН'!$F$11+СВЦЭМ!$D$10+'СЕТ СН'!$F$5-'СЕТ СН'!$F$21</f>
        <v>3495.56665006</v>
      </c>
      <c r="E35" s="36">
        <f>SUMIFS(СВЦЭМ!$D$33:$D$776,СВЦЭМ!$A$33:$A$776,$A35,СВЦЭМ!$B$33:$B$776,E$11)+'СЕТ СН'!$F$11+СВЦЭМ!$D$10+'СЕТ СН'!$F$5-'СЕТ СН'!$F$21</f>
        <v>3507.6878189999998</v>
      </c>
      <c r="F35" s="36">
        <f>SUMIFS(СВЦЭМ!$D$33:$D$776,СВЦЭМ!$A$33:$A$776,$A35,СВЦЭМ!$B$33:$B$776,F$11)+'СЕТ СН'!$F$11+СВЦЭМ!$D$10+'СЕТ СН'!$F$5-'СЕТ СН'!$F$21</f>
        <v>3516.6604154400002</v>
      </c>
      <c r="G35" s="36">
        <f>SUMIFS(СВЦЭМ!$D$33:$D$776,СВЦЭМ!$A$33:$A$776,$A35,СВЦЭМ!$B$33:$B$776,G$11)+'СЕТ СН'!$F$11+СВЦЭМ!$D$10+'СЕТ СН'!$F$5-'СЕТ СН'!$F$21</f>
        <v>3514.0532405900003</v>
      </c>
      <c r="H35" s="36">
        <f>SUMIFS(СВЦЭМ!$D$33:$D$776,СВЦЭМ!$A$33:$A$776,$A35,СВЦЭМ!$B$33:$B$776,H$11)+'СЕТ СН'!$F$11+СВЦЭМ!$D$10+'СЕТ СН'!$F$5-'СЕТ СН'!$F$21</f>
        <v>3500.57179395</v>
      </c>
      <c r="I35" s="36">
        <f>SUMIFS(СВЦЭМ!$D$33:$D$776,СВЦЭМ!$A$33:$A$776,$A35,СВЦЭМ!$B$33:$B$776,I$11)+'СЕТ СН'!$F$11+СВЦЭМ!$D$10+'СЕТ СН'!$F$5-'СЕТ СН'!$F$21</f>
        <v>3485.7626751100001</v>
      </c>
      <c r="J35" s="36">
        <f>SUMIFS(СВЦЭМ!$D$33:$D$776,СВЦЭМ!$A$33:$A$776,$A35,СВЦЭМ!$B$33:$B$776,J$11)+'СЕТ СН'!$F$11+СВЦЭМ!$D$10+'СЕТ СН'!$F$5-'СЕТ СН'!$F$21</f>
        <v>3430.9402004799999</v>
      </c>
      <c r="K35" s="36">
        <f>SUMIFS(СВЦЭМ!$D$33:$D$776,СВЦЭМ!$A$33:$A$776,$A35,СВЦЭМ!$B$33:$B$776,K$11)+'СЕТ СН'!$F$11+СВЦЭМ!$D$10+'СЕТ СН'!$F$5-'СЕТ СН'!$F$21</f>
        <v>3395.6553723400002</v>
      </c>
      <c r="L35" s="36">
        <f>SUMIFS(СВЦЭМ!$D$33:$D$776,СВЦЭМ!$A$33:$A$776,$A35,СВЦЭМ!$B$33:$B$776,L$11)+'СЕТ СН'!$F$11+СВЦЭМ!$D$10+'СЕТ СН'!$F$5-'СЕТ СН'!$F$21</f>
        <v>3388.37264005</v>
      </c>
      <c r="M35" s="36">
        <f>SUMIFS(СВЦЭМ!$D$33:$D$776,СВЦЭМ!$A$33:$A$776,$A35,СВЦЭМ!$B$33:$B$776,M$11)+'СЕТ СН'!$F$11+СВЦЭМ!$D$10+'СЕТ СН'!$F$5-'СЕТ СН'!$F$21</f>
        <v>3388.8054633299998</v>
      </c>
      <c r="N35" s="36">
        <f>SUMIFS(СВЦЭМ!$D$33:$D$776,СВЦЭМ!$A$33:$A$776,$A35,СВЦЭМ!$B$33:$B$776,N$11)+'СЕТ СН'!$F$11+СВЦЭМ!$D$10+'СЕТ СН'!$F$5-'СЕТ СН'!$F$21</f>
        <v>3384.9709395300001</v>
      </c>
      <c r="O35" s="36">
        <f>SUMIFS(СВЦЭМ!$D$33:$D$776,СВЦЭМ!$A$33:$A$776,$A35,СВЦЭМ!$B$33:$B$776,O$11)+'СЕТ СН'!$F$11+СВЦЭМ!$D$10+'СЕТ СН'!$F$5-'СЕТ СН'!$F$21</f>
        <v>3364.9921172599998</v>
      </c>
      <c r="P35" s="36">
        <f>SUMIFS(СВЦЭМ!$D$33:$D$776,СВЦЭМ!$A$33:$A$776,$A35,СВЦЭМ!$B$33:$B$776,P$11)+'СЕТ СН'!$F$11+СВЦЭМ!$D$10+'СЕТ СН'!$F$5-'СЕТ СН'!$F$21</f>
        <v>3371.9178087</v>
      </c>
      <c r="Q35" s="36">
        <f>SUMIFS(СВЦЭМ!$D$33:$D$776,СВЦЭМ!$A$33:$A$776,$A35,СВЦЭМ!$B$33:$B$776,Q$11)+'СЕТ СН'!$F$11+СВЦЭМ!$D$10+'СЕТ СН'!$F$5-'СЕТ СН'!$F$21</f>
        <v>3378.3019448300001</v>
      </c>
      <c r="R35" s="36">
        <f>SUMIFS(СВЦЭМ!$D$33:$D$776,СВЦЭМ!$A$33:$A$776,$A35,СВЦЭМ!$B$33:$B$776,R$11)+'СЕТ СН'!$F$11+СВЦЭМ!$D$10+'СЕТ СН'!$F$5-'СЕТ СН'!$F$21</f>
        <v>3380.4701421099999</v>
      </c>
      <c r="S35" s="36">
        <f>SUMIFS(СВЦЭМ!$D$33:$D$776,СВЦЭМ!$A$33:$A$776,$A35,СВЦЭМ!$B$33:$B$776,S$11)+'СЕТ СН'!$F$11+СВЦЭМ!$D$10+'СЕТ СН'!$F$5-'СЕТ СН'!$F$21</f>
        <v>3373.9755852799999</v>
      </c>
      <c r="T35" s="36">
        <f>SUMIFS(СВЦЭМ!$D$33:$D$776,СВЦЭМ!$A$33:$A$776,$A35,СВЦЭМ!$B$33:$B$776,T$11)+'СЕТ СН'!$F$11+СВЦЭМ!$D$10+'СЕТ СН'!$F$5-'СЕТ СН'!$F$21</f>
        <v>3347.9407070400002</v>
      </c>
      <c r="U35" s="36">
        <f>SUMIFS(СВЦЭМ!$D$33:$D$776,СВЦЭМ!$A$33:$A$776,$A35,СВЦЭМ!$B$33:$B$776,U$11)+'СЕТ СН'!$F$11+СВЦЭМ!$D$10+'СЕТ СН'!$F$5-'СЕТ СН'!$F$21</f>
        <v>3306.61091326</v>
      </c>
      <c r="V35" s="36">
        <f>SUMIFS(СВЦЭМ!$D$33:$D$776,СВЦЭМ!$A$33:$A$776,$A35,СВЦЭМ!$B$33:$B$776,V$11)+'СЕТ СН'!$F$11+СВЦЭМ!$D$10+'СЕТ СН'!$F$5-'СЕТ СН'!$F$21</f>
        <v>3304.17688705</v>
      </c>
      <c r="W35" s="36">
        <f>SUMIFS(СВЦЭМ!$D$33:$D$776,СВЦЭМ!$A$33:$A$776,$A35,СВЦЭМ!$B$33:$B$776,W$11)+'СЕТ СН'!$F$11+СВЦЭМ!$D$10+'СЕТ СН'!$F$5-'СЕТ СН'!$F$21</f>
        <v>3317.0448377600001</v>
      </c>
      <c r="X35" s="36">
        <f>SUMIFS(СВЦЭМ!$D$33:$D$776,СВЦЭМ!$A$33:$A$776,$A35,СВЦЭМ!$B$33:$B$776,X$11)+'СЕТ СН'!$F$11+СВЦЭМ!$D$10+'СЕТ СН'!$F$5-'СЕТ СН'!$F$21</f>
        <v>3336.6676937800003</v>
      </c>
      <c r="Y35" s="36">
        <f>SUMIFS(СВЦЭМ!$D$33:$D$776,СВЦЭМ!$A$33:$A$776,$A35,СВЦЭМ!$B$33:$B$776,Y$11)+'СЕТ СН'!$F$11+СВЦЭМ!$D$10+'СЕТ СН'!$F$5-'СЕТ СН'!$F$21</f>
        <v>3402.6427931500002</v>
      </c>
    </row>
    <row r="36" spans="1:27" ht="15.75" x14ac:dyDescent="0.2">
      <c r="A36" s="35">
        <f t="shared" si="0"/>
        <v>43521</v>
      </c>
      <c r="B36" s="36">
        <f>SUMIFS(СВЦЭМ!$D$33:$D$776,СВЦЭМ!$A$33:$A$776,$A36,СВЦЭМ!$B$33:$B$776,B$11)+'СЕТ СН'!$F$11+СВЦЭМ!$D$10+'СЕТ СН'!$F$5-'СЕТ СН'!$F$21</f>
        <v>3438.1103334700001</v>
      </c>
      <c r="C36" s="36">
        <f>SUMIFS(СВЦЭМ!$D$33:$D$776,СВЦЭМ!$A$33:$A$776,$A36,СВЦЭМ!$B$33:$B$776,C$11)+'СЕТ СН'!$F$11+СВЦЭМ!$D$10+'СЕТ СН'!$F$5-'СЕТ СН'!$F$21</f>
        <v>3450.13541885</v>
      </c>
      <c r="D36" s="36">
        <f>SUMIFS(СВЦЭМ!$D$33:$D$776,СВЦЭМ!$A$33:$A$776,$A36,СВЦЭМ!$B$33:$B$776,D$11)+'СЕТ СН'!$F$11+СВЦЭМ!$D$10+'СЕТ СН'!$F$5-'СЕТ СН'!$F$21</f>
        <v>3446.7924992899998</v>
      </c>
      <c r="E36" s="36">
        <f>SUMIFS(СВЦЭМ!$D$33:$D$776,СВЦЭМ!$A$33:$A$776,$A36,СВЦЭМ!$B$33:$B$776,E$11)+'СЕТ СН'!$F$11+СВЦЭМ!$D$10+'СЕТ СН'!$F$5-'СЕТ СН'!$F$21</f>
        <v>3449.8135640700002</v>
      </c>
      <c r="F36" s="36">
        <f>SUMIFS(СВЦЭМ!$D$33:$D$776,СВЦЭМ!$A$33:$A$776,$A36,СВЦЭМ!$B$33:$B$776,F$11)+'СЕТ СН'!$F$11+СВЦЭМ!$D$10+'СЕТ СН'!$F$5-'СЕТ СН'!$F$21</f>
        <v>3449.9017740300001</v>
      </c>
      <c r="G36" s="36">
        <f>SUMIFS(СВЦЭМ!$D$33:$D$776,СВЦЭМ!$A$33:$A$776,$A36,СВЦЭМ!$B$33:$B$776,G$11)+'СЕТ СН'!$F$11+СВЦЭМ!$D$10+'СЕТ СН'!$F$5-'СЕТ СН'!$F$21</f>
        <v>3456.2506357000002</v>
      </c>
      <c r="H36" s="36">
        <f>SUMIFS(СВЦЭМ!$D$33:$D$776,СВЦЭМ!$A$33:$A$776,$A36,СВЦЭМ!$B$33:$B$776,H$11)+'СЕТ СН'!$F$11+СВЦЭМ!$D$10+'СЕТ СН'!$F$5-'СЕТ СН'!$F$21</f>
        <v>3468.4640942800002</v>
      </c>
      <c r="I36" s="36">
        <f>SUMIFS(СВЦЭМ!$D$33:$D$776,СВЦЭМ!$A$33:$A$776,$A36,СВЦЭМ!$B$33:$B$776,I$11)+'СЕТ СН'!$F$11+СВЦЭМ!$D$10+'СЕТ СН'!$F$5-'СЕТ СН'!$F$21</f>
        <v>3446.1180946300001</v>
      </c>
      <c r="J36" s="36">
        <f>SUMIFS(СВЦЭМ!$D$33:$D$776,СВЦЭМ!$A$33:$A$776,$A36,СВЦЭМ!$B$33:$B$776,J$11)+'СЕТ СН'!$F$11+СВЦЭМ!$D$10+'СЕТ СН'!$F$5-'СЕТ СН'!$F$21</f>
        <v>3420.2264215700002</v>
      </c>
      <c r="K36" s="36">
        <f>SUMIFS(СВЦЭМ!$D$33:$D$776,СВЦЭМ!$A$33:$A$776,$A36,СВЦЭМ!$B$33:$B$776,K$11)+'СЕТ СН'!$F$11+СВЦЭМ!$D$10+'СЕТ СН'!$F$5-'СЕТ СН'!$F$21</f>
        <v>3399.04428783</v>
      </c>
      <c r="L36" s="36">
        <f>SUMIFS(СВЦЭМ!$D$33:$D$776,СВЦЭМ!$A$33:$A$776,$A36,СВЦЭМ!$B$33:$B$776,L$11)+'СЕТ СН'!$F$11+СВЦЭМ!$D$10+'СЕТ СН'!$F$5-'СЕТ СН'!$F$21</f>
        <v>3402.3903662299999</v>
      </c>
      <c r="M36" s="36">
        <f>SUMIFS(СВЦЭМ!$D$33:$D$776,СВЦЭМ!$A$33:$A$776,$A36,СВЦЭМ!$B$33:$B$776,M$11)+'СЕТ СН'!$F$11+СВЦЭМ!$D$10+'СЕТ СН'!$F$5-'СЕТ СН'!$F$21</f>
        <v>3421.9392851000002</v>
      </c>
      <c r="N36" s="36">
        <f>SUMIFS(СВЦЭМ!$D$33:$D$776,СВЦЭМ!$A$33:$A$776,$A36,СВЦЭМ!$B$33:$B$776,N$11)+'СЕТ СН'!$F$11+СВЦЭМ!$D$10+'СЕТ СН'!$F$5-'СЕТ СН'!$F$21</f>
        <v>3427.7166217200001</v>
      </c>
      <c r="O36" s="36">
        <f>SUMIFS(СВЦЭМ!$D$33:$D$776,СВЦЭМ!$A$33:$A$776,$A36,СВЦЭМ!$B$33:$B$776,O$11)+'СЕТ СН'!$F$11+СВЦЭМ!$D$10+'СЕТ СН'!$F$5-'СЕТ СН'!$F$21</f>
        <v>3417.6689890799998</v>
      </c>
      <c r="P36" s="36">
        <f>SUMIFS(СВЦЭМ!$D$33:$D$776,СВЦЭМ!$A$33:$A$776,$A36,СВЦЭМ!$B$33:$B$776,P$11)+'СЕТ СН'!$F$11+СВЦЭМ!$D$10+'СЕТ СН'!$F$5-'СЕТ СН'!$F$21</f>
        <v>3424.7062751900003</v>
      </c>
      <c r="Q36" s="36">
        <f>SUMIFS(СВЦЭМ!$D$33:$D$776,СВЦЭМ!$A$33:$A$776,$A36,СВЦЭМ!$B$33:$B$776,Q$11)+'СЕТ СН'!$F$11+СВЦЭМ!$D$10+'СЕТ СН'!$F$5-'СЕТ СН'!$F$21</f>
        <v>3434.4992647700001</v>
      </c>
      <c r="R36" s="36">
        <f>SUMIFS(СВЦЭМ!$D$33:$D$776,СВЦЭМ!$A$33:$A$776,$A36,СВЦЭМ!$B$33:$B$776,R$11)+'СЕТ СН'!$F$11+СВЦЭМ!$D$10+'СЕТ СН'!$F$5-'СЕТ СН'!$F$21</f>
        <v>3436.0601359800003</v>
      </c>
      <c r="S36" s="36">
        <f>SUMIFS(СВЦЭМ!$D$33:$D$776,СВЦЭМ!$A$33:$A$776,$A36,СВЦЭМ!$B$33:$B$776,S$11)+'СЕТ СН'!$F$11+СВЦЭМ!$D$10+'СЕТ СН'!$F$5-'СЕТ СН'!$F$21</f>
        <v>3436.1798165099999</v>
      </c>
      <c r="T36" s="36">
        <f>SUMIFS(СВЦЭМ!$D$33:$D$776,СВЦЭМ!$A$33:$A$776,$A36,СВЦЭМ!$B$33:$B$776,T$11)+'СЕТ СН'!$F$11+СВЦЭМ!$D$10+'СЕТ СН'!$F$5-'СЕТ СН'!$F$21</f>
        <v>3389.8297633100001</v>
      </c>
      <c r="U36" s="36">
        <f>SUMIFS(СВЦЭМ!$D$33:$D$776,СВЦЭМ!$A$33:$A$776,$A36,СВЦЭМ!$B$33:$B$776,U$11)+'СЕТ СН'!$F$11+СВЦЭМ!$D$10+'СЕТ СН'!$F$5-'СЕТ СН'!$F$21</f>
        <v>3354.2590160099999</v>
      </c>
      <c r="V36" s="36">
        <f>SUMIFS(СВЦЭМ!$D$33:$D$776,СВЦЭМ!$A$33:$A$776,$A36,СВЦЭМ!$B$33:$B$776,V$11)+'СЕТ СН'!$F$11+СВЦЭМ!$D$10+'СЕТ СН'!$F$5-'СЕТ СН'!$F$21</f>
        <v>3351.4545074400003</v>
      </c>
      <c r="W36" s="36">
        <f>SUMIFS(СВЦЭМ!$D$33:$D$776,СВЦЭМ!$A$33:$A$776,$A36,СВЦЭМ!$B$33:$B$776,W$11)+'СЕТ СН'!$F$11+СВЦЭМ!$D$10+'СЕТ СН'!$F$5-'СЕТ СН'!$F$21</f>
        <v>3362.6226553300003</v>
      </c>
      <c r="X36" s="36">
        <f>SUMIFS(СВЦЭМ!$D$33:$D$776,СВЦЭМ!$A$33:$A$776,$A36,СВЦЭМ!$B$33:$B$776,X$11)+'СЕТ СН'!$F$11+СВЦЭМ!$D$10+'СЕТ СН'!$F$5-'СЕТ СН'!$F$21</f>
        <v>3382.5034194999998</v>
      </c>
      <c r="Y36" s="36">
        <f>SUMIFS(СВЦЭМ!$D$33:$D$776,СВЦЭМ!$A$33:$A$776,$A36,СВЦЭМ!$B$33:$B$776,Y$11)+'СЕТ СН'!$F$11+СВЦЭМ!$D$10+'СЕТ СН'!$F$5-'СЕТ СН'!$F$21</f>
        <v>3421.0911055000001</v>
      </c>
    </row>
    <row r="37" spans="1:27" ht="15.75" x14ac:dyDescent="0.2">
      <c r="A37" s="35">
        <f t="shared" si="0"/>
        <v>43522</v>
      </c>
      <c r="B37" s="36">
        <f>SUMIFS(СВЦЭМ!$D$33:$D$776,СВЦЭМ!$A$33:$A$776,$A37,СВЦЭМ!$B$33:$B$776,B$11)+'СЕТ СН'!$F$11+СВЦЭМ!$D$10+'СЕТ СН'!$F$5-'СЕТ СН'!$F$21</f>
        <v>3446.1530302800002</v>
      </c>
      <c r="C37" s="36">
        <f>SUMIFS(СВЦЭМ!$D$33:$D$776,СВЦЭМ!$A$33:$A$776,$A37,СВЦЭМ!$B$33:$B$776,C$11)+'СЕТ СН'!$F$11+СВЦЭМ!$D$10+'СЕТ СН'!$F$5-'СЕТ СН'!$F$21</f>
        <v>3448.8873539000001</v>
      </c>
      <c r="D37" s="36">
        <f>SUMIFS(СВЦЭМ!$D$33:$D$776,СВЦЭМ!$A$33:$A$776,$A37,СВЦЭМ!$B$33:$B$776,D$11)+'СЕТ СН'!$F$11+СВЦЭМ!$D$10+'СЕТ СН'!$F$5-'СЕТ СН'!$F$21</f>
        <v>3442.5285939700002</v>
      </c>
      <c r="E37" s="36">
        <f>SUMIFS(СВЦЭМ!$D$33:$D$776,СВЦЭМ!$A$33:$A$776,$A37,СВЦЭМ!$B$33:$B$776,E$11)+'СЕТ СН'!$F$11+СВЦЭМ!$D$10+'СЕТ СН'!$F$5-'СЕТ СН'!$F$21</f>
        <v>3443.0196552299999</v>
      </c>
      <c r="F37" s="36">
        <f>SUMIFS(СВЦЭМ!$D$33:$D$776,СВЦЭМ!$A$33:$A$776,$A37,СВЦЭМ!$B$33:$B$776,F$11)+'СЕТ СН'!$F$11+СВЦЭМ!$D$10+'СЕТ СН'!$F$5-'СЕТ СН'!$F$21</f>
        <v>3441.49729673</v>
      </c>
      <c r="G37" s="36">
        <f>SUMIFS(СВЦЭМ!$D$33:$D$776,СВЦЭМ!$A$33:$A$776,$A37,СВЦЭМ!$B$33:$B$776,G$11)+'СЕТ СН'!$F$11+СВЦЭМ!$D$10+'СЕТ СН'!$F$5-'СЕТ СН'!$F$21</f>
        <v>3448.82612294</v>
      </c>
      <c r="H37" s="36">
        <f>SUMIFS(СВЦЭМ!$D$33:$D$776,СВЦЭМ!$A$33:$A$776,$A37,СВЦЭМ!$B$33:$B$776,H$11)+'СЕТ СН'!$F$11+СВЦЭМ!$D$10+'СЕТ СН'!$F$5-'СЕТ СН'!$F$21</f>
        <v>3447.07987826</v>
      </c>
      <c r="I37" s="36">
        <f>SUMIFS(СВЦЭМ!$D$33:$D$776,СВЦЭМ!$A$33:$A$776,$A37,СВЦЭМ!$B$33:$B$776,I$11)+'СЕТ СН'!$F$11+СВЦЭМ!$D$10+'СЕТ СН'!$F$5-'СЕТ СН'!$F$21</f>
        <v>3418.35317575</v>
      </c>
      <c r="J37" s="36">
        <f>SUMIFS(СВЦЭМ!$D$33:$D$776,СВЦЭМ!$A$33:$A$776,$A37,СВЦЭМ!$B$33:$B$776,J$11)+'СЕТ СН'!$F$11+СВЦЭМ!$D$10+'СЕТ СН'!$F$5-'СЕТ СН'!$F$21</f>
        <v>3399.0140629900002</v>
      </c>
      <c r="K37" s="36">
        <f>SUMIFS(СВЦЭМ!$D$33:$D$776,СВЦЭМ!$A$33:$A$776,$A37,СВЦЭМ!$B$33:$B$776,K$11)+'СЕТ СН'!$F$11+СВЦЭМ!$D$10+'СЕТ СН'!$F$5-'СЕТ СН'!$F$21</f>
        <v>3396.0446665999998</v>
      </c>
      <c r="L37" s="36">
        <f>SUMIFS(СВЦЭМ!$D$33:$D$776,СВЦЭМ!$A$33:$A$776,$A37,СВЦЭМ!$B$33:$B$776,L$11)+'СЕТ СН'!$F$11+СВЦЭМ!$D$10+'СЕТ СН'!$F$5-'СЕТ СН'!$F$21</f>
        <v>3408.91930697</v>
      </c>
      <c r="M37" s="36">
        <f>SUMIFS(СВЦЭМ!$D$33:$D$776,СВЦЭМ!$A$33:$A$776,$A37,СВЦЭМ!$B$33:$B$776,M$11)+'СЕТ СН'!$F$11+СВЦЭМ!$D$10+'СЕТ СН'!$F$5-'СЕТ СН'!$F$21</f>
        <v>3424.31223929</v>
      </c>
      <c r="N37" s="36">
        <f>SUMIFS(СВЦЭМ!$D$33:$D$776,СВЦЭМ!$A$33:$A$776,$A37,СВЦЭМ!$B$33:$B$776,N$11)+'СЕТ СН'!$F$11+СВЦЭМ!$D$10+'СЕТ СН'!$F$5-'СЕТ СН'!$F$21</f>
        <v>3407.8796065699999</v>
      </c>
      <c r="O37" s="36">
        <f>SUMIFS(СВЦЭМ!$D$33:$D$776,СВЦЭМ!$A$33:$A$776,$A37,СВЦЭМ!$B$33:$B$776,O$11)+'СЕТ СН'!$F$11+СВЦЭМ!$D$10+'СЕТ СН'!$F$5-'СЕТ СН'!$F$21</f>
        <v>3378.2675550900003</v>
      </c>
      <c r="P37" s="36">
        <f>SUMIFS(СВЦЭМ!$D$33:$D$776,СВЦЭМ!$A$33:$A$776,$A37,СВЦЭМ!$B$33:$B$776,P$11)+'СЕТ СН'!$F$11+СВЦЭМ!$D$10+'СЕТ СН'!$F$5-'СЕТ СН'!$F$21</f>
        <v>3382.05752493</v>
      </c>
      <c r="Q37" s="36">
        <f>SUMIFS(СВЦЭМ!$D$33:$D$776,СВЦЭМ!$A$33:$A$776,$A37,СВЦЭМ!$B$33:$B$776,Q$11)+'СЕТ СН'!$F$11+СВЦЭМ!$D$10+'СЕТ СН'!$F$5-'СЕТ СН'!$F$21</f>
        <v>3393.8323724100001</v>
      </c>
      <c r="R37" s="36">
        <f>SUMIFS(СВЦЭМ!$D$33:$D$776,СВЦЭМ!$A$33:$A$776,$A37,СВЦЭМ!$B$33:$B$776,R$11)+'СЕТ СН'!$F$11+СВЦЭМ!$D$10+'СЕТ СН'!$F$5-'СЕТ СН'!$F$21</f>
        <v>3409.1228265700001</v>
      </c>
      <c r="S37" s="36">
        <f>SUMIFS(СВЦЭМ!$D$33:$D$776,СВЦЭМ!$A$33:$A$776,$A37,СВЦЭМ!$B$33:$B$776,S$11)+'СЕТ СН'!$F$11+СВЦЭМ!$D$10+'СЕТ СН'!$F$5-'СЕТ СН'!$F$21</f>
        <v>3425.4815188100001</v>
      </c>
      <c r="T37" s="36">
        <f>SUMIFS(СВЦЭМ!$D$33:$D$776,СВЦЭМ!$A$33:$A$776,$A37,СВЦЭМ!$B$33:$B$776,T$11)+'СЕТ СН'!$F$11+СВЦЭМ!$D$10+'СЕТ СН'!$F$5-'СЕТ СН'!$F$21</f>
        <v>3385.5115349299999</v>
      </c>
      <c r="U37" s="36">
        <f>SUMIFS(СВЦЭМ!$D$33:$D$776,СВЦЭМ!$A$33:$A$776,$A37,СВЦЭМ!$B$33:$B$776,U$11)+'СЕТ СН'!$F$11+СВЦЭМ!$D$10+'СЕТ СН'!$F$5-'СЕТ СН'!$F$21</f>
        <v>3348.9538263899999</v>
      </c>
      <c r="V37" s="36">
        <f>SUMIFS(СВЦЭМ!$D$33:$D$776,СВЦЭМ!$A$33:$A$776,$A37,СВЦЭМ!$B$33:$B$776,V$11)+'СЕТ СН'!$F$11+СВЦЭМ!$D$10+'СЕТ СН'!$F$5-'СЕТ СН'!$F$21</f>
        <v>3345.76235404</v>
      </c>
      <c r="W37" s="36">
        <f>SUMIFS(СВЦЭМ!$D$33:$D$776,СВЦЭМ!$A$33:$A$776,$A37,СВЦЭМ!$B$33:$B$776,W$11)+'СЕТ СН'!$F$11+СВЦЭМ!$D$10+'СЕТ СН'!$F$5-'СЕТ СН'!$F$21</f>
        <v>3357.4862858500001</v>
      </c>
      <c r="X37" s="36">
        <f>SUMIFS(СВЦЭМ!$D$33:$D$776,СВЦЭМ!$A$33:$A$776,$A37,СВЦЭМ!$B$33:$B$776,X$11)+'СЕТ СН'!$F$11+СВЦЭМ!$D$10+'СЕТ СН'!$F$5-'СЕТ СН'!$F$21</f>
        <v>3374.8149252000003</v>
      </c>
      <c r="Y37" s="36">
        <f>SUMIFS(СВЦЭМ!$D$33:$D$776,СВЦЭМ!$A$33:$A$776,$A37,СВЦЭМ!$B$33:$B$776,Y$11)+'СЕТ СН'!$F$11+СВЦЭМ!$D$10+'СЕТ СН'!$F$5-'СЕТ СН'!$F$21</f>
        <v>3414.84412458</v>
      </c>
    </row>
    <row r="38" spans="1:27" ht="15.75" x14ac:dyDescent="0.2">
      <c r="A38" s="35">
        <f t="shared" si="0"/>
        <v>43523</v>
      </c>
      <c r="B38" s="36">
        <f>SUMIFS(СВЦЭМ!$D$33:$D$776,СВЦЭМ!$A$33:$A$776,$A38,СВЦЭМ!$B$33:$B$776,B$11)+'СЕТ СН'!$F$11+СВЦЭМ!$D$10+'СЕТ СН'!$F$5-'СЕТ СН'!$F$21</f>
        <v>3449.3769551700002</v>
      </c>
      <c r="C38" s="36">
        <f>SUMIFS(СВЦЭМ!$D$33:$D$776,СВЦЭМ!$A$33:$A$776,$A38,СВЦЭМ!$B$33:$B$776,C$11)+'СЕТ СН'!$F$11+СВЦЭМ!$D$10+'СЕТ СН'!$F$5-'СЕТ СН'!$F$21</f>
        <v>3480.7792728499999</v>
      </c>
      <c r="D38" s="36">
        <f>SUMIFS(СВЦЭМ!$D$33:$D$776,СВЦЭМ!$A$33:$A$776,$A38,СВЦЭМ!$B$33:$B$776,D$11)+'СЕТ СН'!$F$11+СВЦЭМ!$D$10+'СЕТ СН'!$F$5-'СЕТ СН'!$F$21</f>
        <v>3493.1667095100001</v>
      </c>
      <c r="E38" s="36">
        <f>SUMIFS(СВЦЭМ!$D$33:$D$776,СВЦЭМ!$A$33:$A$776,$A38,СВЦЭМ!$B$33:$B$776,E$11)+'СЕТ СН'!$F$11+СВЦЭМ!$D$10+'СЕТ СН'!$F$5-'СЕТ СН'!$F$21</f>
        <v>3496.9937853500001</v>
      </c>
      <c r="F38" s="36">
        <f>SUMIFS(СВЦЭМ!$D$33:$D$776,СВЦЭМ!$A$33:$A$776,$A38,СВЦЭМ!$B$33:$B$776,F$11)+'СЕТ СН'!$F$11+СВЦЭМ!$D$10+'СЕТ СН'!$F$5-'СЕТ СН'!$F$21</f>
        <v>3491.2039552599999</v>
      </c>
      <c r="G38" s="36">
        <f>SUMIFS(СВЦЭМ!$D$33:$D$776,СВЦЭМ!$A$33:$A$776,$A38,СВЦЭМ!$B$33:$B$776,G$11)+'СЕТ СН'!$F$11+СВЦЭМ!$D$10+'СЕТ СН'!$F$5-'СЕТ СН'!$F$21</f>
        <v>3470.2570223399998</v>
      </c>
      <c r="H38" s="36">
        <f>SUMIFS(СВЦЭМ!$D$33:$D$776,СВЦЭМ!$A$33:$A$776,$A38,СВЦЭМ!$B$33:$B$776,H$11)+'СЕТ СН'!$F$11+СВЦЭМ!$D$10+'СЕТ СН'!$F$5-'СЕТ СН'!$F$21</f>
        <v>3432.00160912</v>
      </c>
      <c r="I38" s="36">
        <f>SUMIFS(СВЦЭМ!$D$33:$D$776,СВЦЭМ!$A$33:$A$776,$A38,СВЦЭМ!$B$33:$B$776,I$11)+'СЕТ СН'!$F$11+СВЦЭМ!$D$10+'СЕТ СН'!$F$5-'СЕТ СН'!$F$21</f>
        <v>3407.4445543100001</v>
      </c>
      <c r="J38" s="36">
        <f>SUMIFS(СВЦЭМ!$D$33:$D$776,СВЦЭМ!$A$33:$A$776,$A38,СВЦЭМ!$B$33:$B$776,J$11)+'СЕТ СН'!$F$11+СВЦЭМ!$D$10+'СЕТ СН'!$F$5-'СЕТ СН'!$F$21</f>
        <v>3393.6435731000001</v>
      </c>
      <c r="K38" s="36">
        <f>SUMIFS(СВЦЭМ!$D$33:$D$776,СВЦЭМ!$A$33:$A$776,$A38,СВЦЭМ!$B$33:$B$776,K$11)+'СЕТ СН'!$F$11+СВЦЭМ!$D$10+'СЕТ СН'!$F$5-'СЕТ СН'!$F$21</f>
        <v>3396.66430111</v>
      </c>
      <c r="L38" s="36">
        <f>SUMIFS(СВЦЭМ!$D$33:$D$776,СВЦЭМ!$A$33:$A$776,$A38,СВЦЭМ!$B$33:$B$776,L$11)+'СЕТ СН'!$F$11+СВЦЭМ!$D$10+'СЕТ СН'!$F$5-'СЕТ СН'!$F$21</f>
        <v>3399.7065236399999</v>
      </c>
      <c r="M38" s="36">
        <f>SUMIFS(СВЦЭМ!$D$33:$D$776,СВЦЭМ!$A$33:$A$776,$A38,СВЦЭМ!$B$33:$B$776,M$11)+'СЕТ СН'!$F$11+СВЦЭМ!$D$10+'СЕТ СН'!$F$5-'СЕТ СН'!$F$21</f>
        <v>3411.2362075700003</v>
      </c>
      <c r="N38" s="36">
        <f>SUMIFS(СВЦЭМ!$D$33:$D$776,СВЦЭМ!$A$33:$A$776,$A38,СВЦЭМ!$B$33:$B$776,N$11)+'СЕТ СН'!$F$11+СВЦЭМ!$D$10+'СЕТ СН'!$F$5-'СЕТ СН'!$F$21</f>
        <v>3409.1602285399999</v>
      </c>
      <c r="O38" s="36">
        <f>SUMIFS(СВЦЭМ!$D$33:$D$776,СВЦЭМ!$A$33:$A$776,$A38,СВЦЭМ!$B$33:$B$776,O$11)+'СЕТ СН'!$F$11+СВЦЭМ!$D$10+'СЕТ СН'!$F$5-'СЕТ СН'!$F$21</f>
        <v>3363.87297992</v>
      </c>
      <c r="P38" s="36">
        <f>SUMIFS(СВЦЭМ!$D$33:$D$776,СВЦЭМ!$A$33:$A$776,$A38,СВЦЭМ!$B$33:$B$776,P$11)+'СЕТ СН'!$F$11+СВЦЭМ!$D$10+'СЕТ СН'!$F$5-'СЕТ СН'!$F$21</f>
        <v>3366.1359851400002</v>
      </c>
      <c r="Q38" s="36">
        <f>SUMIFS(СВЦЭМ!$D$33:$D$776,СВЦЭМ!$A$33:$A$776,$A38,СВЦЭМ!$B$33:$B$776,Q$11)+'СЕТ СН'!$F$11+СВЦЭМ!$D$10+'СЕТ СН'!$F$5-'СЕТ СН'!$F$21</f>
        <v>3373.0027601199999</v>
      </c>
      <c r="R38" s="36">
        <f>SUMIFS(СВЦЭМ!$D$33:$D$776,СВЦЭМ!$A$33:$A$776,$A38,СВЦЭМ!$B$33:$B$776,R$11)+'СЕТ СН'!$F$11+СВЦЭМ!$D$10+'СЕТ СН'!$F$5-'СЕТ СН'!$F$21</f>
        <v>3366.1806346900003</v>
      </c>
      <c r="S38" s="36">
        <f>SUMIFS(СВЦЭМ!$D$33:$D$776,СВЦЭМ!$A$33:$A$776,$A38,СВЦЭМ!$B$33:$B$776,S$11)+'СЕТ СН'!$F$11+СВЦЭМ!$D$10+'СЕТ СН'!$F$5-'СЕТ СН'!$F$21</f>
        <v>3366.4815885200001</v>
      </c>
      <c r="T38" s="36">
        <f>SUMIFS(СВЦЭМ!$D$33:$D$776,СВЦЭМ!$A$33:$A$776,$A38,СВЦЭМ!$B$33:$B$776,T$11)+'СЕТ СН'!$F$11+СВЦЭМ!$D$10+'СЕТ СН'!$F$5-'СЕТ СН'!$F$21</f>
        <v>3354.4854293899998</v>
      </c>
      <c r="U38" s="36">
        <f>SUMIFS(СВЦЭМ!$D$33:$D$776,СВЦЭМ!$A$33:$A$776,$A38,СВЦЭМ!$B$33:$B$776,U$11)+'СЕТ СН'!$F$11+СВЦЭМ!$D$10+'СЕТ СН'!$F$5-'СЕТ СН'!$F$21</f>
        <v>3327.2489558500001</v>
      </c>
      <c r="V38" s="36">
        <f>SUMIFS(СВЦЭМ!$D$33:$D$776,СВЦЭМ!$A$33:$A$776,$A38,СВЦЭМ!$B$33:$B$776,V$11)+'СЕТ СН'!$F$11+СВЦЭМ!$D$10+'СЕТ СН'!$F$5-'СЕТ СН'!$F$21</f>
        <v>3322.6471006800002</v>
      </c>
      <c r="W38" s="36">
        <f>SUMIFS(СВЦЭМ!$D$33:$D$776,СВЦЭМ!$A$33:$A$776,$A38,СВЦЭМ!$B$33:$B$776,W$11)+'СЕТ СН'!$F$11+СВЦЭМ!$D$10+'СЕТ СН'!$F$5-'СЕТ СН'!$F$21</f>
        <v>3335.5475766099999</v>
      </c>
      <c r="X38" s="36">
        <f>SUMIFS(СВЦЭМ!$D$33:$D$776,СВЦЭМ!$A$33:$A$776,$A38,СВЦЭМ!$B$33:$B$776,X$11)+'СЕТ СН'!$F$11+СВЦЭМ!$D$10+'СЕТ СН'!$F$5-'СЕТ СН'!$F$21</f>
        <v>3360.6870376400002</v>
      </c>
      <c r="Y38" s="36">
        <f>SUMIFS(СВЦЭМ!$D$33:$D$776,СВЦЭМ!$A$33:$A$776,$A38,СВЦЭМ!$B$33:$B$776,Y$11)+'СЕТ СН'!$F$11+СВЦЭМ!$D$10+'СЕТ СН'!$F$5-'СЕТ СН'!$F$21</f>
        <v>3400.8188430199998</v>
      </c>
    </row>
    <row r="39" spans="1:27" ht="15.75" x14ac:dyDescent="0.2">
      <c r="A39" s="35">
        <f t="shared" si="0"/>
        <v>43524</v>
      </c>
      <c r="B39" s="36">
        <f>SUMIFS(СВЦЭМ!$D$33:$D$776,СВЦЭМ!$A$33:$A$776,$A39,СВЦЭМ!$B$33:$B$776,B$11)+'СЕТ СН'!$F$11+СВЦЭМ!$D$10+'СЕТ СН'!$F$5-'СЕТ СН'!$F$21</f>
        <v>3443.3016089299999</v>
      </c>
      <c r="C39" s="36">
        <f>SUMIFS(СВЦЭМ!$D$33:$D$776,СВЦЭМ!$A$33:$A$776,$A39,СВЦЭМ!$B$33:$B$776,C$11)+'СЕТ СН'!$F$11+СВЦЭМ!$D$10+'СЕТ СН'!$F$5-'СЕТ СН'!$F$21</f>
        <v>3468.1597139200003</v>
      </c>
      <c r="D39" s="36">
        <f>SUMIFS(СВЦЭМ!$D$33:$D$776,СВЦЭМ!$A$33:$A$776,$A39,СВЦЭМ!$B$33:$B$776,D$11)+'СЕТ СН'!$F$11+СВЦЭМ!$D$10+'СЕТ СН'!$F$5-'СЕТ СН'!$F$21</f>
        <v>3478.9720245799999</v>
      </c>
      <c r="E39" s="36">
        <f>SUMIFS(СВЦЭМ!$D$33:$D$776,СВЦЭМ!$A$33:$A$776,$A39,СВЦЭМ!$B$33:$B$776,E$11)+'СЕТ СН'!$F$11+СВЦЭМ!$D$10+'СЕТ СН'!$F$5-'СЕТ СН'!$F$21</f>
        <v>3480.2937138799998</v>
      </c>
      <c r="F39" s="36">
        <f>SUMIFS(СВЦЭМ!$D$33:$D$776,СВЦЭМ!$A$33:$A$776,$A39,СВЦЭМ!$B$33:$B$776,F$11)+'СЕТ СН'!$F$11+СВЦЭМ!$D$10+'СЕТ СН'!$F$5-'СЕТ СН'!$F$21</f>
        <v>3475.7423512800001</v>
      </c>
      <c r="G39" s="36">
        <f>SUMIFS(СВЦЭМ!$D$33:$D$776,СВЦЭМ!$A$33:$A$776,$A39,СВЦЭМ!$B$33:$B$776,G$11)+'СЕТ СН'!$F$11+СВЦЭМ!$D$10+'СЕТ СН'!$F$5-'СЕТ СН'!$F$21</f>
        <v>3463.9134579900001</v>
      </c>
      <c r="H39" s="36">
        <f>SUMIFS(СВЦЭМ!$D$33:$D$776,СВЦЭМ!$A$33:$A$776,$A39,СВЦЭМ!$B$33:$B$776,H$11)+'СЕТ СН'!$F$11+СВЦЭМ!$D$10+'СЕТ СН'!$F$5-'СЕТ СН'!$F$21</f>
        <v>3439.3984046200003</v>
      </c>
      <c r="I39" s="36">
        <f>SUMIFS(СВЦЭМ!$D$33:$D$776,СВЦЭМ!$A$33:$A$776,$A39,СВЦЭМ!$B$33:$B$776,I$11)+'СЕТ СН'!$F$11+СВЦЭМ!$D$10+'СЕТ СН'!$F$5-'СЕТ СН'!$F$21</f>
        <v>3417.75410758</v>
      </c>
      <c r="J39" s="36">
        <f>SUMIFS(СВЦЭМ!$D$33:$D$776,СВЦЭМ!$A$33:$A$776,$A39,СВЦЭМ!$B$33:$B$776,J$11)+'СЕТ СН'!$F$11+СВЦЭМ!$D$10+'СЕТ СН'!$F$5-'СЕТ СН'!$F$21</f>
        <v>3403.8640606500003</v>
      </c>
      <c r="K39" s="36">
        <f>SUMIFS(СВЦЭМ!$D$33:$D$776,СВЦЭМ!$A$33:$A$776,$A39,СВЦЭМ!$B$33:$B$776,K$11)+'СЕТ СН'!$F$11+СВЦЭМ!$D$10+'СЕТ СН'!$F$5-'СЕТ СН'!$F$21</f>
        <v>3407.3958783500002</v>
      </c>
      <c r="L39" s="36">
        <f>SUMIFS(СВЦЭМ!$D$33:$D$776,СВЦЭМ!$A$33:$A$776,$A39,СВЦЭМ!$B$33:$B$776,L$11)+'СЕТ СН'!$F$11+СВЦЭМ!$D$10+'СЕТ СН'!$F$5-'СЕТ СН'!$F$21</f>
        <v>3411.5533268899999</v>
      </c>
      <c r="M39" s="36">
        <f>SUMIFS(СВЦЭМ!$D$33:$D$776,СВЦЭМ!$A$33:$A$776,$A39,СВЦЭМ!$B$33:$B$776,M$11)+'СЕТ СН'!$F$11+СВЦЭМ!$D$10+'СЕТ СН'!$F$5-'СЕТ СН'!$F$21</f>
        <v>3425.6175294300001</v>
      </c>
      <c r="N39" s="36">
        <f>SUMIFS(СВЦЭМ!$D$33:$D$776,СВЦЭМ!$A$33:$A$776,$A39,СВЦЭМ!$B$33:$B$776,N$11)+'СЕТ СН'!$F$11+СВЦЭМ!$D$10+'СЕТ СН'!$F$5-'СЕТ СН'!$F$21</f>
        <v>3411.9574885399998</v>
      </c>
      <c r="O39" s="36">
        <f>SUMIFS(СВЦЭМ!$D$33:$D$776,СВЦЭМ!$A$33:$A$776,$A39,СВЦЭМ!$B$33:$B$776,O$11)+'СЕТ СН'!$F$11+СВЦЭМ!$D$10+'СЕТ СН'!$F$5-'СЕТ СН'!$F$21</f>
        <v>3387.3825898</v>
      </c>
      <c r="P39" s="36">
        <f>SUMIFS(СВЦЭМ!$D$33:$D$776,СВЦЭМ!$A$33:$A$776,$A39,СВЦЭМ!$B$33:$B$776,P$11)+'СЕТ СН'!$F$11+СВЦЭМ!$D$10+'СЕТ СН'!$F$5-'СЕТ СН'!$F$21</f>
        <v>3391.3283222300001</v>
      </c>
      <c r="Q39" s="36">
        <f>SUMIFS(СВЦЭМ!$D$33:$D$776,СВЦЭМ!$A$33:$A$776,$A39,СВЦЭМ!$B$33:$B$776,Q$11)+'СЕТ СН'!$F$11+СВЦЭМ!$D$10+'СЕТ СН'!$F$5-'СЕТ СН'!$F$21</f>
        <v>3397.1376885300001</v>
      </c>
      <c r="R39" s="36">
        <f>SUMIFS(СВЦЭМ!$D$33:$D$776,СВЦЭМ!$A$33:$A$776,$A39,СВЦЭМ!$B$33:$B$776,R$11)+'СЕТ СН'!$F$11+СВЦЭМ!$D$10+'СЕТ СН'!$F$5-'СЕТ СН'!$F$21</f>
        <v>3391.0053124999999</v>
      </c>
      <c r="S39" s="36">
        <f>SUMIFS(СВЦЭМ!$D$33:$D$776,СВЦЭМ!$A$33:$A$776,$A39,СВЦЭМ!$B$33:$B$776,S$11)+'СЕТ СН'!$F$11+СВЦЭМ!$D$10+'СЕТ СН'!$F$5-'СЕТ СН'!$F$21</f>
        <v>3386.6627951700002</v>
      </c>
      <c r="T39" s="36">
        <f>SUMIFS(СВЦЭМ!$D$33:$D$776,СВЦЭМ!$A$33:$A$776,$A39,СВЦЭМ!$B$33:$B$776,T$11)+'СЕТ СН'!$F$11+СВЦЭМ!$D$10+'СЕТ СН'!$F$5-'СЕТ СН'!$F$21</f>
        <v>3355.85427299</v>
      </c>
      <c r="U39" s="36">
        <f>SUMIFS(СВЦЭМ!$D$33:$D$776,СВЦЭМ!$A$33:$A$776,$A39,СВЦЭМ!$B$33:$B$776,U$11)+'СЕТ СН'!$F$11+СВЦЭМ!$D$10+'СЕТ СН'!$F$5-'СЕТ СН'!$F$21</f>
        <v>3333.3477835399999</v>
      </c>
      <c r="V39" s="36">
        <f>SUMIFS(СВЦЭМ!$D$33:$D$776,СВЦЭМ!$A$33:$A$776,$A39,СВЦЭМ!$B$33:$B$776,V$11)+'СЕТ СН'!$F$11+СВЦЭМ!$D$10+'СЕТ СН'!$F$5-'СЕТ СН'!$F$21</f>
        <v>3328.1921458699999</v>
      </c>
      <c r="W39" s="36">
        <f>SUMIFS(СВЦЭМ!$D$33:$D$776,СВЦЭМ!$A$33:$A$776,$A39,СВЦЭМ!$B$33:$B$776,W$11)+'СЕТ СН'!$F$11+СВЦЭМ!$D$10+'СЕТ СН'!$F$5-'СЕТ СН'!$F$21</f>
        <v>3348.08180769</v>
      </c>
      <c r="X39" s="36">
        <f>SUMIFS(СВЦЭМ!$D$33:$D$776,СВЦЭМ!$A$33:$A$776,$A39,СВЦЭМ!$B$33:$B$776,X$11)+'СЕТ СН'!$F$11+СВЦЭМ!$D$10+'СЕТ СН'!$F$5-'СЕТ СН'!$F$21</f>
        <v>3369.0281676300001</v>
      </c>
      <c r="Y39" s="36">
        <f>SUMIFS(СВЦЭМ!$D$33:$D$776,СВЦЭМ!$A$33:$A$776,$A39,СВЦЭМ!$B$33:$B$776,Y$11)+'СЕТ СН'!$F$11+СВЦЭМ!$D$10+'СЕТ СН'!$F$5-'СЕТ СН'!$F$21</f>
        <v>3410.3576490300002</v>
      </c>
    </row>
    <row r="40" spans="1:27"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7"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7" ht="12.75" customHeight="1" x14ac:dyDescent="0.2">
      <c r="A42" s="130" t="s">
        <v>7</v>
      </c>
      <c r="B42" s="124" t="s">
        <v>74</v>
      </c>
      <c r="C42" s="125"/>
      <c r="D42" s="125"/>
      <c r="E42" s="125"/>
      <c r="F42" s="125"/>
      <c r="G42" s="125"/>
      <c r="H42" s="125"/>
      <c r="I42" s="125"/>
      <c r="J42" s="125"/>
      <c r="K42" s="125"/>
      <c r="L42" s="125"/>
      <c r="M42" s="125"/>
      <c r="N42" s="125"/>
      <c r="O42" s="125"/>
      <c r="P42" s="125"/>
      <c r="Q42" s="125"/>
      <c r="R42" s="125"/>
      <c r="S42" s="125"/>
      <c r="T42" s="125"/>
      <c r="U42" s="125"/>
      <c r="V42" s="125"/>
      <c r="W42" s="125"/>
      <c r="X42" s="125"/>
      <c r="Y42" s="126"/>
    </row>
    <row r="43" spans="1:27" ht="12.75" customHeight="1" x14ac:dyDescent="0.2">
      <c r="A43" s="131"/>
      <c r="B43" s="127"/>
      <c r="C43" s="128"/>
      <c r="D43" s="128"/>
      <c r="E43" s="128"/>
      <c r="F43" s="128"/>
      <c r="G43" s="128"/>
      <c r="H43" s="128"/>
      <c r="I43" s="128"/>
      <c r="J43" s="128"/>
      <c r="K43" s="128"/>
      <c r="L43" s="128"/>
      <c r="M43" s="128"/>
      <c r="N43" s="128"/>
      <c r="O43" s="128"/>
      <c r="P43" s="128"/>
      <c r="Q43" s="128"/>
      <c r="R43" s="128"/>
      <c r="S43" s="128"/>
      <c r="T43" s="128"/>
      <c r="U43" s="128"/>
      <c r="V43" s="128"/>
      <c r="W43" s="128"/>
      <c r="X43" s="128"/>
      <c r="Y43" s="129"/>
    </row>
    <row r="44" spans="1:27" ht="12.75" customHeight="1" x14ac:dyDescent="0.2">
      <c r="A44" s="132"/>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7" ht="15.75" customHeight="1" x14ac:dyDescent="0.2">
      <c r="A45" s="35" t="str">
        <f>A12</f>
        <v>01.02.2019</v>
      </c>
      <c r="B45" s="36">
        <f>SUMIFS(СВЦЭМ!$D$33:$D$776,СВЦЭМ!$A$33:$A$776,$A45,СВЦЭМ!$B$33:$B$776,B$44)+'СЕТ СН'!$G$11+СВЦЭМ!$D$10+'СЕТ СН'!$G$5-'СЕТ СН'!$G$21</f>
        <v>3608.1946052499998</v>
      </c>
      <c r="C45" s="36">
        <f>SUMIFS(СВЦЭМ!$D$33:$D$776,СВЦЭМ!$A$33:$A$776,$A45,СВЦЭМ!$B$33:$B$776,C$44)+'СЕТ СН'!$G$11+СВЦЭМ!$D$10+'СЕТ СН'!$G$5-'СЕТ СН'!$G$21</f>
        <v>3635.1614637600001</v>
      </c>
      <c r="D45" s="36">
        <f>SUMIFS(СВЦЭМ!$D$33:$D$776,СВЦЭМ!$A$33:$A$776,$A45,СВЦЭМ!$B$33:$B$776,D$44)+'СЕТ СН'!$G$11+СВЦЭМ!$D$10+'СЕТ СН'!$G$5-'СЕТ СН'!$G$21</f>
        <v>3650.72987964</v>
      </c>
      <c r="E45" s="36">
        <f>SUMIFS(СВЦЭМ!$D$33:$D$776,СВЦЭМ!$A$33:$A$776,$A45,СВЦЭМ!$B$33:$B$776,E$44)+'СЕТ СН'!$G$11+СВЦЭМ!$D$10+'СЕТ СН'!$G$5-'СЕТ СН'!$G$21</f>
        <v>3649.8426210600001</v>
      </c>
      <c r="F45" s="36">
        <f>SUMIFS(СВЦЭМ!$D$33:$D$776,СВЦЭМ!$A$33:$A$776,$A45,СВЦЭМ!$B$33:$B$776,F$44)+'СЕТ СН'!$G$11+СВЦЭМ!$D$10+'СЕТ СН'!$G$5-'СЕТ СН'!$G$21</f>
        <v>3643.3416628200002</v>
      </c>
      <c r="G45" s="36">
        <f>SUMIFS(СВЦЭМ!$D$33:$D$776,СВЦЭМ!$A$33:$A$776,$A45,СВЦЭМ!$B$33:$B$776,G$44)+'СЕТ СН'!$G$11+СВЦЭМ!$D$10+'СЕТ СН'!$G$5-'СЕТ СН'!$G$21</f>
        <v>3628.6541074500001</v>
      </c>
      <c r="H45" s="36">
        <f>SUMIFS(СВЦЭМ!$D$33:$D$776,СВЦЭМ!$A$33:$A$776,$A45,СВЦЭМ!$B$33:$B$776,H$44)+'СЕТ СН'!$G$11+СВЦЭМ!$D$10+'СЕТ СН'!$G$5-'СЕТ СН'!$G$21</f>
        <v>3582.0539375199996</v>
      </c>
      <c r="I45" s="36">
        <f>SUMIFS(СВЦЭМ!$D$33:$D$776,СВЦЭМ!$A$33:$A$776,$A45,СВЦЭМ!$B$33:$B$776,I$44)+'СЕТ СН'!$G$11+СВЦЭМ!$D$10+'СЕТ СН'!$G$5-'СЕТ СН'!$G$21</f>
        <v>3557.3914607900001</v>
      </c>
      <c r="J45" s="36">
        <f>SUMIFS(СВЦЭМ!$D$33:$D$776,СВЦЭМ!$A$33:$A$776,$A45,СВЦЭМ!$B$33:$B$776,J$44)+'СЕТ СН'!$G$11+СВЦЭМ!$D$10+'СЕТ СН'!$G$5-'СЕТ СН'!$G$21</f>
        <v>3526.3289799499998</v>
      </c>
      <c r="K45" s="36">
        <f>SUMIFS(СВЦЭМ!$D$33:$D$776,СВЦЭМ!$A$33:$A$776,$A45,СВЦЭМ!$B$33:$B$776,K$44)+'СЕТ СН'!$G$11+СВЦЭМ!$D$10+'СЕТ СН'!$G$5-'СЕТ СН'!$G$21</f>
        <v>3517.5584820600002</v>
      </c>
      <c r="L45" s="36">
        <f>SUMIFS(СВЦЭМ!$D$33:$D$776,СВЦЭМ!$A$33:$A$776,$A45,СВЦЭМ!$B$33:$B$776,L$44)+'СЕТ СН'!$G$11+СВЦЭМ!$D$10+'СЕТ СН'!$G$5-'СЕТ СН'!$G$21</f>
        <v>3518.3028804</v>
      </c>
      <c r="M45" s="36">
        <f>SUMIFS(СВЦЭМ!$D$33:$D$776,СВЦЭМ!$A$33:$A$776,$A45,СВЦЭМ!$B$33:$B$776,M$44)+'СЕТ СН'!$G$11+СВЦЭМ!$D$10+'СЕТ СН'!$G$5-'СЕТ СН'!$G$21</f>
        <v>3531.35058252</v>
      </c>
      <c r="N45" s="36">
        <f>SUMIFS(СВЦЭМ!$D$33:$D$776,СВЦЭМ!$A$33:$A$776,$A45,СВЦЭМ!$B$33:$B$776,N$44)+'СЕТ СН'!$G$11+СВЦЭМ!$D$10+'СЕТ СН'!$G$5-'СЕТ СН'!$G$21</f>
        <v>3533.1534175199999</v>
      </c>
      <c r="O45" s="36">
        <f>SUMIFS(СВЦЭМ!$D$33:$D$776,СВЦЭМ!$A$33:$A$776,$A45,СВЦЭМ!$B$33:$B$776,O$44)+'СЕТ СН'!$G$11+СВЦЭМ!$D$10+'СЕТ СН'!$G$5-'СЕТ СН'!$G$21</f>
        <v>3504.3507255</v>
      </c>
      <c r="P45" s="36">
        <f>SUMIFS(СВЦЭМ!$D$33:$D$776,СВЦЭМ!$A$33:$A$776,$A45,СВЦЭМ!$B$33:$B$776,P$44)+'СЕТ СН'!$G$11+СВЦЭМ!$D$10+'СЕТ СН'!$G$5-'СЕТ СН'!$G$21</f>
        <v>3509.6577621200004</v>
      </c>
      <c r="Q45" s="36">
        <f>SUMIFS(СВЦЭМ!$D$33:$D$776,СВЦЭМ!$A$33:$A$776,$A45,СВЦЭМ!$B$33:$B$776,Q$44)+'СЕТ СН'!$G$11+СВЦЭМ!$D$10+'СЕТ СН'!$G$5-'СЕТ СН'!$G$21</f>
        <v>3518.5899437200001</v>
      </c>
      <c r="R45" s="36">
        <f>SUMIFS(СВЦЭМ!$D$33:$D$776,СВЦЭМ!$A$33:$A$776,$A45,СВЦЭМ!$B$33:$B$776,R$44)+'СЕТ СН'!$G$11+СВЦЭМ!$D$10+'СЕТ СН'!$G$5-'СЕТ СН'!$G$21</f>
        <v>3519.3299371399999</v>
      </c>
      <c r="S45" s="36">
        <f>SUMIFS(СВЦЭМ!$D$33:$D$776,СВЦЭМ!$A$33:$A$776,$A45,СВЦЭМ!$B$33:$B$776,S$44)+'СЕТ СН'!$G$11+СВЦЭМ!$D$10+'СЕТ СН'!$G$5-'СЕТ СН'!$G$21</f>
        <v>3499.6975377500003</v>
      </c>
      <c r="T45" s="36">
        <f>SUMIFS(СВЦЭМ!$D$33:$D$776,СВЦЭМ!$A$33:$A$776,$A45,СВЦЭМ!$B$33:$B$776,T$44)+'СЕТ СН'!$G$11+СВЦЭМ!$D$10+'СЕТ СН'!$G$5-'СЕТ СН'!$G$21</f>
        <v>3473.73602368</v>
      </c>
      <c r="U45" s="36">
        <f>SUMIFS(СВЦЭМ!$D$33:$D$776,СВЦЭМ!$A$33:$A$776,$A45,СВЦЭМ!$B$33:$B$776,U$44)+'СЕТ СН'!$G$11+СВЦЭМ!$D$10+'СЕТ СН'!$G$5-'СЕТ СН'!$G$21</f>
        <v>3474.2957217500002</v>
      </c>
      <c r="V45" s="36">
        <f>SUMIFS(СВЦЭМ!$D$33:$D$776,СВЦЭМ!$A$33:$A$776,$A45,СВЦЭМ!$B$33:$B$776,V$44)+'СЕТ СН'!$G$11+СВЦЭМ!$D$10+'СЕТ СН'!$G$5-'СЕТ СН'!$G$21</f>
        <v>3495.7457951900001</v>
      </c>
      <c r="W45" s="36">
        <f>SUMIFS(СВЦЭМ!$D$33:$D$776,СВЦЭМ!$A$33:$A$776,$A45,СВЦЭМ!$B$33:$B$776,W$44)+'СЕТ СН'!$G$11+СВЦЭМ!$D$10+'СЕТ СН'!$G$5-'СЕТ СН'!$G$21</f>
        <v>3513.1809551200004</v>
      </c>
      <c r="X45" s="36">
        <f>SUMIFS(СВЦЭМ!$D$33:$D$776,СВЦЭМ!$A$33:$A$776,$A45,СВЦЭМ!$B$33:$B$776,X$44)+'СЕТ СН'!$G$11+СВЦЭМ!$D$10+'СЕТ СН'!$G$5-'СЕТ СН'!$G$21</f>
        <v>3525.1965163200002</v>
      </c>
      <c r="Y45" s="36">
        <f>SUMIFS(СВЦЭМ!$D$33:$D$776,СВЦЭМ!$A$33:$A$776,$A45,СВЦЭМ!$B$33:$B$776,Y$44)+'СЕТ СН'!$G$11+СВЦЭМ!$D$10+'СЕТ СН'!$G$5-'СЕТ СН'!$G$21</f>
        <v>3536.6483121800002</v>
      </c>
      <c r="AA45" s="45"/>
    </row>
    <row r="46" spans="1:27" ht="15.75" x14ac:dyDescent="0.2">
      <c r="A46" s="35">
        <f>A45+1</f>
        <v>43498</v>
      </c>
      <c r="B46" s="36">
        <f>SUMIFS(СВЦЭМ!$D$33:$D$776,СВЦЭМ!$A$33:$A$776,$A46,СВЦЭМ!$B$33:$B$776,B$44)+'СЕТ СН'!$G$11+СВЦЭМ!$D$10+'СЕТ СН'!$G$5-'СЕТ СН'!$G$21</f>
        <v>3619.1423650899997</v>
      </c>
      <c r="C46" s="36">
        <f>SUMIFS(СВЦЭМ!$D$33:$D$776,СВЦЭМ!$A$33:$A$776,$A46,СВЦЭМ!$B$33:$B$776,C$44)+'СЕТ СН'!$G$11+СВЦЭМ!$D$10+'СЕТ СН'!$G$5-'СЕТ СН'!$G$21</f>
        <v>3623.3387401700002</v>
      </c>
      <c r="D46" s="36">
        <f>SUMIFS(СВЦЭМ!$D$33:$D$776,СВЦЭМ!$A$33:$A$776,$A46,СВЦЭМ!$B$33:$B$776,D$44)+'СЕТ СН'!$G$11+СВЦЭМ!$D$10+'СЕТ СН'!$G$5-'СЕТ СН'!$G$21</f>
        <v>3626.2083647600002</v>
      </c>
      <c r="E46" s="36">
        <f>SUMIFS(СВЦЭМ!$D$33:$D$776,СВЦЭМ!$A$33:$A$776,$A46,СВЦЭМ!$B$33:$B$776,E$44)+'СЕТ СН'!$G$11+СВЦЭМ!$D$10+'СЕТ СН'!$G$5-'СЕТ СН'!$G$21</f>
        <v>3637.9609676700002</v>
      </c>
      <c r="F46" s="36">
        <f>SUMIFS(СВЦЭМ!$D$33:$D$776,СВЦЭМ!$A$33:$A$776,$A46,СВЦЭМ!$B$33:$B$776,F$44)+'СЕТ СН'!$G$11+СВЦЭМ!$D$10+'СЕТ СН'!$G$5-'СЕТ СН'!$G$21</f>
        <v>3642.6582957199998</v>
      </c>
      <c r="G46" s="36">
        <f>SUMIFS(СВЦЭМ!$D$33:$D$776,СВЦЭМ!$A$33:$A$776,$A46,СВЦЭМ!$B$33:$B$776,G$44)+'СЕТ СН'!$G$11+СВЦЭМ!$D$10+'СЕТ СН'!$G$5-'СЕТ СН'!$G$21</f>
        <v>3625.0917719999998</v>
      </c>
      <c r="H46" s="36">
        <f>SUMIFS(СВЦЭМ!$D$33:$D$776,СВЦЭМ!$A$33:$A$776,$A46,СВЦЭМ!$B$33:$B$776,H$44)+'СЕТ СН'!$G$11+СВЦЭМ!$D$10+'СЕТ СН'!$G$5-'СЕТ СН'!$G$21</f>
        <v>3602.8033619099997</v>
      </c>
      <c r="I46" s="36">
        <f>SUMIFS(СВЦЭМ!$D$33:$D$776,СВЦЭМ!$A$33:$A$776,$A46,СВЦЭМ!$B$33:$B$776,I$44)+'СЕТ СН'!$G$11+СВЦЭМ!$D$10+'СЕТ СН'!$G$5-'СЕТ СН'!$G$21</f>
        <v>3594.8104631699998</v>
      </c>
      <c r="J46" s="36">
        <f>SUMIFS(СВЦЭМ!$D$33:$D$776,СВЦЭМ!$A$33:$A$776,$A46,СВЦЭМ!$B$33:$B$776,J$44)+'СЕТ СН'!$G$11+СВЦЭМ!$D$10+'СЕТ СН'!$G$5-'СЕТ СН'!$G$21</f>
        <v>3553.9992746799999</v>
      </c>
      <c r="K46" s="36">
        <f>SUMIFS(СВЦЭМ!$D$33:$D$776,СВЦЭМ!$A$33:$A$776,$A46,СВЦЭМ!$B$33:$B$776,K$44)+'СЕТ СН'!$G$11+СВЦЭМ!$D$10+'СЕТ СН'!$G$5-'СЕТ СН'!$G$21</f>
        <v>3530.97871257</v>
      </c>
      <c r="L46" s="36">
        <f>SUMIFS(СВЦЭМ!$D$33:$D$776,СВЦЭМ!$A$33:$A$776,$A46,СВЦЭМ!$B$33:$B$776,L$44)+'СЕТ СН'!$G$11+СВЦЭМ!$D$10+'СЕТ СН'!$G$5-'СЕТ СН'!$G$21</f>
        <v>3518.4107268500002</v>
      </c>
      <c r="M46" s="36">
        <f>SUMIFS(СВЦЭМ!$D$33:$D$776,СВЦЭМ!$A$33:$A$776,$A46,СВЦЭМ!$B$33:$B$776,M$44)+'СЕТ СН'!$G$11+СВЦЭМ!$D$10+'СЕТ СН'!$G$5-'СЕТ СН'!$G$21</f>
        <v>3533.8435190999999</v>
      </c>
      <c r="N46" s="36">
        <f>SUMIFS(СВЦЭМ!$D$33:$D$776,СВЦЭМ!$A$33:$A$776,$A46,СВЦЭМ!$B$33:$B$776,N$44)+'СЕТ СН'!$G$11+СВЦЭМ!$D$10+'СЕТ СН'!$G$5-'СЕТ СН'!$G$21</f>
        <v>3525.3056977200004</v>
      </c>
      <c r="O46" s="36">
        <f>SUMIFS(СВЦЭМ!$D$33:$D$776,СВЦЭМ!$A$33:$A$776,$A46,СВЦЭМ!$B$33:$B$776,O$44)+'СЕТ СН'!$G$11+СВЦЭМ!$D$10+'СЕТ СН'!$G$5-'СЕТ СН'!$G$21</f>
        <v>3503.6118801800003</v>
      </c>
      <c r="P46" s="36">
        <f>SUMIFS(СВЦЭМ!$D$33:$D$776,СВЦЭМ!$A$33:$A$776,$A46,СВЦЭМ!$B$33:$B$776,P$44)+'СЕТ СН'!$G$11+СВЦЭМ!$D$10+'СЕТ СН'!$G$5-'СЕТ СН'!$G$21</f>
        <v>3514.7800350699999</v>
      </c>
      <c r="Q46" s="36">
        <f>SUMIFS(СВЦЭМ!$D$33:$D$776,СВЦЭМ!$A$33:$A$776,$A46,СВЦЭМ!$B$33:$B$776,Q$44)+'СЕТ СН'!$G$11+СВЦЭМ!$D$10+'СЕТ СН'!$G$5-'СЕТ СН'!$G$21</f>
        <v>3525.9864088600002</v>
      </c>
      <c r="R46" s="36">
        <f>SUMIFS(СВЦЭМ!$D$33:$D$776,СВЦЭМ!$A$33:$A$776,$A46,СВЦЭМ!$B$33:$B$776,R$44)+'СЕТ СН'!$G$11+СВЦЭМ!$D$10+'СЕТ СН'!$G$5-'СЕТ СН'!$G$21</f>
        <v>3532.0200383900001</v>
      </c>
      <c r="S46" s="36">
        <f>SUMIFS(СВЦЭМ!$D$33:$D$776,СВЦЭМ!$A$33:$A$776,$A46,СВЦЭМ!$B$33:$B$776,S$44)+'СЕТ СН'!$G$11+СВЦЭМ!$D$10+'СЕТ СН'!$G$5-'СЕТ СН'!$G$21</f>
        <v>3530.3349450400001</v>
      </c>
      <c r="T46" s="36">
        <f>SUMIFS(СВЦЭМ!$D$33:$D$776,СВЦЭМ!$A$33:$A$776,$A46,СВЦЭМ!$B$33:$B$776,T$44)+'СЕТ СН'!$G$11+СВЦЭМ!$D$10+'СЕТ СН'!$G$5-'СЕТ СН'!$G$21</f>
        <v>3488.0817877200002</v>
      </c>
      <c r="U46" s="36">
        <f>SUMIFS(СВЦЭМ!$D$33:$D$776,СВЦЭМ!$A$33:$A$776,$A46,СВЦЭМ!$B$33:$B$776,U$44)+'СЕТ СН'!$G$11+СВЦЭМ!$D$10+'СЕТ СН'!$G$5-'СЕТ СН'!$G$21</f>
        <v>3477.9159966800003</v>
      </c>
      <c r="V46" s="36">
        <f>SUMIFS(СВЦЭМ!$D$33:$D$776,СВЦЭМ!$A$33:$A$776,$A46,СВЦЭМ!$B$33:$B$776,V$44)+'СЕТ СН'!$G$11+СВЦЭМ!$D$10+'СЕТ СН'!$G$5-'СЕТ СН'!$G$21</f>
        <v>3495.13681907</v>
      </c>
      <c r="W46" s="36">
        <f>SUMIFS(СВЦЭМ!$D$33:$D$776,СВЦЭМ!$A$33:$A$776,$A46,СВЦЭМ!$B$33:$B$776,W$44)+'СЕТ СН'!$G$11+СВЦЭМ!$D$10+'СЕТ СН'!$G$5-'СЕТ СН'!$G$21</f>
        <v>3510.0340026600002</v>
      </c>
      <c r="X46" s="36">
        <f>SUMIFS(СВЦЭМ!$D$33:$D$776,СВЦЭМ!$A$33:$A$776,$A46,СВЦЭМ!$B$33:$B$776,X$44)+'СЕТ СН'!$G$11+СВЦЭМ!$D$10+'СЕТ СН'!$G$5-'СЕТ СН'!$G$21</f>
        <v>3525.10422995</v>
      </c>
      <c r="Y46" s="36">
        <f>SUMIFS(СВЦЭМ!$D$33:$D$776,СВЦЭМ!$A$33:$A$776,$A46,СВЦЭМ!$B$33:$B$776,Y$44)+'СЕТ СН'!$G$11+СВЦЭМ!$D$10+'СЕТ СН'!$G$5-'СЕТ СН'!$G$21</f>
        <v>3539.89679338</v>
      </c>
    </row>
    <row r="47" spans="1:27" ht="15.75" x14ac:dyDescent="0.2">
      <c r="A47" s="35">
        <f t="shared" ref="A47:A72" si="1">A46+1</f>
        <v>43499</v>
      </c>
      <c r="B47" s="36">
        <f>SUMIFS(СВЦЭМ!$D$33:$D$776,СВЦЭМ!$A$33:$A$776,$A47,СВЦЭМ!$B$33:$B$776,B$44)+'СЕТ СН'!$G$11+СВЦЭМ!$D$10+'СЕТ СН'!$G$5-'СЕТ СН'!$G$21</f>
        <v>3588.8580887999997</v>
      </c>
      <c r="C47" s="36">
        <f>SUMIFS(СВЦЭМ!$D$33:$D$776,СВЦЭМ!$A$33:$A$776,$A47,СВЦЭМ!$B$33:$B$776,C$44)+'СЕТ СН'!$G$11+СВЦЭМ!$D$10+'СЕТ СН'!$G$5-'СЕТ СН'!$G$21</f>
        <v>3629.3218924399998</v>
      </c>
      <c r="D47" s="36">
        <f>SUMIFS(СВЦЭМ!$D$33:$D$776,СВЦЭМ!$A$33:$A$776,$A47,СВЦЭМ!$B$33:$B$776,D$44)+'СЕТ СН'!$G$11+СВЦЭМ!$D$10+'СЕТ СН'!$G$5-'СЕТ СН'!$G$21</f>
        <v>3629.6864441500002</v>
      </c>
      <c r="E47" s="36">
        <f>SUMIFS(СВЦЭМ!$D$33:$D$776,СВЦЭМ!$A$33:$A$776,$A47,СВЦЭМ!$B$33:$B$776,E$44)+'СЕТ СН'!$G$11+СВЦЭМ!$D$10+'СЕТ СН'!$G$5-'СЕТ СН'!$G$21</f>
        <v>3642.7411242099997</v>
      </c>
      <c r="F47" s="36">
        <f>SUMIFS(СВЦЭМ!$D$33:$D$776,СВЦЭМ!$A$33:$A$776,$A47,СВЦЭМ!$B$33:$B$776,F$44)+'СЕТ СН'!$G$11+СВЦЭМ!$D$10+'СЕТ СН'!$G$5-'СЕТ СН'!$G$21</f>
        <v>3638.9523237499998</v>
      </c>
      <c r="G47" s="36">
        <f>SUMIFS(СВЦЭМ!$D$33:$D$776,СВЦЭМ!$A$33:$A$776,$A47,СВЦЭМ!$B$33:$B$776,G$44)+'СЕТ СН'!$G$11+СВЦЭМ!$D$10+'СЕТ СН'!$G$5-'СЕТ СН'!$G$21</f>
        <v>3634.7831989400001</v>
      </c>
      <c r="H47" s="36">
        <f>SUMIFS(СВЦЭМ!$D$33:$D$776,СВЦЭМ!$A$33:$A$776,$A47,СВЦЭМ!$B$33:$B$776,H$44)+'СЕТ СН'!$G$11+СВЦЭМ!$D$10+'СЕТ СН'!$G$5-'СЕТ СН'!$G$21</f>
        <v>3614.5680012100001</v>
      </c>
      <c r="I47" s="36">
        <f>SUMIFS(СВЦЭМ!$D$33:$D$776,СВЦЭМ!$A$33:$A$776,$A47,СВЦЭМ!$B$33:$B$776,I$44)+'СЕТ СН'!$G$11+СВЦЭМ!$D$10+'СЕТ СН'!$G$5-'СЕТ СН'!$G$21</f>
        <v>3605.6857586599999</v>
      </c>
      <c r="J47" s="36">
        <f>SUMIFS(СВЦЭМ!$D$33:$D$776,СВЦЭМ!$A$33:$A$776,$A47,СВЦЭМ!$B$33:$B$776,J$44)+'СЕТ СН'!$G$11+СВЦЭМ!$D$10+'СЕТ СН'!$G$5-'СЕТ СН'!$G$21</f>
        <v>3583.3375970099996</v>
      </c>
      <c r="K47" s="36">
        <f>SUMIFS(СВЦЭМ!$D$33:$D$776,СВЦЭМ!$A$33:$A$776,$A47,СВЦЭМ!$B$33:$B$776,K$44)+'СЕТ СН'!$G$11+СВЦЭМ!$D$10+'СЕТ СН'!$G$5-'СЕТ СН'!$G$21</f>
        <v>3551.6996271799999</v>
      </c>
      <c r="L47" s="36">
        <f>SUMIFS(СВЦЭМ!$D$33:$D$776,СВЦЭМ!$A$33:$A$776,$A47,СВЦЭМ!$B$33:$B$776,L$44)+'СЕТ СН'!$G$11+СВЦЭМ!$D$10+'СЕТ СН'!$G$5-'СЕТ СН'!$G$21</f>
        <v>3525.4250223700001</v>
      </c>
      <c r="M47" s="36">
        <f>SUMIFS(СВЦЭМ!$D$33:$D$776,СВЦЭМ!$A$33:$A$776,$A47,СВЦЭМ!$B$33:$B$776,M$44)+'СЕТ СН'!$G$11+СВЦЭМ!$D$10+'СЕТ СН'!$G$5-'СЕТ СН'!$G$21</f>
        <v>3530.1620865800001</v>
      </c>
      <c r="N47" s="36">
        <f>SUMIFS(СВЦЭМ!$D$33:$D$776,СВЦЭМ!$A$33:$A$776,$A47,СВЦЭМ!$B$33:$B$776,N$44)+'СЕТ СН'!$G$11+СВЦЭМ!$D$10+'СЕТ СН'!$G$5-'СЕТ СН'!$G$21</f>
        <v>3536.6190676699998</v>
      </c>
      <c r="O47" s="36">
        <f>SUMIFS(СВЦЭМ!$D$33:$D$776,СВЦЭМ!$A$33:$A$776,$A47,СВЦЭМ!$B$33:$B$776,O$44)+'СЕТ СН'!$G$11+СВЦЭМ!$D$10+'СЕТ СН'!$G$5-'СЕТ СН'!$G$21</f>
        <v>3522.7372144800001</v>
      </c>
      <c r="P47" s="36">
        <f>SUMIFS(СВЦЭМ!$D$33:$D$776,СВЦЭМ!$A$33:$A$776,$A47,СВЦЭМ!$B$33:$B$776,P$44)+'СЕТ СН'!$G$11+СВЦЭМ!$D$10+'СЕТ СН'!$G$5-'СЕТ СН'!$G$21</f>
        <v>3527.6486729100002</v>
      </c>
      <c r="Q47" s="36">
        <f>SUMIFS(СВЦЭМ!$D$33:$D$776,СВЦЭМ!$A$33:$A$776,$A47,СВЦЭМ!$B$33:$B$776,Q$44)+'СЕТ СН'!$G$11+СВЦЭМ!$D$10+'СЕТ СН'!$G$5-'СЕТ СН'!$G$21</f>
        <v>3542.2426377400002</v>
      </c>
      <c r="R47" s="36">
        <f>SUMIFS(СВЦЭМ!$D$33:$D$776,СВЦЭМ!$A$33:$A$776,$A47,СВЦЭМ!$B$33:$B$776,R$44)+'СЕТ СН'!$G$11+СВЦЭМ!$D$10+'СЕТ СН'!$G$5-'СЕТ СН'!$G$21</f>
        <v>3527.5108705000002</v>
      </c>
      <c r="S47" s="36">
        <f>SUMIFS(СВЦЭМ!$D$33:$D$776,СВЦЭМ!$A$33:$A$776,$A47,СВЦЭМ!$B$33:$B$776,S$44)+'СЕТ СН'!$G$11+СВЦЭМ!$D$10+'СЕТ СН'!$G$5-'СЕТ СН'!$G$21</f>
        <v>3514.8876093899999</v>
      </c>
      <c r="T47" s="36">
        <f>SUMIFS(СВЦЭМ!$D$33:$D$776,СВЦЭМ!$A$33:$A$776,$A47,СВЦЭМ!$B$33:$B$776,T$44)+'СЕТ СН'!$G$11+СВЦЭМ!$D$10+'СЕТ СН'!$G$5-'СЕТ СН'!$G$21</f>
        <v>3481.83467406</v>
      </c>
      <c r="U47" s="36">
        <f>SUMIFS(СВЦЭМ!$D$33:$D$776,СВЦЭМ!$A$33:$A$776,$A47,СВЦЭМ!$B$33:$B$776,U$44)+'СЕТ СН'!$G$11+СВЦЭМ!$D$10+'СЕТ СН'!$G$5-'СЕТ СН'!$G$21</f>
        <v>3469.9907046600001</v>
      </c>
      <c r="V47" s="36">
        <f>SUMIFS(СВЦЭМ!$D$33:$D$776,СВЦЭМ!$A$33:$A$776,$A47,СВЦЭМ!$B$33:$B$776,V$44)+'СЕТ СН'!$G$11+СВЦЭМ!$D$10+'СЕТ СН'!$G$5-'СЕТ СН'!$G$21</f>
        <v>3474.0374666400003</v>
      </c>
      <c r="W47" s="36">
        <f>SUMIFS(СВЦЭМ!$D$33:$D$776,СВЦЭМ!$A$33:$A$776,$A47,СВЦЭМ!$B$33:$B$776,W$44)+'СЕТ СН'!$G$11+СВЦЭМ!$D$10+'СЕТ СН'!$G$5-'СЕТ СН'!$G$21</f>
        <v>3497.8082934499998</v>
      </c>
      <c r="X47" s="36">
        <f>SUMIFS(СВЦЭМ!$D$33:$D$776,СВЦЭМ!$A$33:$A$776,$A47,СВЦЭМ!$B$33:$B$776,X$44)+'СЕТ СН'!$G$11+СВЦЭМ!$D$10+'СЕТ СН'!$G$5-'СЕТ СН'!$G$21</f>
        <v>3517.27431613</v>
      </c>
      <c r="Y47" s="36">
        <f>SUMIFS(СВЦЭМ!$D$33:$D$776,СВЦЭМ!$A$33:$A$776,$A47,СВЦЭМ!$B$33:$B$776,Y$44)+'СЕТ СН'!$G$11+СВЦЭМ!$D$10+'СЕТ СН'!$G$5-'СЕТ СН'!$G$21</f>
        <v>3549.4828884600001</v>
      </c>
    </row>
    <row r="48" spans="1:27" ht="15.75" x14ac:dyDescent="0.2">
      <c r="A48" s="35">
        <f t="shared" si="1"/>
        <v>43500</v>
      </c>
      <c r="B48" s="36">
        <f>SUMIFS(СВЦЭМ!$D$33:$D$776,СВЦЭМ!$A$33:$A$776,$A48,СВЦЭМ!$B$33:$B$776,B$44)+'СЕТ СН'!$G$11+СВЦЭМ!$D$10+'СЕТ СН'!$G$5-'СЕТ СН'!$G$21</f>
        <v>3617.22036058</v>
      </c>
      <c r="C48" s="36">
        <f>SUMIFS(СВЦЭМ!$D$33:$D$776,СВЦЭМ!$A$33:$A$776,$A48,СВЦЭМ!$B$33:$B$776,C$44)+'СЕТ СН'!$G$11+СВЦЭМ!$D$10+'СЕТ СН'!$G$5-'СЕТ СН'!$G$21</f>
        <v>3644.4365396599997</v>
      </c>
      <c r="D48" s="36">
        <f>SUMIFS(СВЦЭМ!$D$33:$D$776,СВЦЭМ!$A$33:$A$776,$A48,СВЦЭМ!$B$33:$B$776,D$44)+'СЕТ СН'!$G$11+СВЦЭМ!$D$10+'СЕТ СН'!$G$5-'СЕТ СН'!$G$21</f>
        <v>3677.5730507099997</v>
      </c>
      <c r="E48" s="36">
        <f>SUMIFS(СВЦЭМ!$D$33:$D$776,СВЦЭМ!$A$33:$A$776,$A48,СВЦЭМ!$B$33:$B$776,E$44)+'СЕТ СН'!$G$11+СВЦЭМ!$D$10+'СЕТ СН'!$G$5-'СЕТ СН'!$G$21</f>
        <v>3697.61517804</v>
      </c>
      <c r="F48" s="36">
        <f>SUMIFS(СВЦЭМ!$D$33:$D$776,СВЦЭМ!$A$33:$A$776,$A48,СВЦЭМ!$B$33:$B$776,F$44)+'СЕТ СН'!$G$11+СВЦЭМ!$D$10+'СЕТ СН'!$G$5-'СЕТ СН'!$G$21</f>
        <v>3697.3371252400002</v>
      </c>
      <c r="G48" s="36">
        <f>SUMIFS(СВЦЭМ!$D$33:$D$776,СВЦЭМ!$A$33:$A$776,$A48,СВЦЭМ!$B$33:$B$776,G$44)+'СЕТ СН'!$G$11+СВЦЭМ!$D$10+'СЕТ СН'!$G$5-'СЕТ СН'!$G$21</f>
        <v>3682.8476793700002</v>
      </c>
      <c r="H48" s="36">
        <f>SUMIFS(СВЦЭМ!$D$33:$D$776,СВЦЭМ!$A$33:$A$776,$A48,СВЦЭМ!$B$33:$B$776,H$44)+'СЕТ СН'!$G$11+СВЦЭМ!$D$10+'СЕТ СН'!$G$5-'СЕТ СН'!$G$21</f>
        <v>3639.8584386399998</v>
      </c>
      <c r="I48" s="36">
        <f>SUMIFS(СВЦЭМ!$D$33:$D$776,СВЦЭМ!$A$33:$A$776,$A48,СВЦЭМ!$B$33:$B$776,I$44)+'СЕТ СН'!$G$11+СВЦЭМ!$D$10+'СЕТ СН'!$G$5-'СЕТ СН'!$G$21</f>
        <v>3612.7419210099997</v>
      </c>
      <c r="J48" s="36">
        <f>SUMIFS(СВЦЭМ!$D$33:$D$776,СВЦЭМ!$A$33:$A$776,$A48,СВЦЭМ!$B$33:$B$776,J$44)+'СЕТ СН'!$G$11+СВЦЭМ!$D$10+'СЕТ СН'!$G$5-'СЕТ СН'!$G$21</f>
        <v>3583.1430002300003</v>
      </c>
      <c r="K48" s="36">
        <f>SUMIFS(СВЦЭМ!$D$33:$D$776,СВЦЭМ!$A$33:$A$776,$A48,СВЦЭМ!$B$33:$B$776,K$44)+'СЕТ СН'!$G$11+СВЦЭМ!$D$10+'СЕТ СН'!$G$5-'СЕТ СН'!$G$21</f>
        <v>3580.55281732</v>
      </c>
      <c r="L48" s="36">
        <f>SUMIFS(СВЦЭМ!$D$33:$D$776,СВЦЭМ!$A$33:$A$776,$A48,СВЦЭМ!$B$33:$B$776,L$44)+'СЕТ СН'!$G$11+СВЦЭМ!$D$10+'СЕТ СН'!$G$5-'СЕТ СН'!$G$21</f>
        <v>3574.0535288299998</v>
      </c>
      <c r="M48" s="36">
        <f>SUMIFS(СВЦЭМ!$D$33:$D$776,СВЦЭМ!$A$33:$A$776,$A48,СВЦЭМ!$B$33:$B$776,M$44)+'СЕТ СН'!$G$11+СВЦЭМ!$D$10+'СЕТ СН'!$G$5-'СЕТ СН'!$G$21</f>
        <v>3584.7472971999996</v>
      </c>
      <c r="N48" s="36">
        <f>SUMIFS(СВЦЭМ!$D$33:$D$776,СВЦЭМ!$A$33:$A$776,$A48,СВЦЭМ!$B$33:$B$776,N$44)+'СЕТ СН'!$G$11+СВЦЭМ!$D$10+'СЕТ СН'!$G$5-'СЕТ СН'!$G$21</f>
        <v>3512.9283108700001</v>
      </c>
      <c r="O48" s="36">
        <f>SUMIFS(СВЦЭМ!$D$33:$D$776,СВЦЭМ!$A$33:$A$776,$A48,СВЦЭМ!$B$33:$B$776,O$44)+'СЕТ СН'!$G$11+СВЦЭМ!$D$10+'СЕТ СН'!$G$5-'СЕТ СН'!$G$21</f>
        <v>3485.33528359</v>
      </c>
      <c r="P48" s="36">
        <f>SUMIFS(СВЦЭМ!$D$33:$D$776,СВЦЭМ!$A$33:$A$776,$A48,СВЦЭМ!$B$33:$B$776,P$44)+'СЕТ СН'!$G$11+СВЦЭМ!$D$10+'СЕТ СН'!$G$5-'СЕТ СН'!$G$21</f>
        <v>3489.9526910600002</v>
      </c>
      <c r="Q48" s="36">
        <f>SUMIFS(СВЦЭМ!$D$33:$D$776,СВЦЭМ!$A$33:$A$776,$A48,СВЦЭМ!$B$33:$B$776,Q$44)+'СЕТ СН'!$G$11+СВЦЭМ!$D$10+'СЕТ СН'!$G$5-'СЕТ СН'!$G$21</f>
        <v>3517.5971329399999</v>
      </c>
      <c r="R48" s="36">
        <f>SUMIFS(СВЦЭМ!$D$33:$D$776,СВЦЭМ!$A$33:$A$776,$A48,СВЦЭМ!$B$33:$B$776,R$44)+'СЕТ СН'!$G$11+СВЦЭМ!$D$10+'СЕТ СН'!$G$5-'СЕТ СН'!$G$21</f>
        <v>3519.6632941400003</v>
      </c>
      <c r="S48" s="36">
        <f>SUMIFS(СВЦЭМ!$D$33:$D$776,СВЦЭМ!$A$33:$A$776,$A48,СВЦЭМ!$B$33:$B$776,S$44)+'СЕТ СН'!$G$11+СВЦЭМ!$D$10+'СЕТ СН'!$G$5-'СЕТ СН'!$G$21</f>
        <v>3490.8251197200002</v>
      </c>
      <c r="T48" s="36">
        <f>SUMIFS(СВЦЭМ!$D$33:$D$776,СВЦЭМ!$A$33:$A$776,$A48,СВЦЭМ!$B$33:$B$776,T$44)+'СЕТ СН'!$G$11+СВЦЭМ!$D$10+'СЕТ СН'!$G$5-'СЕТ СН'!$G$21</f>
        <v>3469.9144654800002</v>
      </c>
      <c r="U48" s="36">
        <f>SUMIFS(СВЦЭМ!$D$33:$D$776,СВЦЭМ!$A$33:$A$776,$A48,СВЦЭМ!$B$33:$B$776,U$44)+'СЕТ СН'!$G$11+СВЦЭМ!$D$10+'СЕТ СН'!$G$5-'СЕТ СН'!$G$21</f>
        <v>3473.9999398200002</v>
      </c>
      <c r="V48" s="36">
        <f>SUMIFS(СВЦЭМ!$D$33:$D$776,СВЦЭМ!$A$33:$A$776,$A48,СВЦЭМ!$B$33:$B$776,V$44)+'СЕТ СН'!$G$11+СВЦЭМ!$D$10+'СЕТ СН'!$G$5-'СЕТ СН'!$G$21</f>
        <v>3484.2089038900003</v>
      </c>
      <c r="W48" s="36">
        <f>SUMIFS(СВЦЭМ!$D$33:$D$776,СВЦЭМ!$A$33:$A$776,$A48,СВЦЭМ!$B$33:$B$776,W$44)+'СЕТ СН'!$G$11+СВЦЭМ!$D$10+'СЕТ СН'!$G$5-'СЕТ СН'!$G$21</f>
        <v>3503.6648527000002</v>
      </c>
      <c r="X48" s="36">
        <f>SUMIFS(СВЦЭМ!$D$33:$D$776,СВЦЭМ!$A$33:$A$776,$A48,СВЦЭМ!$B$33:$B$776,X$44)+'СЕТ СН'!$G$11+СВЦЭМ!$D$10+'СЕТ СН'!$G$5-'СЕТ СН'!$G$21</f>
        <v>3524.9649594500002</v>
      </c>
      <c r="Y48" s="36">
        <f>SUMIFS(СВЦЭМ!$D$33:$D$776,СВЦЭМ!$A$33:$A$776,$A48,СВЦЭМ!$B$33:$B$776,Y$44)+'СЕТ СН'!$G$11+СВЦЭМ!$D$10+'СЕТ СН'!$G$5-'СЕТ СН'!$G$21</f>
        <v>3542.1999310400001</v>
      </c>
    </row>
    <row r="49" spans="1:25" ht="15.75" x14ac:dyDescent="0.2">
      <c r="A49" s="35">
        <f t="shared" si="1"/>
        <v>43501</v>
      </c>
      <c r="B49" s="36">
        <f>SUMIFS(СВЦЭМ!$D$33:$D$776,СВЦЭМ!$A$33:$A$776,$A49,СВЦЭМ!$B$33:$B$776,B$44)+'СЕТ СН'!$G$11+СВЦЭМ!$D$10+'СЕТ СН'!$G$5-'СЕТ СН'!$G$21</f>
        <v>3629.7778466199998</v>
      </c>
      <c r="C49" s="36">
        <f>SUMIFS(СВЦЭМ!$D$33:$D$776,СВЦЭМ!$A$33:$A$776,$A49,СВЦЭМ!$B$33:$B$776,C$44)+'СЕТ СН'!$G$11+СВЦЭМ!$D$10+'СЕТ СН'!$G$5-'СЕТ СН'!$G$21</f>
        <v>3656.6599252599999</v>
      </c>
      <c r="D49" s="36">
        <f>SUMIFS(СВЦЭМ!$D$33:$D$776,СВЦЭМ!$A$33:$A$776,$A49,СВЦЭМ!$B$33:$B$776,D$44)+'СЕТ СН'!$G$11+СВЦЭМ!$D$10+'СЕТ СН'!$G$5-'СЕТ СН'!$G$21</f>
        <v>3673.0903647800001</v>
      </c>
      <c r="E49" s="36">
        <f>SUMIFS(СВЦЭМ!$D$33:$D$776,СВЦЭМ!$A$33:$A$776,$A49,СВЦЭМ!$B$33:$B$776,E$44)+'СЕТ СН'!$G$11+СВЦЭМ!$D$10+'СЕТ СН'!$G$5-'СЕТ СН'!$G$21</f>
        <v>3670.5220519</v>
      </c>
      <c r="F49" s="36">
        <f>SUMIFS(СВЦЭМ!$D$33:$D$776,СВЦЭМ!$A$33:$A$776,$A49,СВЦЭМ!$B$33:$B$776,F$44)+'СЕТ СН'!$G$11+СВЦЭМ!$D$10+'СЕТ СН'!$G$5-'СЕТ СН'!$G$21</f>
        <v>3667.6294265899996</v>
      </c>
      <c r="G49" s="36">
        <f>SUMIFS(СВЦЭМ!$D$33:$D$776,СВЦЭМ!$A$33:$A$776,$A49,СВЦЭМ!$B$33:$B$776,G$44)+'СЕТ СН'!$G$11+СВЦЭМ!$D$10+'СЕТ СН'!$G$5-'СЕТ СН'!$G$21</f>
        <v>3646.9524920200001</v>
      </c>
      <c r="H49" s="36">
        <f>SUMIFS(СВЦЭМ!$D$33:$D$776,СВЦЭМ!$A$33:$A$776,$A49,СВЦЭМ!$B$33:$B$776,H$44)+'СЕТ СН'!$G$11+СВЦЭМ!$D$10+'СЕТ СН'!$G$5-'СЕТ СН'!$G$21</f>
        <v>3603.5291344799998</v>
      </c>
      <c r="I49" s="36">
        <f>SUMIFS(СВЦЭМ!$D$33:$D$776,СВЦЭМ!$A$33:$A$776,$A49,СВЦЭМ!$B$33:$B$776,I$44)+'СЕТ СН'!$G$11+СВЦЭМ!$D$10+'СЕТ СН'!$G$5-'СЕТ СН'!$G$21</f>
        <v>3595.3102675700002</v>
      </c>
      <c r="J49" s="36">
        <f>SUMIFS(СВЦЭМ!$D$33:$D$776,СВЦЭМ!$A$33:$A$776,$A49,СВЦЭМ!$B$33:$B$776,J$44)+'СЕТ СН'!$G$11+СВЦЭМ!$D$10+'СЕТ СН'!$G$5-'СЕТ СН'!$G$21</f>
        <v>3573.0352054699997</v>
      </c>
      <c r="K49" s="36">
        <f>SUMIFS(СВЦЭМ!$D$33:$D$776,СВЦЭМ!$A$33:$A$776,$A49,СВЦЭМ!$B$33:$B$776,K$44)+'СЕТ СН'!$G$11+СВЦЭМ!$D$10+'СЕТ СН'!$G$5-'СЕТ СН'!$G$21</f>
        <v>3576.6570968599999</v>
      </c>
      <c r="L49" s="36">
        <f>SUMIFS(СВЦЭМ!$D$33:$D$776,СВЦЭМ!$A$33:$A$776,$A49,СВЦЭМ!$B$33:$B$776,L$44)+'СЕТ СН'!$G$11+СВЦЭМ!$D$10+'СЕТ СН'!$G$5-'СЕТ СН'!$G$21</f>
        <v>3577.2322171300002</v>
      </c>
      <c r="M49" s="36">
        <f>SUMIFS(СВЦЭМ!$D$33:$D$776,СВЦЭМ!$A$33:$A$776,$A49,СВЦЭМ!$B$33:$B$776,M$44)+'СЕТ СН'!$G$11+СВЦЭМ!$D$10+'СЕТ СН'!$G$5-'СЕТ СН'!$G$21</f>
        <v>3582.3675935900001</v>
      </c>
      <c r="N49" s="36">
        <f>SUMIFS(СВЦЭМ!$D$33:$D$776,СВЦЭМ!$A$33:$A$776,$A49,СВЦЭМ!$B$33:$B$776,N$44)+'СЕТ СН'!$G$11+СВЦЭМ!$D$10+'СЕТ СН'!$G$5-'СЕТ СН'!$G$21</f>
        <v>3561.4370222400003</v>
      </c>
      <c r="O49" s="36">
        <f>SUMIFS(СВЦЭМ!$D$33:$D$776,СВЦЭМ!$A$33:$A$776,$A49,СВЦЭМ!$B$33:$B$776,O$44)+'СЕТ СН'!$G$11+СВЦЭМ!$D$10+'СЕТ СН'!$G$5-'СЕТ СН'!$G$21</f>
        <v>3533.4523993299999</v>
      </c>
      <c r="P49" s="36">
        <f>SUMIFS(СВЦЭМ!$D$33:$D$776,СВЦЭМ!$A$33:$A$776,$A49,СВЦЭМ!$B$33:$B$776,P$44)+'СЕТ СН'!$G$11+СВЦЭМ!$D$10+'СЕТ СН'!$G$5-'СЕТ СН'!$G$21</f>
        <v>3538.60076149</v>
      </c>
      <c r="Q49" s="36">
        <f>SUMIFS(СВЦЭМ!$D$33:$D$776,СВЦЭМ!$A$33:$A$776,$A49,СВЦЭМ!$B$33:$B$776,Q$44)+'СЕТ СН'!$G$11+СВЦЭМ!$D$10+'СЕТ СН'!$G$5-'СЕТ СН'!$G$21</f>
        <v>3550.9023454600001</v>
      </c>
      <c r="R49" s="36">
        <f>SUMIFS(СВЦЭМ!$D$33:$D$776,СВЦЭМ!$A$33:$A$776,$A49,СВЦЭМ!$B$33:$B$776,R$44)+'СЕТ СН'!$G$11+СВЦЭМ!$D$10+'СЕТ СН'!$G$5-'СЕТ СН'!$G$21</f>
        <v>3542.1050599300002</v>
      </c>
      <c r="S49" s="36">
        <f>SUMIFS(СВЦЭМ!$D$33:$D$776,СВЦЭМ!$A$33:$A$776,$A49,СВЦЭМ!$B$33:$B$776,S$44)+'СЕТ СН'!$G$11+СВЦЭМ!$D$10+'СЕТ СН'!$G$5-'СЕТ СН'!$G$21</f>
        <v>3541.48678982</v>
      </c>
      <c r="T49" s="36">
        <f>SUMIFS(СВЦЭМ!$D$33:$D$776,СВЦЭМ!$A$33:$A$776,$A49,СВЦЭМ!$B$33:$B$776,T$44)+'СЕТ СН'!$G$11+СВЦЭМ!$D$10+'СЕТ СН'!$G$5-'СЕТ СН'!$G$21</f>
        <v>3499.7150454500002</v>
      </c>
      <c r="U49" s="36">
        <f>SUMIFS(СВЦЭМ!$D$33:$D$776,СВЦЭМ!$A$33:$A$776,$A49,СВЦЭМ!$B$33:$B$776,U$44)+'СЕТ СН'!$G$11+СВЦЭМ!$D$10+'СЕТ СН'!$G$5-'СЕТ СН'!$G$21</f>
        <v>3512.5375414800001</v>
      </c>
      <c r="V49" s="36">
        <f>SUMIFS(СВЦЭМ!$D$33:$D$776,СВЦЭМ!$A$33:$A$776,$A49,СВЦЭМ!$B$33:$B$776,V$44)+'СЕТ СН'!$G$11+СВЦЭМ!$D$10+'СЕТ СН'!$G$5-'СЕТ СН'!$G$21</f>
        <v>3529.6571456900001</v>
      </c>
      <c r="W49" s="36">
        <f>SUMIFS(СВЦЭМ!$D$33:$D$776,СВЦЭМ!$A$33:$A$776,$A49,СВЦЭМ!$B$33:$B$776,W$44)+'СЕТ СН'!$G$11+СВЦЭМ!$D$10+'СЕТ СН'!$G$5-'СЕТ СН'!$G$21</f>
        <v>3541.4147828800001</v>
      </c>
      <c r="X49" s="36">
        <f>SUMIFS(СВЦЭМ!$D$33:$D$776,СВЦЭМ!$A$33:$A$776,$A49,СВЦЭМ!$B$33:$B$776,X$44)+'СЕТ СН'!$G$11+СВЦЭМ!$D$10+'СЕТ СН'!$G$5-'СЕТ СН'!$G$21</f>
        <v>3564.32031495</v>
      </c>
      <c r="Y49" s="36">
        <f>SUMIFS(СВЦЭМ!$D$33:$D$776,СВЦЭМ!$A$33:$A$776,$A49,СВЦЭМ!$B$33:$B$776,Y$44)+'СЕТ СН'!$G$11+СВЦЭМ!$D$10+'СЕТ СН'!$G$5-'СЕТ СН'!$G$21</f>
        <v>3577.7484965100002</v>
      </c>
    </row>
    <row r="50" spans="1:25" ht="15.75" x14ac:dyDescent="0.2">
      <c r="A50" s="35">
        <f t="shared" si="1"/>
        <v>43502</v>
      </c>
      <c r="B50" s="36">
        <f>SUMIFS(СВЦЭМ!$D$33:$D$776,СВЦЭМ!$A$33:$A$776,$A50,СВЦЭМ!$B$33:$B$776,B$44)+'СЕТ СН'!$G$11+СВЦЭМ!$D$10+'СЕТ СН'!$G$5-'СЕТ СН'!$G$21</f>
        <v>3617.2638042999997</v>
      </c>
      <c r="C50" s="36">
        <f>SUMIFS(СВЦЭМ!$D$33:$D$776,СВЦЭМ!$A$33:$A$776,$A50,СВЦЭМ!$B$33:$B$776,C$44)+'СЕТ СН'!$G$11+СВЦЭМ!$D$10+'СЕТ СН'!$G$5-'СЕТ СН'!$G$21</f>
        <v>3645.3475403100001</v>
      </c>
      <c r="D50" s="36">
        <f>SUMIFS(СВЦЭМ!$D$33:$D$776,СВЦЭМ!$A$33:$A$776,$A50,СВЦЭМ!$B$33:$B$776,D$44)+'СЕТ СН'!$G$11+СВЦЭМ!$D$10+'СЕТ СН'!$G$5-'СЕТ СН'!$G$21</f>
        <v>3654.6076870899997</v>
      </c>
      <c r="E50" s="36">
        <f>SUMIFS(СВЦЭМ!$D$33:$D$776,СВЦЭМ!$A$33:$A$776,$A50,СВЦЭМ!$B$33:$B$776,E$44)+'СЕТ СН'!$G$11+СВЦЭМ!$D$10+'СЕТ СН'!$G$5-'СЕТ СН'!$G$21</f>
        <v>3655.2013786799998</v>
      </c>
      <c r="F50" s="36">
        <f>SUMIFS(СВЦЭМ!$D$33:$D$776,СВЦЭМ!$A$33:$A$776,$A50,СВЦЭМ!$B$33:$B$776,F$44)+'СЕТ СН'!$G$11+СВЦЭМ!$D$10+'СЕТ СН'!$G$5-'СЕТ СН'!$G$21</f>
        <v>3652.1523299199998</v>
      </c>
      <c r="G50" s="36">
        <f>SUMIFS(СВЦЭМ!$D$33:$D$776,СВЦЭМ!$A$33:$A$776,$A50,СВЦЭМ!$B$33:$B$776,G$44)+'СЕТ СН'!$G$11+СВЦЭМ!$D$10+'СЕТ СН'!$G$5-'СЕТ СН'!$G$21</f>
        <v>3626.1064725199999</v>
      </c>
      <c r="H50" s="36">
        <f>SUMIFS(СВЦЭМ!$D$33:$D$776,СВЦЭМ!$A$33:$A$776,$A50,СВЦЭМ!$B$33:$B$776,H$44)+'СЕТ СН'!$G$11+СВЦЭМ!$D$10+'СЕТ СН'!$G$5-'СЕТ СН'!$G$21</f>
        <v>3593.5010733600002</v>
      </c>
      <c r="I50" s="36">
        <f>SUMIFS(СВЦЭМ!$D$33:$D$776,СВЦЭМ!$A$33:$A$776,$A50,СВЦЭМ!$B$33:$B$776,I$44)+'СЕТ СН'!$G$11+СВЦЭМ!$D$10+'СЕТ СН'!$G$5-'СЕТ СН'!$G$21</f>
        <v>3569.41861879</v>
      </c>
      <c r="J50" s="36">
        <f>SUMIFS(СВЦЭМ!$D$33:$D$776,СВЦЭМ!$A$33:$A$776,$A50,СВЦЭМ!$B$33:$B$776,J$44)+'СЕТ СН'!$G$11+СВЦЭМ!$D$10+'СЕТ СН'!$G$5-'СЕТ СН'!$G$21</f>
        <v>3583.7240520200003</v>
      </c>
      <c r="K50" s="36">
        <f>SUMIFS(СВЦЭМ!$D$33:$D$776,СВЦЭМ!$A$33:$A$776,$A50,СВЦЭМ!$B$33:$B$776,K$44)+'СЕТ СН'!$G$11+СВЦЭМ!$D$10+'СЕТ СН'!$G$5-'СЕТ СН'!$G$21</f>
        <v>3580.6410610499997</v>
      </c>
      <c r="L50" s="36">
        <f>SUMIFS(СВЦЭМ!$D$33:$D$776,СВЦЭМ!$A$33:$A$776,$A50,СВЦЭМ!$B$33:$B$776,L$44)+'СЕТ СН'!$G$11+СВЦЭМ!$D$10+'СЕТ СН'!$G$5-'СЕТ СН'!$G$21</f>
        <v>3588.5250293700001</v>
      </c>
      <c r="M50" s="36">
        <f>SUMIFS(СВЦЭМ!$D$33:$D$776,СВЦЭМ!$A$33:$A$776,$A50,СВЦЭМ!$B$33:$B$776,M$44)+'СЕТ СН'!$G$11+СВЦЭМ!$D$10+'СЕТ СН'!$G$5-'СЕТ СН'!$G$21</f>
        <v>3590.4317742599997</v>
      </c>
      <c r="N50" s="36">
        <f>SUMIFS(СВЦЭМ!$D$33:$D$776,СВЦЭМ!$A$33:$A$776,$A50,СВЦЭМ!$B$33:$B$776,N$44)+'СЕТ СН'!$G$11+СВЦЭМ!$D$10+'СЕТ СН'!$G$5-'СЕТ СН'!$G$21</f>
        <v>3576.2665124599998</v>
      </c>
      <c r="O50" s="36">
        <f>SUMIFS(СВЦЭМ!$D$33:$D$776,СВЦЭМ!$A$33:$A$776,$A50,СВЦЭМ!$B$33:$B$776,O$44)+'СЕТ СН'!$G$11+СВЦЭМ!$D$10+'СЕТ СН'!$G$5-'СЕТ СН'!$G$21</f>
        <v>3551.9571539799999</v>
      </c>
      <c r="P50" s="36">
        <f>SUMIFS(СВЦЭМ!$D$33:$D$776,СВЦЭМ!$A$33:$A$776,$A50,СВЦЭМ!$B$33:$B$776,P$44)+'СЕТ СН'!$G$11+СВЦЭМ!$D$10+'СЕТ СН'!$G$5-'СЕТ СН'!$G$21</f>
        <v>3549.4737929200001</v>
      </c>
      <c r="Q50" s="36">
        <f>SUMIFS(СВЦЭМ!$D$33:$D$776,СВЦЭМ!$A$33:$A$776,$A50,СВЦЭМ!$B$33:$B$776,Q$44)+'СЕТ СН'!$G$11+СВЦЭМ!$D$10+'СЕТ СН'!$G$5-'СЕТ СН'!$G$21</f>
        <v>3553.0537539800002</v>
      </c>
      <c r="R50" s="36">
        <f>SUMIFS(СВЦЭМ!$D$33:$D$776,СВЦЭМ!$A$33:$A$776,$A50,СВЦЭМ!$B$33:$B$776,R$44)+'СЕТ СН'!$G$11+СВЦЭМ!$D$10+'СЕТ СН'!$G$5-'СЕТ СН'!$G$21</f>
        <v>3546.4298849100001</v>
      </c>
      <c r="S50" s="36">
        <f>SUMIFS(СВЦЭМ!$D$33:$D$776,СВЦЭМ!$A$33:$A$776,$A50,СВЦЭМ!$B$33:$B$776,S$44)+'СЕТ СН'!$G$11+СВЦЭМ!$D$10+'СЕТ СН'!$G$5-'СЕТ СН'!$G$21</f>
        <v>3552.9593012800001</v>
      </c>
      <c r="T50" s="36">
        <f>SUMIFS(СВЦЭМ!$D$33:$D$776,СВЦЭМ!$A$33:$A$776,$A50,СВЦЭМ!$B$33:$B$776,T$44)+'СЕТ СН'!$G$11+СВЦЭМ!$D$10+'СЕТ СН'!$G$5-'СЕТ СН'!$G$21</f>
        <v>3530.1697914800002</v>
      </c>
      <c r="U50" s="36">
        <f>SUMIFS(СВЦЭМ!$D$33:$D$776,СВЦЭМ!$A$33:$A$776,$A50,СВЦЭМ!$B$33:$B$776,U$44)+'СЕТ СН'!$G$11+СВЦЭМ!$D$10+'СЕТ СН'!$G$5-'СЕТ СН'!$G$21</f>
        <v>3533.2058916800001</v>
      </c>
      <c r="V50" s="36">
        <f>SUMIFS(СВЦЭМ!$D$33:$D$776,СВЦЭМ!$A$33:$A$776,$A50,СВЦЭМ!$B$33:$B$776,V$44)+'СЕТ СН'!$G$11+СВЦЭМ!$D$10+'СЕТ СН'!$G$5-'СЕТ СН'!$G$21</f>
        <v>3553.0739920400001</v>
      </c>
      <c r="W50" s="36">
        <f>SUMIFS(СВЦЭМ!$D$33:$D$776,СВЦЭМ!$A$33:$A$776,$A50,СВЦЭМ!$B$33:$B$776,W$44)+'СЕТ СН'!$G$11+СВЦЭМ!$D$10+'СЕТ СН'!$G$5-'СЕТ СН'!$G$21</f>
        <v>3563.6447709499998</v>
      </c>
      <c r="X50" s="36">
        <f>SUMIFS(СВЦЭМ!$D$33:$D$776,СВЦЭМ!$A$33:$A$776,$A50,СВЦЭМ!$B$33:$B$776,X$44)+'СЕТ СН'!$G$11+СВЦЭМ!$D$10+'СЕТ СН'!$G$5-'СЕТ СН'!$G$21</f>
        <v>3586.1470927</v>
      </c>
      <c r="Y50" s="36">
        <f>SUMIFS(СВЦЭМ!$D$33:$D$776,СВЦЭМ!$A$33:$A$776,$A50,СВЦЭМ!$B$33:$B$776,Y$44)+'СЕТ СН'!$G$11+СВЦЭМ!$D$10+'СЕТ СН'!$G$5-'СЕТ СН'!$G$21</f>
        <v>3616.17788182</v>
      </c>
    </row>
    <row r="51" spans="1:25" ht="15.75" x14ac:dyDescent="0.2">
      <c r="A51" s="35">
        <f t="shared" si="1"/>
        <v>43503</v>
      </c>
      <c r="B51" s="36">
        <f>SUMIFS(СВЦЭМ!$D$33:$D$776,СВЦЭМ!$A$33:$A$776,$A51,СВЦЭМ!$B$33:$B$776,B$44)+'СЕТ СН'!$G$11+СВЦЭМ!$D$10+'СЕТ СН'!$G$5-'СЕТ СН'!$G$21</f>
        <v>3641.9456933299998</v>
      </c>
      <c r="C51" s="36">
        <f>SUMIFS(СВЦЭМ!$D$33:$D$776,СВЦЭМ!$A$33:$A$776,$A51,СВЦЭМ!$B$33:$B$776,C$44)+'СЕТ СН'!$G$11+СВЦЭМ!$D$10+'СЕТ СН'!$G$5-'СЕТ СН'!$G$21</f>
        <v>3659.2915204800001</v>
      </c>
      <c r="D51" s="36">
        <f>SUMIFS(СВЦЭМ!$D$33:$D$776,СВЦЭМ!$A$33:$A$776,$A51,СВЦЭМ!$B$33:$B$776,D$44)+'СЕТ СН'!$G$11+СВЦЭМ!$D$10+'СЕТ СН'!$G$5-'СЕТ СН'!$G$21</f>
        <v>3677.0216706399997</v>
      </c>
      <c r="E51" s="36">
        <f>SUMIFS(СВЦЭМ!$D$33:$D$776,СВЦЭМ!$A$33:$A$776,$A51,СВЦЭМ!$B$33:$B$776,E$44)+'СЕТ СН'!$G$11+СВЦЭМ!$D$10+'СЕТ СН'!$G$5-'СЕТ СН'!$G$21</f>
        <v>3700.5312375799999</v>
      </c>
      <c r="F51" s="36">
        <f>SUMIFS(СВЦЭМ!$D$33:$D$776,СВЦЭМ!$A$33:$A$776,$A51,СВЦЭМ!$B$33:$B$776,F$44)+'СЕТ СН'!$G$11+СВЦЭМ!$D$10+'СЕТ СН'!$G$5-'СЕТ СН'!$G$21</f>
        <v>3683.1907474099999</v>
      </c>
      <c r="G51" s="36">
        <f>SUMIFS(СВЦЭМ!$D$33:$D$776,СВЦЭМ!$A$33:$A$776,$A51,СВЦЭМ!$B$33:$B$776,G$44)+'СЕТ СН'!$G$11+СВЦЭМ!$D$10+'СЕТ СН'!$G$5-'СЕТ СН'!$G$21</f>
        <v>3669.7093084099997</v>
      </c>
      <c r="H51" s="36">
        <f>SUMIFS(СВЦЭМ!$D$33:$D$776,СВЦЭМ!$A$33:$A$776,$A51,СВЦЭМ!$B$33:$B$776,H$44)+'СЕТ СН'!$G$11+СВЦЭМ!$D$10+'СЕТ СН'!$G$5-'СЕТ СН'!$G$21</f>
        <v>3640.2599874400003</v>
      </c>
      <c r="I51" s="36">
        <f>SUMIFS(СВЦЭМ!$D$33:$D$776,СВЦЭМ!$A$33:$A$776,$A51,СВЦЭМ!$B$33:$B$776,I$44)+'СЕТ СН'!$G$11+СВЦЭМ!$D$10+'СЕТ СН'!$G$5-'СЕТ СН'!$G$21</f>
        <v>3621.0242508800002</v>
      </c>
      <c r="J51" s="36">
        <f>SUMIFS(СВЦЭМ!$D$33:$D$776,СВЦЭМ!$A$33:$A$776,$A51,СВЦЭМ!$B$33:$B$776,J$44)+'СЕТ СН'!$G$11+СВЦЭМ!$D$10+'СЕТ СН'!$G$5-'СЕТ СН'!$G$21</f>
        <v>3609.8642567699999</v>
      </c>
      <c r="K51" s="36">
        <f>SUMIFS(СВЦЭМ!$D$33:$D$776,СВЦЭМ!$A$33:$A$776,$A51,СВЦЭМ!$B$33:$B$776,K$44)+'СЕТ СН'!$G$11+СВЦЭМ!$D$10+'СЕТ СН'!$G$5-'СЕТ СН'!$G$21</f>
        <v>3599.6679113299997</v>
      </c>
      <c r="L51" s="36">
        <f>SUMIFS(СВЦЭМ!$D$33:$D$776,СВЦЭМ!$A$33:$A$776,$A51,СВЦЭМ!$B$33:$B$776,L$44)+'СЕТ СН'!$G$11+СВЦЭМ!$D$10+'СЕТ СН'!$G$5-'СЕТ СН'!$G$21</f>
        <v>3598.8257925600001</v>
      </c>
      <c r="M51" s="36">
        <f>SUMIFS(СВЦЭМ!$D$33:$D$776,СВЦЭМ!$A$33:$A$776,$A51,СВЦЭМ!$B$33:$B$776,M$44)+'СЕТ СН'!$G$11+СВЦЭМ!$D$10+'СЕТ СН'!$G$5-'СЕТ СН'!$G$21</f>
        <v>3605.8583493799997</v>
      </c>
      <c r="N51" s="36">
        <f>SUMIFS(СВЦЭМ!$D$33:$D$776,СВЦЭМ!$A$33:$A$776,$A51,СВЦЭМ!$B$33:$B$776,N$44)+'СЕТ СН'!$G$11+СВЦЭМ!$D$10+'СЕТ СН'!$G$5-'СЕТ СН'!$G$21</f>
        <v>3590.91484709</v>
      </c>
      <c r="O51" s="36">
        <f>SUMIFS(СВЦЭМ!$D$33:$D$776,СВЦЭМ!$A$33:$A$776,$A51,СВЦЭМ!$B$33:$B$776,O$44)+'СЕТ СН'!$G$11+СВЦЭМ!$D$10+'СЕТ СН'!$G$5-'СЕТ СН'!$G$21</f>
        <v>3559.0750421500002</v>
      </c>
      <c r="P51" s="36">
        <f>SUMIFS(СВЦЭМ!$D$33:$D$776,СВЦЭМ!$A$33:$A$776,$A51,СВЦЭМ!$B$33:$B$776,P$44)+'СЕТ СН'!$G$11+СВЦЭМ!$D$10+'СЕТ СН'!$G$5-'СЕТ СН'!$G$21</f>
        <v>3557.7722323900002</v>
      </c>
      <c r="Q51" s="36">
        <f>SUMIFS(СВЦЭМ!$D$33:$D$776,СВЦЭМ!$A$33:$A$776,$A51,СВЦЭМ!$B$33:$B$776,Q$44)+'СЕТ СН'!$G$11+СВЦЭМ!$D$10+'СЕТ СН'!$G$5-'СЕТ СН'!$G$21</f>
        <v>3561.7215539600002</v>
      </c>
      <c r="R51" s="36">
        <f>SUMIFS(СВЦЭМ!$D$33:$D$776,СВЦЭМ!$A$33:$A$776,$A51,СВЦЭМ!$B$33:$B$776,R$44)+'СЕТ СН'!$G$11+СВЦЭМ!$D$10+'СЕТ СН'!$G$5-'СЕТ СН'!$G$21</f>
        <v>3560.94302208</v>
      </c>
      <c r="S51" s="36">
        <f>SUMIFS(СВЦЭМ!$D$33:$D$776,СВЦЭМ!$A$33:$A$776,$A51,СВЦЭМ!$B$33:$B$776,S$44)+'СЕТ СН'!$G$11+СВЦЭМ!$D$10+'СЕТ СН'!$G$5-'СЕТ СН'!$G$21</f>
        <v>3552.0792737700003</v>
      </c>
      <c r="T51" s="36">
        <f>SUMIFS(СВЦЭМ!$D$33:$D$776,СВЦЭМ!$A$33:$A$776,$A51,СВЦЭМ!$B$33:$B$776,T$44)+'СЕТ СН'!$G$11+СВЦЭМ!$D$10+'СЕТ СН'!$G$5-'СЕТ СН'!$G$21</f>
        <v>3516.6113564699999</v>
      </c>
      <c r="U51" s="36">
        <f>SUMIFS(СВЦЭМ!$D$33:$D$776,СВЦЭМ!$A$33:$A$776,$A51,СВЦЭМ!$B$33:$B$776,U$44)+'СЕТ СН'!$G$11+СВЦЭМ!$D$10+'СЕТ СН'!$G$5-'СЕТ СН'!$G$21</f>
        <v>3509.4808259900001</v>
      </c>
      <c r="V51" s="36">
        <f>SUMIFS(СВЦЭМ!$D$33:$D$776,СВЦЭМ!$A$33:$A$776,$A51,СВЦЭМ!$B$33:$B$776,V$44)+'СЕТ СН'!$G$11+СВЦЭМ!$D$10+'СЕТ СН'!$G$5-'СЕТ СН'!$G$21</f>
        <v>3526.04680254</v>
      </c>
      <c r="W51" s="36">
        <f>SUMIFS(СВЦЭМ!$D$33:$D$776,СВЦЭМ!$A$33:$A$776,$A51,СВЦЭМ!$B$33:$B$776,W$44)+'СЕТ СН'!$G$11+СВЦЭМ!$D$10+'СЕТ СН'!$G$5-'СЕТ СН'!$G$21</f>
        <v>3542.5750840300002</v>
      </c>
      <c r="X51" s="36">
        <f>SUMIFS(СВЦЭМ!$D$33:$D$776,СВЦЭМ!$A$33:$A$776,$A51,СВЦЭМ!$B$33:$B$776,X$44)+'СЕТ СН'!$G$11+СВЦЭМ!$D$10+'СЕТ СН'!$G$5-'СЕТ СН'!$G$21</f>
        <v>3559.9333002600001</v>
      </c>
      <c r="Y51" s="36">
        <f>SUMIFS(СВЦЭМ!$D$33:$D$776,СВЦЭМ!$A$33:$A$776,$A51,СВЦЭМ!$B$33:$B$776,Y$44)+'СЕТ СН'!$G$11+СВЦЭМ!$D$10+'СЕТ СН'!$G$5-'СЕТ СН'!$G$21</f>
        <v>3577.1228031299997</v>
      </c>
    </row>
    <row r="52" spans="1:25" ht="15.75" x14ac:dyDescent="0.2">
      <c r="A52" s="35">
        <f t="shared" si="1"/>
        <v>43504</v>
      </c>
      <c r="B52" s="36">
        <f>SUMIFS(СВЦЭМ!$D$33:$D$776,СВЦЭМ!$A$33:$A$776,$A52,СВЦЭМ!$B$33:$B$776,B$44)+'СЕТ СН'!$G$11+СВЦЭМ!$D$10+'СЕТ СН'!$G$5-'СЕТ СН'!$G$21</f>
        <v>3645.8555468</v>
      </c>
      <c r="C52" s="36">
        <f>SUMIFS(СВЦЭМ!$D$33:$D$776,СВЦЭМ!$A$33:$A$776,$A52,СВЦЭМ!$B$33:$B$776,C$44)+'СЕТ СН'!$G$11+СВЦЭМ!$D$10+'СЕТ СН'!$G$5-'СЕТ СН'!$G$21</f>
        <v>3665.9815985099999</v>
      </c>
      <c r="D52" s="36">
        <f>SUMIFS(СВЦЭМ!$D$33:$D$776,СВЦЭМ!$A$33:$A$776,$A52,СВЦЭМ!$B$33:$B$776,D$44)+'СЕТ СН'!$G$11+СВЦЭМ!$D$10+'СЕТ СН'!$G$5-'СЕТ СН'!$G$21</f>
        <v>3679.1553036400001</v>
      </c>
      <c r="E52" s="36">
        <f>SUMIFS(СВЦЭМ!$D$33:$D$776,СВЦЭМ!$A$33:$A$776,$A52,СВЦЭМ!$B$33:$B$776,E$44)+'СЕТ СН'!$G$11+СВЦЭМ!$D$10+'СЕТ СН'!$G$5-'СЕТ СН'!$G$21</f>
        <v>3706.1448711000003</v>
      </c>
      <c r="F52" s="36">
        <f>SUMIFS(СВЦЭМ!$D$33:$D$776,СВЦЭМ!$A$33:$A$776,$A52,СВЦЭМ!$B$33:$B$776,F$44)+'СЕТ СН'!$G$11+СВЦЭМ!$D$10+'СЕТ СН'!$G$5-'СЕТ СН'!$G$21</f>
        <v>3696.7137026199998</v>
      </c>
      <c r="G52" s="36">
        <f>SUMIFS(СВЦЭМ!$D$33:$D$776,СВЦЭМ!$A$33:$A$776,$A52,СВЦЭМ!$B$33:$B$776,G$44)+'СЕТ СН'!$G$11+СВЦЭМ!$D$10+'СЕТ СН'!$G$5-'СЕТ СН'!$G$21</f>
        <v>3669.1279964699997</v>
      </c>
      <c r="H52" s="36">
        <f>SUMIFS(СВЦЭМ!$D$33:$D$776,СВЦЭМ!$A$33:$A$776,$A52,СВЦЭМ!$B$33:$B$776,H$44)+'СЕТ СН'!$G$11+СВЦЭМ!$D$10+'СЕТ СН'!$G$5-'СЕТ СН'!$G$21</f>
        <v>3635.2180755099998</v>
      </c>
      <c r="I52" s="36">
        <f>SUMIFS(СВЦЭМ!$D$33:$D$776,СВЦЭМ!$A$33:$A$776,$A52,СВЦЭМ!$B$33:$B$776,I$44)+'СЕТ СН'!$G$11+СВЦЭМ!$D$10+'СЕТ СН'!$G$5-'СЕТ СН'!$G$21</f>
        <v>3620.73069902</v>
      </c>
      <c r="J52" s="36">
        <f>SUMIFS(СВЦЭМ!$D$33:$D$776,СВЦЭМ!$A$33:$A$776,$A52,СВЦЭМ!$B$33:$B$776,J$44)+'СЕТ СН'!$G$11+СВЦЭМ!$D$10+'СЕТ СН'!$G$5-'СЕТ СН'!$G$21</f>
        <v>3603.4393605400001</v>
      </c>
      <c r="K52" s="36">
        <f>SUMIFS(СВЦЭМ!$D$33:$D$776,СВЦЭМ!$A$33:$A$776,$A52,СВЦЭМ!$B$33:$B$776,K$44)+'СЕТ СН'!$G$11+СВЦЭМ!$D$10+'СЕТ СН'!$G$5-'СЕТ СН'!$G$21</f>
        <v>3575.4564809100002</v>
      </c>
      <c r="L52" s="36">
        <f>SUMIFS(СВЦЭМ!$D$33:$D$776,СВЦЭМ!$A$33:$A$776,$A52,СВЦЭМ!$B$33:$B$776,L$44)+'СЕТ СН'!$G$11+СВЦЭМ!$D$10+'СЕТ СН'!$G$5-'СЕТ СН'!$G$21</f>
        <v>3551.2488965000002</v>
      </c>
      <c r="M52" s="36">
        <f>SUMIFS(СВЦЭМ!$D$33:$D$776,СВЦЭМ!$A$33:$A$776,$A52,СВЦЭМ!$B$33:$B$776,M$44)+'СЕТ СН'!$G$11+СВЦЭМ!$D$10+'СЕТ СН'!$G$5-'СЕТ СН'!$G$21</f>
        <v>3559.6117940499998</v>
      </c>
      <c r="N52" s="36">
        <f>SUMIFS(СВЦЭМ!$D$33:$D$776,СВЦЭМ!$A$33:$A$776,$A52,СВЦЭМ!$B$33:$B$776,N$44)+'СЕТ СН'!$G$11+СВЦЭМ!$D$10+'СЕТ СН'!$G$5-'СЕТ СН'!$G$21</f>
        <v>3550.5899585500001</v>
      </c>
      <c r="O52" s="36">
        <f>SUMIFS(СВЦЭМ!$D$33:$D$776,СВЦЭМ!$A$33:$A$776,$A52,СВЦЭМ!$B$33:$B$776,O$44)+'СЕТ СН'!$G$11+СВЦЭМ!$D$10+'СЕТ СН'!$G$5-'СЕТ СН'!$G$21</f>
        <v>3547.1555532800003</v>
      </c>
      <c r="P52" s="36">
        <f>SUMIFS(СВЦЭМ!$D$33:$D$776,СВЦЭМ!$A$33:$A$776,$A52,СВЦЭМ!$B$33:$B$776,P$44)+'СЕТ СН'!$G$11+СВЦЭМ!$D$10+'СЕТ СН'!$G$5-'СЕТ СН'!$G$21</f>
        <v>3560.1161000500001</v>
      </c>
      <c r="Q52" s="36">
        <f>SUMIFS(СВЦЭМ!$D$33:$D$776,СВЦЭМ!$A$33:$A$776,$A52,СВЦЭМ!$B$33:$B$776,Q$44)+'СЕТ СН'!$G$11+СВЦЭМ!$D$10+'СЕТ СН'!$G$5-'СЕТ СН'!$G$21</f>
        <v>3566.2955121100003</v>
      </c>
      <c r="R52" s="36">
        <f>SUMIFS(СВЦЭМ!$D$33:$D$776,СВЦЭМ!$A$33:$A$776,$A52,СВЦЭМ!$B$33:$B$776,R$44)+'СЕТ СН'!$G$11+СВЦЭМ!$D$10+'СЕТ СН'!$G$5-'СЕТ СН'!$G$21</f>
        <v>3566.8279941199999</v>
      </c>
      <c r="S52" s="36">
        <f>SUMIFS(СВЦЭМ!$D$33:$D$776,СВЦЭМ!$A$33:$A$776,$A52,СВЦЭМ!$B$33:$B$776,S$44)+'СЕТ СН'!$G$11+СВЦЭМ!$D$10+'СЕТ СН'!$G$5-'СЕТ СН'!$G$21</f>
        <v>3552.7196576599999</v>
      </c>
      <c r="T52" s="36">
        <f>SUMIFS(СВЦЭМ!$D$33:$D$776,СВЦЭМ!$A$33:$A$776,$A52,СВЦЭМ!$B$33:$B$776,T$44)+'СЕТ СН'!$G$11+СВЦЭМ!$D$10+'СЕТ СН'!$G$5-'СЕТ СН'!$G$21</f>
        <v>3510.06964823</v>
      </c>
      <c r="U52" s="36">
        <f>SUMIFS(СВЦЭМ!$D$33:$D$776,СВЦЭМ!$A$33:$A$776,$A52,СВЦЭМ!$B$33:$B$776,U$44)+'СЕТ СН'!$G$11+СВЦЭМ!$D$10+'СЕТ СН'!$G$5-'СЕТ СН'!$G$21</f>
        <v>3506.8231519700003</v>
      </c>
      <c r="V52" s="36">
        <f>SUMIFS(СВЦЭМ!$D$33:$D$776,СВЦЭМ!$A$33:$A$776,$A52,СВЦЭМ!$B$33:$B$776,V$44)+'СЕТ СН'!$G$11+СВЦЭМ!$D$10+'СЕТ СН'!$G$5-'СЕТ СН'!$G$21</f>
        <v>3534.9072093</v>
      </c>
      <c r="W52" s="36">
        <f>SUMIFS(СВЦЭМ!$D$33:$D$776,СВЦЭМ!$A$33:$A$776,$A52,СВЦЭМ!$B$33:$B$776,W$44)+'СЕТ СН'!$G$11+СВЦЭМ!$D$10+'СЕТ СН'!$G$5-'СЕТ СН'!$G$21</f>
        <v>3560.9837929400001</v>
      </c>
      <c r="X52" s="36">
        <f>SUMIFS(СВЦЭМ!$D$33:$D$776,СВЦЭМ!$A$33:$A$776,$A52,СВЦЭМ!$B$33:$B$776,X$44)+'СЕТ СН'!$G$11+СВЦЭМ!$D$10+'СЕТ СН'!$G$5-'СЕТ СН'!$G$21</f>
        <v>3589.26231822</v>
      </c>
      <c r="Y52" s="36">
        <f>SUMIFS(СВЦЭМ!$D$33:$D$776,СВЦЭМ!$A$33:$A$776,$A52,СВЦЭМ!$B$33:$B$776,Y$44)+'СЕТ СН'!$G$11+СВЦЭМ!$D$10+'СЕТ СН'!$G$5-'СЕТ СН'!$G$21</f>
        <v>3603.8997296999996</v>
      </c>
    </row>
    <row r="53" spans="1:25" ht="15.75" x14ac:dyDescent="0.2">
      <c r="A53" s="35">
        <f t="shared" si="1"/>
        <v>43505</v>
      </c>
      <c r="B53" s="36">
        <f>SUMIFS(СВЦЭМ!$D$33:$D$776,СВЦЭМ!$A$33:$A$776,$A53,СВЦЭМ!$B$33:$B$776,B$44)+'СЕТ СН'!$G$11+СВЦЭМ!$D$10+'СЕТ СН'!$G$5-'СЕТ СН'!$G$21</f>
        <v>3616.6608710999999</v>
      </c>
      <c r="C53" s="36">
        <f>SUMIFS(СВЦЭМ!$D$33:$D$776,СВЦЭМ!$A$33:$A$776,$A53,СВЦЭМ!$B$33:$B$776,C$44)+'СЕТ СН'!$G$11+СВЦЭМ!$D$10+'СЕТ СН'!$G$5-'СЕТ СН'!$G$21</f>
        <v>3644.9496458499998</v>
      </c>
      <c r="D53" s="36">
        <f>SUMIFS(СВЦЭМ!$D$33:$D$776,СВЦЭМ!$A$33:$A$776,$A53,СВЦЭМ!$B$33:$B$776,D$44)+'СЕТ СН'!$G$11+СВЦЭМ!$D$10+'СЕТ СН'!$G$5-'СЕТ СН'!$G$21</f>
        <v>3661.4656046</v>
      </c>
      <c r="E53" s="36">
        <f>SUMIFS(СВЦЭМ!$D$33:$D$776,СВЦЭМ!$A$33:$A$776,$A53,СВЦЭМ!$B$33:$B$776,E$44)+'СЕТ СН'!$G$11+СВЦЭМ!$D$10+'СЕТ СН'!$G$5-'СЕТ СН'!$G$21</f>
        <v>3661.78601114</v>
      </c>
      <c r="F53" s="36">
        <f>SUMIFS(СВЦЭМ!$D$33:$D$776,СВЦЭМ!$A$33:$A$776,$A53,СВЦЭМ!$B$33:$B$776,F$44)+'СЕТ СН'!$G$11+СВЦЭМ!$D$10+'СЕТ СН'!$G$5-'СЕТ СН'!$G$21</f>
        <v>3659.02468666</v>
      </c>
      <c r="G53" s="36">
        <f>SUMIFS(СВЦЭМ!$D$33:$D$776,СВЦЭМ!$A$33:$A$776,$A53,СВЦЭМ!$B$33:$B$776,G$44)+'СЕТ СН'!$G$11+СВЦЭМ!$D$10+'СЕТ СН'!$G$5-'СЕТ СН'!$G$21</f>
        <v>3657.2936377699998</v>
      </c>
      <c r="H53" s="36">
        <f>SUMIFS(СВЦЭМ!$D$33:$D$776,СВЦЭМ!$A$33:$A$776,$A53,СВЦЭМ!$B$33:$B$776,H$44)+'СЕТ СН'!$G$11+СВЦЭМ!$D$10+'СЕТ СН'!$G$5-'СЕТ СН'!$G$21</f>
        <v>3635.4901398000002</v>
      </c>
      <c r="I53" s="36">
        <f>SUMIFS(СВЦЭМ!$D$33:$D$776,СВЦЭМ!$A$33:$A$776,$A53,СВЦЭМ!$B$33:$B$776,I$44)+'СЕТ СН'!$G$11+СВЦЭМ!$D$10+'СЕТ СН'!$G$5-'СЕТ СН'!$G$21</f>
        <v>3622.0165691100001</v>
      </c>
      <c r="J53" s="36">
        <f>SUMIFS(СВЦЭМ!$D$33:$D$776,СВЦЭМ!$A$33:$A$776,$A53,СВЦЭМ!$B$33:$B$776,J$44)+'СЕТ СН'!$G$11+СВЦЭМ!$D$10+'СЕТ СН'!$G$5-'СЕТ СН'!$G$21</f>
        <v>3582.9489010999996</v>
      </c>
      <c r="K53" s="36">
        <f>SUMIFS(СВЦЭМ!$D$33:$D$776,СВЦЭМ!$A$33:$A$776,$A53,СВЦЭМ!$B$33:$B$776,K$44)+'СЕТ СН'!$G$11+СВЦЭМ!$D$10+'СЕТ СН'!$G$5-'СЕТ СН'!$G$21</f>
        <v>3559.8640434600002</v>
      </c>
      <c r="L53" s="36">
        <f>SUMIFS(СВЦЭМ!$D$33:$D$776,СВЦЭМ!$A$33:$A$776,$A53,СВЦЭМ!$B$33:$B$776,L$44)+'СЕТ СН'!$G$11+СВЦЭМ!$D$10+'СЕТ СН'!$G$5-'СЕТ СН'!$G$21</f>
        <v>3555.6921882800002</v>
      </c>
      <c r="M53" s="36">
        <f>SUMIFS(СВЦЭМ!$D$33:$D$776,СВЦЭМ!$A$33:$A$776,$A53,СВЦЭМ!$B$33:$B$776,M$44)+'СЕТ СН'!$G$11+СВЦЭМ!$D$10+'СЕТ СН'!$G$5-'СЕТ СН'!$G$21</f>
        <v>3562.2278815999998</v>
      </c>
      <c r="N53" s="36">
        <f>SUMIFS(СВЦЭМ!$D$33:$D$776,СВЦЭМ!$A$33:$A$776,$A53,СВЦЭМ!$B$33:$B$776,N$44)+'СЕТ СН'!$G$11+СВЦЭМ!$D$10+'СЕТ СН'!$G$5-'СЕТ СН'!$G$21</f>
        <v>3564.4344357099999</v>
      </c>
      <c r="O53" s="36">
        <f>SUMIFS(СВЦЭМ!$D$33:$D$776,СВЦЭМ!$A$33:$A$776,$A53,СВЦЭМ!$B$33:$B$776,O$44)+'СЕТ СН'!$G$11+СВЦЭМ!$D$10+'СЕТ СН'!$G$5-'СЕТ СН'!$G$21</f>
        <v>3550.2519913599999</v>
      </c>
      <c r="P53" s="36">
        <f>SUMIFS(СВЦЭМ!$D$33:$D$776,СВЦЭМ!$A$33:$A$776,$A53,СВЦЭМ!$B$33:$B$776,P$44)+'СЕТ СН'!$G$11+СВЦЭМ!$D$10+'СЕТ СН'!$G$5-'СЕТ СН'!$G$21</f>
        <v>3549.4270815999998</v>
      </c>
      <c r="Q53" s="36">
        <f>SUMIFS(СВЦЭМ!$D$33:$D$776,СВЦЭМ!$A$33:$A$776,$A53,СВЦЭМ!$B$33:$B$776,Q$44)+'СЕТ СН'!$G$11+СВЦЭМ!$D$10+'СЕТ СН'!$G$5-'СЕТ СН'!$G$21</f>
        <v>3556.7108627900002</v>
      </c>
      <c r="R53" s="36">
        <f>SUMIFS(СВЦЭМ!$D$33:$D$776,СВЦЭМ!$A$33:$A$776,$A53,СВЦЭМ!$B$33:$B$776,R$44)+'СЕТ СН'!$G$11+СВЦЭМ!$D$10+'СЕТ СН'!$G$5-'СЕТ СН'!$G$21</f>
        <v>3539.6053440800001</v>
      </c>
      <c r="S53" s="36">
        <f>SUMIFS(СВЦЭМ!$D$33:$D$776,СВЦЭМ!$A$33:$A$776,$A53,СВЦЭМ!$B$33:$B$776,S$44)+'СЕТ СН'!$G$11+СВЦЭМ!$D$10+'СЕТ СН'!$G$5-'СЕТ СН'!$G$21</f>
        <v>3523.4714360500002</v>
      </c>
      <c r="T53" s="36">
        <f>SUMIFS(СВЦЭМ!$D$33:$D$776,СВЦЭМ!$A$33:$A$776,$A53,СВЦЭМ!$B$33:$B$776,T$44)+'СЕТ СН'!$G$11+СВЦЭМ!$D$10+'СЕТ СН'!$G$5-'СЕТ СН'!$G$21</f>
        <v>3486.7452558599998</v>
      </c>
      <c r="U53" s="36">
        <f>SUMIFS(СВЦЭМ!$D$33:$D$776,СВЦЭМ!$A$33:$A$776,$A53,СВЦЭМ!$B$33:$B$776,U$44)+'СЕТ СН'!$G$11+СВЦЭМ!$D$10+'СЕТ СН'!$G$5-'СЕТ СН'!$G$21</f>
        <v>3479.08065407</v>
      </c>
      <c r="V53" s="36">
        <f>SUMIFS(СВЦЭМ!$D$33:$D$776,СВЦЭМ!$A$33:$A$776,$A53,СВЦЭМ!$B$33:$B$776,V$44)+'СЕТ СН'!$G$11+СВЦЭМ!$D$10+'СЕТ СН'!$G$5-'СЕТ СН'!$G$21</f>
        <v>3494.62380566</v>
      </c>
      <c r="W53" s="36">
        <f>SUMIFS(СВЦЭМ!$D$33:$D$776,СВЦЭМ!$A$33:$A$776,$A53,СВЦЭМ!$B$33:$B$776,W$44)+'СЕТ СН'!$G$11+СВЦЭМ!$D$10+'СЕТ СН'!$G$5-'СЕТ СН'!$G$21</f>
        <v>3512.5157112300003</v>
      </c>
      <c r="X53" s="36">
        <f>SUMIFS(СВЦЭМ!$D$33:$D$776,СВЦЭМ!$A$33:$A$776,$A53,СВЦЭМ!$B$33:$B$776,X$44)+'СЕТ СН'!$G$11+СВЦЭМ!$D$10+'СЕТ СН'!$G$5-'СЕТ СН'!$G$21</f>
        <v>3532.5886347800001</v>
      </c>
      <c r="Y53" s="36">
        <f>SUMIFS(СВЦЭМ!$D$33:$D$776,СВЦЭМ!$A$33:$A$776,$A53,СВЦЭМ!$B$33:$B$776,Y$44)+'СЕТ СН'!$G$11+СВЦЭМ!$D$10+'СЕТ СН'!$G$5-'СЕТ СН'!$G$21</f>
        <v>3558.3257388900001</v>
      </c>
    </row>
    <row r="54" spans="1:25" ht="15.75" x14ac:dyDescent="0.2">
      <c r="A54" s="35">
        <f t="shared" si="1"/>
        <v>43506</v>
      </c>
      <c r="B54" s="36">
        <f>SUMIFS(СВЦЭМ!$D$33:$D$776,СВЦЭМ!$A$33:$A$776,$A54,СВЦЭМ!$B$33:$B$776,B$44)+'СЕТ СН'!$G$11+СВЦЭМ!$D$10+'СЕТ СН'!$G$5-'СЕТ СН'!$G$21</f>
        <v>3578.9711554099999</v>
      </c>
      <c r="C54" s="36">
        <f>SUMIFS(СВЦЭМ!$D$33:$D$776,СВЦЭМ!$A$33:$A$776,$A54,СВЦЭМ!$B$33:$B$776,C$44)+'СЕТ СН'!$G$11+СВЦЭМ!$D$10+'СЕТ СН'!$G$5-'СЕТ СН'!$G$21</f>
        <v>3590.5858768500002</v>
      </c>
      <c r="D54" s="36">
        <f>SUMIFS(СВЦЭМ!$D$33:$D$776,СВЦЭМ!$A$33:$A$776,$A54,СВЦЭМ!$B$33:$B$776,D$44)+'СЕТ СН'!$G$11+СВЦЭМ!$D$10+'СЕТ СН'!$G$5-'СЕТ СН'!$G$21</f>
        <v>3625.0554167999999</v>
      </c>
      <c r="E54" s="36">
        <f>SUMIFS(СВЦЭМ!$D$33:$D$776,СВЦЭМ!$A$33:$A$776,$A54,СВЦЭМ!$B$33:$B$776,E$44)+'СЕТ СН'!$G$11+СВЦЭМ!$D$10+'СЕТ СН'!$G$5-'СЕТ СН'!$G$21</f>
        <v>3637.8717933600001</v>
      </c>
      <c r="F54" s="36">
        <f>SUMIFS(СВЦЭМ!$D$33:$D$776,СВЦЭМ!$A$33:$A$776,$A54,СВЦЭМ!$B$33:$B$776,F$44)+'СЕТ СН'!$G$11+СВЦЭМ!$D$10+'СЕТ СН'!$G$5-'СЕТ СН'!$G$21</f>
        <v>3635.2164036200002</v>
      </c>
      <c r="G54" s="36">
        <f>SUMIFS(СВЦЭМ!$D$33:$D$776,СВЦЭМ!$A$33:$A$776,$A54,СВЦЭМ!$B$33:$B$776,G$44)+'СЕТ СН'!$G$11+СВЦЭМ!$D$10+'СЕТ СН'!$G$5-'СЕТ СН'!$G$21</f>
        <v>3627.77457134</v>
      </c>
      <c r="H54" s="36">
        <f>SUMIFS(СВЦЭМ!$D$33:$D$776,СВЦЭМ!$A$33:$A$776,$A54,СВЦЭМ!$B$33:$B$776,H$44)+'СЕТ СН'!$G$11+СВЦЭМ!$D$10+'СЕТ СН'!$G$5-'СЕТ СН'!$G$21</f>
        <v>3617.47426808</v>
      </c>
      <c r="I54" s="36">
        <f>SUMIFS(СВЦЭМ!$D$33:$D$776,СВЦЭМ!$A$33:$A$776,$A54,СВЦЭМ!$B$33:$B$776,I$44)+'СЕТ СН'!$G$11+СВЦЭМ!$D$10+'СЕТ СН'!$G$5-'СЕТ СН'!$G$21</f>
        <v>3591.8965348900001</v>
      </c>
      <c r="J54" s="36">
        <f>SUMIFS(СВЦЭМ!$D$33:$D$776,СВЦЭМ!$A$33:$A$776,$A54,СВЦЭМ!$B$33:$B$776,J$44)+'СЕТ СН'!$G$11+СВЦЭМ!$D$10+'СЕТ СН'!$G$5-'СЕТ СН'!$G$21</f>
        <v>3563.8151345200004</v>
      </c>
      <c r="K54" s="36">
        <f>SUMIFS(СВЦЭМ!$D$33:$D$776,СВЦЭМ!$A$33:$A$776,$A54,СВЦЭМ!$B$33:$B$776,K$44)+'СЕТ СН'!$G$11+СВЦЭМ!$D$10+'СЕТ СН'!$G$5-'СЕТ СН'!$G$21</f>
        <v>3522.7655198100001</v>
      </c>
      <c r="L54" s="36">
        <f>SUMIFS(СВЦЭМ!$D$33:$D$776,СВЦЭМ!$A$33:$A$776,$A54,СВЦЭМ!$B$33:$B$776,L$44)+'СЕТ СН'!$G$11+СВЦЭМ!$D$10+'СЕТ СН'!$G$5-'СЕТ СН'!$G$21</f>
        <v>3501.70783643</v>
      </c>
      <c r="M54" s="36">
        <f>SUMIFS(СВЦЭМ!$D$33:$D$776,СВЦЭМ!$A$33:$A$776,$A54,СВЦЭМ!$B$33:$B$776,M$44)+'СЕТ СН'!$G$11+СВЦЭМ!$D$10+'СЕТ СН'!$G$5-'СЕТ СН'!$G$21</f>
        <v>3502.8305548799999</v>
      </c>
      <c r="N54" s="36">
        <f>SUMIFS(СВЦЭМ!$D$33:$D$776,СВЦЭМ!$A$33:$A$776,$A54,СВЦЭМ!$B$33:$B$776,N$44)+'СЕТ СН'!$G$11+СВЦЭМ!$D$10+'СЕТ СН'!$G$5-'СЕТ СН'!$G$21</f>
        <v>3509.0713630600003</v>
      </c>
      <c r="O54" s="36">
        <f>SUMIFS(СВЦЭМ!$D$33:$D$776,СВЦЭМ!$A$33:$A$776,$A54,СВЦЭМ!$B$33:$B$776,O$44)+'СЕТ СН'!$G$11+СВЦЭМ!$D$10+'СЕТ СН'!$G$5-'СЕТ СН'!$G$21</f>
        <v>3494.3701209400001</v>
      </c>
      <c r="P54" s="36">
        <f>SUMIFS(СВЦЭМ!$D$33:$D$776,СВЦЭМ!$A$33:$A$776,$A54,СВЦЭМ!$B$33:$B$776,P$44)+'СЕТ СН'!$G$11+СВЦЭМ!$D$10+'СЕТ СН'!$G$5-'СЕТ СН'!$G$21</f>
        <v>3493.1110907400002</v>
      </c>
      <c r="Q54" s="36">
        <f>SUMIFS(СВЦЭМ!$D$33:$D$776,СВЦЭМ!$A$33:$A$776,$A54,СВЦЭМ!$B$33:$B$776,Q$44)+'СЕТ СН'!$G$11+СВЦЭМ!$D$10+'СЕТ СН'!$G$5-'СЕТ СН'!$G$21</f>
        <v>3510.1139115800001</v>
      </c>
      <c r="R54" s="36">
        <f>SUMIFS(СВЦЭМ!$D$33:$D$776,СВЦЭМ!$A$33:$A$776,$A54,СВЦЭМ!$B$33:$B$776,R$44)+'СЕТ СН'!$G$11+СВЦЭМ!$D$10+'СЕТ СН'!$G$5-'СЕТ СН'!$G$21</f>
        <v>3522.48852111</v>
      </c>
      <c r="S54" s="36">
        <f>SUMIFS(СВЦЭМ!$D$33:$D$776,СВЦЭМ!$A$33:$A$776,$A54,СВЦЭМ!$B$33:$B$776,S$44)+'СЕТ СН'!$G$11+СВЦЭМ!$D$10+'СЕТ СН'!$G$5-'СЕТ СН'!$G$21</f>
        <v>3513.3407883200002</v>
      </c>
      <c r="T54" s="36">
        <f>SUMIFS(СВЦЭМ!$D$33:$D$776,СВЦЭМ!$A$33:$A$776,$A54,СВЦЭМ!$B$33:$B$776,T$44)+'СЕТ СН'!$G$11+СВЦЭМ!$D$10+'СЕТ СН'!$G$5-'СЕТ СН'!$G$21</f>
        <v>3486.2600883700002</v>
      </c>
      <c r="U54" s="36">
        <f>SUMIFS(СВЦЭМ!$D$33:$D$776,СВЦЭМ!$A$33:$A$776,$A54,СВЦЭМ!$B$33:$B$776,U$44)+'СЕТ СН'!$G$11+СВЦЭМ!$D$10+'СЕТ СН'!$G$5-'СЕТ СН'!$G$21</f>
        <v>3480.5565629100001</v>
      </c>
      <c r="V54" s="36">
        <f>SUMIFS(СВЦЭМ!$D$33:$D$776,СВЦЭМ!$A$33:$A$776,$A54,СВЦЭМ!$B$33:$B$776,V$44)+'СЕТ СН'!$G$11+СВЦЭМ!$D$10+'СЕТ СН'!$G$5-'СЕТ СН'!$G$21</f>
        <v>3462.3484062500002</v>
      </c>
      <c r="W54" s="36">
        <f>SUMIFS(СВЦЭМ!$D$33:$D$776,СВЦЭМ!$A$33:$A$776,$A54,СВЦЭМ!$B$33:$B$776,W$44)+'СЕТ СН'!$G$11+СВЦЭМ!$D$10+'СЕТ СН'!$G$5-'СЕТ СН'!$G$21</f>
        <v>3475.4525948600003</v>
      </c>
      <c r="X54" s="36">
        <f>SUMIFS(СВЦЭМ!$D$33:$D$776,СВЦЭМ!$A$33:$A$776,$A54,СВЦЭМ!$B$33:$B$776,X$44)+'СЕТ СН'!$G$11+СВЦЭМ!$D$10+'СЕТ СН'!$G$5-'СЕТ СН'!$G$21</f>
        <v>3495.2363295300001</v>
      </c>
      <c r="Y54" s="36">
        <f>SUMIFS(СВЦЭМ!$D$33:$D$776,СВЦЭМ!$A$33:$A$776,$A54,СВЦЭМ!$B$33:$B$776,Y$44)+'СЕТ СН'!$G$11+СВЦЭМ!$D$10+'СЕТ СН'!$G$5-'СЕТ СН'!$G$21</f>
        <v>3547.4710955400001</v>
      </c>
    </row>
    <row r="55" spans="1:25" ht="15.75" x14ac:dyDescent="0.2">
      <c r="A55" s="35">
        <f t="shared" si="1"/>
        <v>43507</v>
      </c>
      <c r="B55" s="36">
        <f>SUMIFS(СВЦЭМ!$D$33:$D$776,СВЦЭМ!$A$33:$A$776,$A55,СВЦЭМ!$B$33:$B$776,B$44)+'СЕТ СН'!$G$11+СВЦЭМ!$D$10+'СЕТ СН'!$G$5-'СЕТ СН'!$G$21</f>
        <v>3589.9140898200003</v>
      </c>
      <c r="C55" s="36">
        <f>SUMIFS(СВЦЭМ!$D$33:$D$776,СВЦЭМ!$A$33:$A$776,$A55,СВЦЭМ!$B$33:$B$776,C$44)+'СЕТ СН'!$G$11+СВЦЭМ!$D$10+'СЕТ СН'!$G$5-'СЕТ СН'!$G$21</f>
        <v>3608.9141607199999</v>
      </c>
      <c r="D55" s="36">
        <f>SUMIFS(СВЦЭМ!$D$33:$D$776,СВЦЭМ!$A$33:$A$776,$A55,СВЦЭМ!$B$33:$B$776,D$44)+'СЕТ СН'!$G$11+СВЦЭМ!$D$10+'СЕТ СН'!$G$5-'СЕТ СН'!$G$21</f>
        <v>3632.9263220299999</v>
      </c>
      <c r="E55" s="36">
        <f>SUMIFS(СВЦЭМ!$D$33:$D$776,СВЦЭМ!$A$33:$A$776,$A55,СВЦЭМ!$B$33:$B$776,E$44)+'СЕТ СН'!$G$11+СВЦЭМ!$D$10+'СЕТ СН'!$G$5-'СЕТ СН'!$G$21</f>
        <v>3643.07501112</v>
      </c>
      <c r="F55" s="36">
        <f>SUMIFS(СВЦЭМ!$D$33:$D$776,СВЦЭМ!$A$33:$A$776,$A55,СВЦЭМ!$B$33:$B$776,F$44)+'СЕТ СН'!$G$11+СВЦЭМ!$D$10+'СЕТ СН'!$G$5-'СЕТ СН'!$G$21</f>
        <v>3640.2450742000001</v>
      </c>
      <c r="G55" s="36">
        <f>SUMIFS(СВЦЭМ!$D$33:$D$776,СВЦЭМ!$A$33:$A$776,$A55,СВЦЭМ!$B$33:$B$776,G$44)+'СЕТ СН'!$G$11+СВЦЭМ!$D$10+'СЕТ СН'!$G$5-'СЕТ СН'!$G$21</f>
        <v>3630.3202668200001</v>
      </c>
      <c r="H55" s="36">
        <f>SUMIFS(СВЦЭМ!$D$33:$D$776,СВЦЭМ!$A$33:$A$776,$A55,СВЦЭМ!$B$33:$B$776,H$44)+'СЕТ СН'!$G$11+СВЦЭМ!$D$10+'СЕТ СН'!$G$5-'СЕТ СН'!$G$21</f>
        <v>3585.31302714</v>
      </c>
      <c r="I55" s="36">
        <f>SUMIFS(СВЦЭМ!$D$33:$D$776,СВЦЭМ!$A$33:$A$776,$A55,СВЦЭМ!$B$33:$B$776,I$44)+'СЕТ СН'!$G$11+СВЦЭМ!$D$10+'СЕТ СН'!$G$5-'СЕТ СН'!$G$21</f>
        <v>3555.0205246599999</v>
      </c>
      <c r="J55" s="36">
        <f>SUMIFS(СВЦЭМ!$D$33:$D$776,СВЦЭМ!$A$33:$A$776,$A55,СВЦЭМ!$B$33:$B$776,J$44)+'СЕТ СН'!$G$11+СВЦЭМ!$D$10+'СЕТ СН'!$G$5-'СЕТ СН'!$G$21</f>
        <v>3544.4121652399999</v>
      </c>
      <c r="K55" s="36">
        <f>SUMIFS(СВЦЭМ!$D$33:$D$776,СВЦЭМ!$A$33:$A$776,$A55,СВЦЭМ!$B$33:$B$776,K$44)+'СЕТ СН'!$G$11+СВЦЭМ!$D$10+'СЕТ СН'!$G$5-'СЕТ СН'!$G$21</f>
        <v>3544.16674986</v>
      </c>
      <c r="L55" s="36">
        <f>SUMIFS(СВЦЭМ!$D$33:$D$776,СВЦЭМ!$A$33:$A$776,$A55,СВЦЭМ!$B$33:$B$776,L$44)+'СЕТ СН'!$G$11+СВЦЭМ!$D$10+'СЕТ СН'!$G$5-'СЕТ СН'!$G$21</f>
        <v>3533.6924046600002</v>
      </c>
      <c r="M55" s="36">
        <f>SUMIFS(СВЦЭМ!$D$33:$D$776,СВЦЭМ!$A$33:$A$776,$A55,СВЦЭМ!$B$33:$B$776,M$44)+'СЕТ СН'!$G$11+СВЦЭМ!$D$10+'СЕТ СН'!$G$5-'СЕТ СН'!$G$21</f>
        <v>3535.82120227</v>
      </c>
      <c r="N55" s="36">
        <f>SUMIFS(СВЦЭМ!$D$33:$D$776,СВЦЭМ!$A$33:$A$776,$A55,СВЦЭМ!$B$33:$B$776,N$44)+'СЕТ СН'!$G$11+СВЦЭМ!$D$10+'СЕТ СН'!$G$5-'СЕТ СН'!$G$21</f>
        <v>3540.9869798500004</v>
      </c>
      <c r="O55" s="36">
        <f>SUMIFS(СВЦЭМ!$D$33:$D$776,СВЦЭМ!$A$33:$A$776,$A55,СВЦЭМ!$B$33:$B$776,O$44)+'СЕТ СН'!$G$11+СВЦЭМ!$D$10+'СЕТ СН'!$G$5-'СЕТ СН'!$G$21</f>
        <v>3512.3177942000002</v>
      </c>
      <c r="P55" s="36">
        <f>SUMIFS(СВЦЭМ!$D$33:$D$776,СВЦЭМ!$A$33:$A$776,$A55,СВЦЭМ!$B$33:$B$776,P$44)+'СЕТ СН'!$G$11+СВЦЭМ!$D$10+'СЕТ СН'!$G$5-'СЕТ СН'!$G$21</f>
        <v>3526.8167215000003</v>
      </c>
      <c r="Q55" s="36">
        <f>SUMIFS(СВЦЭМ!$D$33:$D$776,СВЦЭМ!$A$33:$A$776,$A55,СВЦЭМ!$B$33:$B$776,Q$44)+'СЕТ СН'!$G$11+СВЦЭМ!$D$10+'СЕТ СН'!$G$5-'СЕТ СН'!$G$21</f>
        <v>3524.7608198200001</v>
      </c>
      <c r="R55" s="36">
        <f>SUMIFS(СВЦЭМ!$D$33:$D$776,СВЦЭМ!$A$33:$A$776,$A55,СВЦЭМ!$B$33:$B$776,R$44)+'СЕТ СН'!$G$11+СВЦЭМ!$D$10+'СЕТ СН'!$G$5-'СЕТ СН'!$G$21</f>
        <v>3523.7724524</v>
      </c>
      <c r="S55" s="36">
        <f>SUMIFS(СВЦЭМ!$D$33:$D$776,СВЦЭМ!$A$33:$A$776,$A55,СВЦЭМ!$B$33:$B$776,S$44)+'СЕТ СН'!$G$11+СВЦЭМ!$D$10+'СЕТ СН'!$G$5-'СЕТ СН'!$G$21</f>
        <v>3513.6179224000002</v>
      </c>
      <c r="T55" s="36">
        <f>SUMIFS(СВЦЭМ!$D$33:$D$776,СВЦЭМ!$A$33:$A$776,$A55,СВЦЭМ!$B$33:$B$776,T$44)+'СЕТ СН'!$G$11+СВЦЭМ!$D$10+'СЕТ СН'!$G$5-'СЕТ СН'!$G$21</f>
        <v>3466.66658968</v>
      </c>
      <c r="U55" s="36">
        <f>SUMIFS(СВЦЭМ!$D$33:$D$776,СВЦЭМ!$A$33:$A$776,$A55,СВЦЭМ!$B$33:$B$776,U$44)+'СЕТ СН'!$G$11+СВЦЭМ!$D$10+'СЕТ СН'!$G$5-'СЕТ СН'!$G$21</f>
        <v>3449.79843781</v>
      </c>
      <c r="V55" s="36">
        <f>SUMIFS(СВЦЭМ!$D$33:$D$776,СВЦЭМ!$A$33:$A$776,$A55,СВЦЭМ!$B$33:$B$776,V$44)+'СЕТ СН'!$G$11+СВЦЭМ!$D$10+'СЕТ СН'!$G$5-'СЕТ СН'!$G$21</f>
        <v>3469.2153906900003</v>
      </c>
      <c r="W55" s="36">
        <f>SUMIFS(СВЦЭМ!$D$33:$D$776,СВЦЭМ!$A$33:$A$776,$A55,СВЦЭМ!$B$33:$B$776,W$44)+'СЕТ СН'!$G$11+СВЦЭМ!$D$10+'СЕТ СН'!$G$5-'СЕТ СН'!$G$21</f>
        <v>3479.8771770200001</v>
      </c>
      <c r="X55" s="36">
        <f>SUMIFS(СВЦЭМ!$D$33:$D$776,СВЦЭМ!$A$33:$A$776,$A55,СВЦЭМ!$B$33:$B$776,X$44)+'СЕТ СН'!$G$11+СВЦЭМ!$D$10+'СЕТ СН'!$G$5-'СЕТ СН'!$G$21</f>
        <v>3503.6419027000002</v>
      </c>
      <c r="Y55" s="36">
        <f>SUMIFS(СВЦЭМ!$D$33:$D$776,СВЦЭМ!$A$33:$A$776,$A55,СВЦЭМ!$B$33:$B$776,Y$44)+'СЕТ СН'!$G$11+СВЦЭМ!$D$10+'СЕТ СН'!$G$5-'СЕТ СН'!$G$21</f>
        <v>3547.2929147899999</v>
      </c>
    </row>
    <row r="56" spans="1:25" ht="15.75" x14ac:dyDescent="0.2">
      <c r="A56" s="35">
        <f t="shared" si="1"/>
        <v>43508</v>
      </c>
      <c r="B56" s="36">
        <f>SUMIFS(СВЦЭМ!$D$33:$D$776,СВЦЭМ!$A$33:$A$776,$A56,СВЦЭМ!$B$33:$B$776,B$44)+'СЕТ СН'!$G$11+СВЦЭМ!$D$10+'СЕТ СН'!$G$5-'СЕТ СН'!$G$21</f>
        <v>3577.3854178000001</v>
      </c>
      <c r="C56" s="36">
        <f>SUMIFS(СВЦЭМ!$D$33:$D$776,СВЦЭМ!$A$33:$A$776,$A56,СВЦЭМ!$B$33:$B$776,C$44)+'СЕТ СН'!$G$11+СВЦЭМ!$D$10+'СЕТ СН'!$G$5-'СЕТ СН'!$G$21</f>
        <v>3603.5931072200001</v>
      </c>
      <c r="D56" s="36">
        <f>SUMIFS(СВЦЭМ!$D$33:$D$776,СВЦЭМ!$A$33:$A$776,$A56,СВЦЭМ!$B$33:$B$776,D$44)+'СЕТ СН'!$G$11+СВЦЭМ!$D$10+'СЕТ СН'!$G$5-'СЕТ СН'!$G$21</f>
        <v>3618.2224208500002</v>
      </c>
      <c r="E56" s="36">
        <f>SUMIFS(СВЦЭМ!$D$33:$D$776,СВЦЭМ!$A$33:$A$776,$A56,СВЦЭМ!$B$33:$B$776,E$44)+'СЕТ СН'!$G$11+СВЦЭМ!$D$10+'СЕТ СН'!$G$5-'СЕТ СН'!$G$21</f>
        <v>3628.6683764899999</v>
      </c>
      <c r="F56" s="36">
        <f>SUMIFS(СВЦЭМ!$D$33:$D$776,СВЦЭМ!$A$33:$A$776,$A56,СВЦЭМ!$B$33:$B$776,F$44)+'СЕТ СН'!$G$11+СВЦЭМ!$D$10+'СЕТ СН'!$G$5-'СЕТ СН'!$G$21</f>
        <v>3626.6926906999997</v>
      </c>
      <c r="G56" s="36">
        <f>SUMIFS(СВЦЭМ!$D$33:$D$776,СВЦЭМ!$A$33:$A$776,$A56,СВЦЭМ!$B$33:$B$776,G$44)+'СЕТ СН'!$G$11+СВЦЭМ!$D$10+'СЕТ СН'!$G$5-'СЕТ СН'!$G$21</f>
        <v>3613.0325842100001</v>
      </c>
      <c r="H56" s="36">
        <f>SUMIFS(СВЦЭМ!$D$33:$D$776,СВЦЭМ!$A$33:$A$776,$A56,СВЦЭМ!$B$33:$B$776,H$44)+'СЕТ СН'!$G$11+СВЦЭМ!$D$10+'СЕТ СН'!$G$5-'СЕТ СН'!$G$21</f>
        <v>3574.8657423300001</v>
      </c>
      <c r="I56" s="36">
        <f>SUMIFS(СВЦЭМ!$D$33:$D$776,СВЦЭМ!$A$33:$A$776,$A56,СВЦЭМ!$B$33:$B$776,I$44)+'СЕТ СН'!$G$11+СВЦЭМ!$D$10+'СЕТ СН'!$G$5-'СЕТ СН'!$G$21</f>
        <v>3546.4228997200003</v>
      </c>
      <c r="J56" s="36">
        <f>SUMIFS(СВЦЭМ!$D$33:$D$776,СВЦЭМ!$A$33:$A$776,$A56,СВЦЭМ!$B$33:$B$776,J$44)+'СЕТ СН'!$G$11+СВЦЭМ!$D$10+'СЕТ СН'!$G$5-'СЕТ СН'!$G$21</f>
        <v>3514.6176412700001</v>
      </c>
      <c r="K56" s="36">
        <f>SUMIFS(СВЦЭМ!$D$33:$D$776,СВЦЭМ!$A$33:$A$776,$A56,СВЦЭМ!$B$33:$B$776,K$44)+'СЕТ СН'!$G$11+СВЦЭМ!$D$10+'СЕТ СН'!$G$5-'СЕТ СН'!$G$21</f>
        <v>3515.80986343</v>
      </c>
      <c r="L56" s="36">
        <f>SUMIFS(СВЦЭМ!$D$33:$D$776,СВЦЭМ!$A$33:$A$776,$A56,СВЦЭМ!$B$33:$B$776,L$44)+'СЕТ СН'!$G$11+СВЦЭМ!$D$10+'СЕТ СН'!$G$5-'СЕТ СН'!$G$21</f>
        <v>3514.65673126</v>
      </c>
      <c r="M56" s="36">
        <f>SUMIFS(СВЦЭМ!$D$33:$D$776,СВЦЭМ!$A$33:$A$776,$A56,СВЦЭМ!$B$33:$B$776,M$44)+'СЕТ СН'!$G$11+СВЦЭМ!$D$10+'СЕТ СН'!$G$5-'СЕТ СН'!$G$21</f>
        <v>3525.5336138800003</v>
      </c>
      <c r="N56" s="36">
        <f>SUMIFS(СВЦЭМ!$D$33:$D$776,СВЦЭМ!$A$33:$A$776,$A56,СВЦЭМ!$B$33:$B$776,N$44)+'СЕТ СН'!$G$11+СВЦЭМ!$D$10+'СЕТ СН'!$G$5-'СЕТ СН'!$G$21</f>
        <v>3514.4155655100003</v>
      </c>
      <c r="O56" s="36">
        <f>SUMIFS(СВЦЭМ!$D$33:$D$776,СВЦЭМ!$A$33:$A$776,$A56,СВЦЭМ!$B$33:$B$776,O$44)+'СЕТ СН'!$G$11+СВЦЭМ!$D$10+'СЕТ СН'!$G$5-'СЕТ СН'!$G$21</f>
        <v>3484.45846596</v>
      </c>
      <c r="P56" s="36">
        <f>SUMIFS(СВЦЭМ!$D$33:$D$776,СВЦЭМ!$A$33:$A$776,$A56,СВЦЭМ!$B$33:$B$776,P$44)+'СЕТ СН'!$G$11+СВЦЭМ!$D$10+'СЕТ СН'!$G$5-'СЕТ СН'!$G$21</f>
        <v>3496.8187013199999</v>
      </c>
      <c r="Q56" s="36">
        <f>SUMIFS(СВЦЭМ!$D$33:$D$776,СВЦЭМ!$A$33:$A$776,$A56,СВЦЭМ!$B$33:$B$776,Q$44)+'СЕТ СН'!$G$11+СВЦЭМ!$D$10+'СЕТ СН'!$G$5-'СЕТ СН'!$G$21</f>
        <v>3509.4036336099998</v>
      </c>
      <c r="R56" s="36">
        <f>SUMIFS(СВЦЭМ!$D$33:$D$776,СВЦЭМ!$A$33:$A$776,$A56,СВЦЭМ!$B$33:$B$776,R$44)+'СЕТ СН'!$G$11+СВЦЭМ!$D$10+'СЕТ СН'!$G$5-'СЕТ СН'!$G$21</f>
        <v>3506.8330731200003</v>
      </c>
      <c r="S56" s="36">
        <f>SUMIFS(СВЦЭМ!$D$33:$D$776,СВЦЭМ!$A$33:$A$776,$A56,СВЦЭМ!$B$33:$B$776,S$44)+'СЕТ СН'!$G$11+СВЦЭМ!$D$10+'СЕТ СН'!$G$5-'СЕТ СН'!$G$21</f>
        <v>3490.2684994700003</v>
      </c>
      <c r="T56" s="36">
        <f>SUMIFS(СВЦЭМ!$D$33:$D$776,СВЦЭМ!$A$33:$A$776,$A56,СВЦЭМ!$B$33:$B$776,T$44)+'СЕТ СН'!$G$11+СВЦЭМ!$D$10+'СЕТ СН'!$G$5-'СЕТ СН'!$G$21</f>
        <v>3451.0272862100001</v>
      </c>
      <c r="U56" s="36">
        <f>SUMIFS(СВЦЭМ!$D$33:$D$776,СВЦЭМ!$A$33:$A$776,$A56,СВЦЭМ!$B$33:$B$776,U$44)+'СЕТ СН'!$G$11+СВЦЭМ!$D$10+'СЕТ СН'!$G$5-'СЕТ СН'!$G$21</f>
        <v>3450.1872662700002</v>
      </c>
      <c r="V56" s="36">
        <f>SUMIFS(СВЦЭМ!$D$33:$D$776,СВЦЭМ!$A$33:$A$776,$A56,СВЦЭМ!$B$33:$B$776,V$44)+'СЕТ СН'!$G$11+СВЦЭМ!$D$10+'СЕТ СН'!$G$5-'СЕТ СН'!$G$21</f>
        <v>3471.1422219000001</v>
      </c>
      <c r="W56" s="36">
        <f>SUMIFS(СВЦЭМ!$D$33:$D$776,СВЦЭМ!$A$33:$A$776,$A56,СВЦЭМ!$B$33:$B$776,W$44)+'СЕТ СН'!$G$11+СВЦЭМ!$D$10+'СЕТ СН'!$G$5-'СЕТ СН'!$G$21</f>
        <v>3485.7177996</v>
      </c>
      <c r="X56" s="36">
        <f>SUMIFS(СВЦЭМ!$D$33:$D$776,СВЦЭМ!$A$33:$A$776,$A56,СВЦЭМ!$B$33:$B$776,X$44)+'СЕТ СН'!$G$11+СВЦЭМ!$D$10+'СЕТ СН'!$G$5-'СЕТ СН'!$G$21</f>
        <v>3508.8364599900001</v>
      </c>
      <c r="Y56" s="36">
        <f>SUMIFS(СВЦЭМ!$D$33:$D$776,СВЦЭМ!$A$33:$A$776,$A56,СВЦЭМ!$B$33:$B$776,Y$44)+'СЕТ СН'!$G$11+СВЦЭМ!$D$10+'СЕТ СН'!$G$5-'СЕТ СН'!$G$21</f>
        <v>3555.9871343200002</v>
      </c>
    </row>
    <row r="57" spans="1:25" ht="15.75" x14ac:dyDescent="0.2">
      <c r="A57" s="35">
        <f t="shared" si="1"/>
        <v>43509</v>
      </c>
      <c r="B57" s="36">
        <f>SUMIFS(СВЦЭМ!$D$33:$D$776,СВЦЭМ!$A$33:$A$776,$A57,СВЦЭМ!$B$33:$B$776,B$44)+'СЕТ СН'!$G$11+СВЦЭМ!$D$10+'СЕТ СН'!$G$5-'СЕТ СН'!$G$21</f>
        <v>3566.63272921</v>
      </c>
      <c r="C57" s="36">
        <f>SUMIFS(СВЦЭМ!$D$33:$D$776,СВЦЭМ!$A$33:$A$776,$A57,СВЦЭМ!$B$33:$B$776,C$44)+'СЕТ СН'!$G$11+СВЦЭМ!$D$10+'СЕТ СН'!$G$5-'СЕТ СН'!$G$21</f>
        <v>3589.7390364599996</v>
      </c>
      <c r="D57" s="36">
        <f>SUMIFS(СВЦЭМ!$D$33:$D$776,СВЦЭМ!$A$33:$A$776,$A57,СВЦЭМ!$B$33:$B$776,D$44)+'СЕТ СН'!$G$11+СВЦЭМ!$D$10+'СЕТ СН'!$G$5-'СЕТ СН'!$G$21</f>
        <v>3621.3740808900002</v>
      </c>
      <c r="E57" s="36">
        <f>SUMIFS(СВЦЭМ!$D$33:$D$776,СВЦЭМ!$A$33:$A$776,$A57,СВЦЭМ!$B$33:$B$776,E$44)+'СЕТ СН'!$G$11+СВЦЭМ!$D$10+'СЕТ СН'!$G$5-'СЕТ СН'!$G$21</f>
        <v>3632.8727934199997</v>
      </c>
      <c r="F57" s="36">
        <f>SUMIFS(СВЦЭМ!$D$33:$D$776,СВЦЭМ!$A$33:$A$776,$A57,СВЦЭМ!$B$33:$B$776,F$44)+'СЕТ СН'!$G$11+СВЦЭМ!$D$10+'СЕТ СН'!$G$5-'СЕТ СН'!$G$21</f>
        <v>3626.9260073599999</v>
      </c>
      <c r="G57" s="36">
        <f>SUMIFS(СВЦЭМ!$D$33:$D$776,СВЦЭМ!$A$33:$A$776,$A57,СВЦЭМ!$B$33:$B$776,G$44)+'СЕТ СН'!$G$11+СВЦЭМ!$D$10+'СЕТ СН'!$G$5-'СЕТ СН'!$G$21</f>
        <v>3594.8286481100004</v>
      </c>
      <c r="H57" s="36">
        <f>SUMIFS(СВЦЭМ!$D$33:$D$776,СВЦЭМ!$A$33:$A$776,$A57,СВЦЭМ!$B$33:$B$776,H$44)+'СЕТ СН'!$G$11+СВЦЭМ!$D$10+'СЕТ СН'!$G$5-'СЕТ СН'!$G$21</f>
        <v>3568.0137506600004</v>
      </c>
      <c r="I57" s="36">
        <f>SUMIFS(СВЦЭМ!$D$33:$D$776,СВЦЭМ!$A$33:$A$776,$A57,СВЦЭМ!$B$33:$B$776,I$44)+'СЕТ СН'!$G$11+СВЦЭМ!$D$10+'СЕТ СН'!$G$5-'СЕТ СН'!$G$21</f>
        <v>3533.2514389799999</v>
      </c>
      <c r="J57" s="36">
        <f>SUMIFS(СВЦЭМ!$D$33:$D$776,СВЦЭМ!$A$33:$A$776,$A57,СВЦЭМ!$B$33:$B$776,J$44)+'СЕТ СН'!$G$11+СВЦЭМ!$D$10+'СЕТ СН'!$G$5-'СЕТ СН'!$G$21</f>
        <v>3511.4475413200003</v>
      </c>
      <c r="K57" s="36">
        <f>SUMIFS(СВЦЭМ!$D$33:$D$776,СВЦЭМ!$A$33:$A$776,$A57,СВЦЭМ!$B$33:$B$776,K$44)+'СЕТ СН'!$G$11+СВЦЭМ!$D$10+'СЕТ СН'!$G$5-'СЕТ СН'!$G$21</f>
        <v>3508.1622996699998</v>
      </c>
      <c r="L57" s="36">
        <f>SUMIFS(СВЦЭМ!$D$33:$D$776,СВЦЭМ!$A$33:$A$776,$A57,СВЦЭМ!$B$33:$B$776,L$44)+'СЕТ СН'!$G$11+СВЦЭМ!$D$10+'СЕТ СН'!$G$5-'СЕТ СН'!$G$21</f>
        <v>3505.9597337800001</v>
      </c>
      <c r="M57" s="36">
        <f>SUMIFS(СВЦЭМ!$D$33:$D$776,СВЦЭМ!$A$33:$A$776,$A57,СВЦЭМ!$B$33:$B$776,M$44)+'СЕТ СН'!$G$11+СВЦЭМ!$D$10+'СЕТ СН'!$G$5-'СЕТ СН'!$G$21</f>
        <v>3506.34771034</v>
      </c>
      <c r="N57" s="36">
        <f>SUMIFS(СВЦЭМ!$D$33:$D$776,СВЦЭМ!$A$33:$A$776,$A57,СВЦЭМ!$B$33:$B$776,N$44)+'СЕТ СН'!$G$11+СВЦЭМ!$D$10+'СЕТ СН'!$G$5-'СЕТ СН'!$G$21</f>
        <v>3515.7004391400001</v>
      </c>
      <c r="O57" s="36">
        <f>SUMIFS(СВЦЭМ!$D$33:$D$776,СВЦЭМ!$A$33:$A$776,$A57,СВЦЭМ!$B$33:$B$776,O$44)+'СЕТ СН'!$G$11+СВЦЭМ!$D$10+'СЕТ СН'!$G$5-'СЕТ СН'!$G$21</f>
        <v>3482.47456633</v>
      </c>
      <c r="P57" s="36">
        <f>SUMIFS(СВЦЭМ!$D$33:$D$776,СВЦЭМ!$A$33:$A$776,$A57,СВЦЭМ!$B$33:$B$776,P$44)+'СЕТ СН'!$G$11+СВЦЭМ!$D$10+'СЕТ СН'!$G$5-'СЕТ СН'!$G$21</f>
        <v>3492.0064630699999</v>
      </c>
      <c r="Q57" s="36">
        <f>SUMIFS(СВЦЭМ!$D$33:$D$776,СВЦЭМ!$A$33:$A$776,$A57,СВЦЭМ!$B$33:$B$776,Q$44)+'СЕТ СН'!$G$11+СВЦЭМ!$D$10+'СЕТ СН'!$G$5-'СЕТ СН'!$G$21</f>
        <v>3502.7984235200001</v>
      </c>
      <c r="R57" s="36">
        <f>SUMIFS(СВЦЭМ!$D$33:$D$776,СВЦЭМ!$A$33:$A$776,$A57,СВЦЭМ!$B$33:$B$776,R$44)+'СЕТ СН'!$G$11+СВЦЭМ!$D$10+'СЕТ СН'!$G$5-'СЕТ СН'!$G$21</f>
        <v>3501.8596110100002</v>
      </c>
      <c r="S57" s="36">
        <f>SUMIFS(СВЦЭМ!$D$33:$D$776,СВЦЭМ!$A$33:$A$776,$A57,СВЦЭМ!$B$33:$B$776,S$44)+'СЕТ СН'!$G$11+СВЦЭМ!$D$10+'СЕТ СН'!$G$5-'СЕТ СН'!$G$21</f>
        <v>3494.3165025200001</v>
      </c>
      <c r="T57" s="36">
        <f>SUMIFS(СВЦЭМ!$D$33:$D$776,СВЦЭМ!$A$33:$A$776,$A57,СВЦЭМ!$B$33:$B$776,T$44)+'СЕТ СН'!$G$11+СВЦЭМ!$D$10+'СЕТ СН'!$G$5-'СЕТ СН'!$G$21</f>
        <v>3447.4759087900002</v>
      </c>
      <c r="U57" s="36">
        <f>SUMIFS(СВЦЭМ!$D$33:$D$776,СВЦЭМ!$A$33:$A$776,$A57,СВЦЭМ!$B$33:$B$776,U$44)+'СЕТ СН'!$G$11+СВЦЭМ!$D$10+'СЕТ СН'!$G$5-'СЕТ СН'!$G$21</f>
        <v>3438.2052802900002</v>
      </c>
      <c r="V57" s="36">
        <f>SUMIFS(СВЦЭМ!$D$33:$D$776,СВЦЭМ!$A$33:$A$776,$A57,СВЦЭМ!$B$33:$B$776,V$44)+'СЕТ СН'!$G$11+СВЦЭМ!$D$10+'СЕТ СН'!$G$5-'СЕТ СН'!$G$21</f>
        <v>3454.4581648800004</v>
      </c>
      <c r="W57" s="36">
        <f>SUMIFS(СВЦЭМ!$D$33:$D$776,СВЦЭМ!$A$33:$A$776,$A57,СВЦЭМ!$B$33:$B$776,W$44)+'СЕТ СН'!$G$11+СВЦЭМ!$D$10+'СЕТ СН'!$G$5-'СЕТ СН'!$G$21</f>
        <v>3468.3842622800003</v>
      </c>
      <c r="X57" s="36">
        <f>SUMIFS(СВЦЭМ!$D$33:$D$776,СВЦЭМ!$A$33:$A$776,$A57,СВЦЭМ!$B$33:$B$776,X$44)+'СЕТ СН'!$G$11+СВЦЭМ!$D$10+'СЕТ СН'!$G$5-'СЕТ СН'!$G$21</f>
        <v>3488.5656338600002</v>
      </c>
      <c r="Y57" s="36">
        <f>SUMIFS(СВЦЭМ!$D$33:$D$776,СВЦЭМ!$A$33:$A$776,$A57,СВЦЭМ!$B$33:$B$776,Y$44)+'СЕТ СН'!$G$11+СВЦЭМ!$D$10+'СЕТ СН'!$G$5-'СЕТ СН'!$G$21</f>
        <v>3530.91114333</v>
      </c>
    </row>
    <row r="58" spans="1:25" ht="15.75" x14ac:dyDescent="0.2">
      <c r="A58" s="35">
        <f t="shared" si="1"/>
        <v>43510</v>
      </c>
      <c r="B58" s="36">
        <f>SUMIFS(СВЦЭМ!$D$33:$D$776,СВЦЭМ!$A$33:$A$776,$A58,СВЦЭМ!$B$33:$B$776,B$44)+'СЕТ СН'!$G$11+СВЦЭМ!$D$10+'СЕТ СН'!$G$5-'СЕТ СН'!$G$21</f>
        <v>3579.4277575599999</v>
      </c>
      <c r="C58" s="36">
        <f>SUMIFS(СВЦЭМ!$D$33:$D$776,СВЦЭМ!$A$33:$A$776,$A58,СВЦЭМ!$B$33:$B$776,C$44)+'СЕТ СН'!$G$11+СВЦЭМ!$D$10+'СЕТ СН'!$G$5-'СЕТ СН'!$G$21</f>
        <v>3594.04073905</v>
      </c>
      <c r="D58" s="36">
        <f>SUMIFS(СВЦЭМ!$D$33:$D$776,СВЦЭМ!$A$33:$A$776,$A58,СВЦЭМ!$B$33:$B$776,D$44)+'СЕТ СН'!$G$11+СВЦЭМ!$D$10+'СЕТ СН'!$G$5-'СЕТ СН'!$G$21</f>
        <v>3620.2351846000001</v>
      </c>
      <c r="E58" s="36">
        <f>SUMIFS(СВЦЭМ!$D$33:$D$776,СВЦЭМ!$A$33:$A$776,$A58,СВЦЭМ!$B$33:$B$776,E$44)+'СЕТ СН'!$G$11+СВЦЭМ!$D$10+'СЕТ СН'!$G$5-'СЕТ СН'!$G$21</f>
        <v>3643.3623314500001</v>
      </c>
      <c r="F58" s="36">
        <f>SUMIFS(СВЦЭМ!$D$33:$D$776,СВЦЭМ!$A$33:$A$776,$A58,СВЦЭМ!$B$33:$B$776,F$44)+'СЕТ СН'!$G$11+СВЦЭМ!$D$10+'СЕТ СН'!$G$5-'СЕТ СН'!$G$21</f>
        <v>3636.62176026</v>
      </c>
      <c r="G58" s="36">
        <f>SUMIFS(СВЦЭМ!$D$33:$D$776,СВЦЭМ!$A$33:$A$776,$A58,СВЦЭМ!$B$33:$B$776,G$44)+'СЕТ СН'!$G$11+СВЦЭМ!$D$10+'СЕТ СН'!$G$5-'СЕТ СН'!$G$21</f>
        <v>3617.7501034100001</v>
      </c>
      <c r="H58" s="36">
        <f>SUMIFS(СВЦЭМ!$D$33:$D$776,СВЦЭМ!$A$33:$A$776,$A58,СВЦЭМ!$B$33:$B$776,H$44)+'СЕТ СН'!$G$11+СВЦЭМ!$D$10+'СЕТ СН'!$G$5-'СЕТ СН'!$G$21</f>
        <v>3571.34754703</v>
      </c>
      <c r="I58" s="36">
        <f>SUMIFS(СВЦЭМ!$D$33:$D$776,СВЦЭМ!$A$33:$A$776,$A58,СВЦЭМ!$B$33:$B$776,I$44)+'СЕТ СН'!$G$11+СВЦЭМ!$D$10+'СЕТ СН'!$G$5-'СЕТ СН'!$G$21</f>
        <v>3524.8055573400002</v>
      </c>
      <c r="J58" s="36">
        <f>SUMIFS(СВЦЭМ!$D$33:$D$776,СВЦЭМ!$A$33:$A$776,$A58,СВЦЭМ!$B$33:$B$776,J$44)+'СЕТ СН'!$G$11+СВЦЭМ!$D$10+'СЕТ СН'!$G$5-'СЕТ СН'!$G$21</f>
        <v>3505.91740751</v>
      </c>
      <c r="K58" s="36">
        <f>SUMIFS(СВЦЭМ!$D$33:$D$776,СВЦЭМ!$A$33:$A$776,$A58,СВЦЭМ!$B$33:$B$776,K$44)+'СЕТ СН'!$G$11+СВЦЭМ!$D$10+'СЕТ СН'!$G$5-'СЕТ СН'!$G$21</f>
        <v>3502.9513255400002</v>
      </c>
      <c r="L58" s="36">
        <f>SUMIFS(СВЦЭМ!$D$33:$D$776,СВЦЭМ!$A$33:$A$776,$A58,СВЦЭМ!$B$33:$B$776,L$44)+'СЕТ СН'!$G$11+СВЦЭМ!$D$10+'СЕТ СН'!$G$5-'СЕТ СН'!$G$21</f>
        <v>3496.3448506100003</v>
      </c>
      <c r="M58" s="36">
        <f>SUMIFS(СВЦЭМ!$D$33:$D$776,СВЦЭМ!$A$33:$A$776,$A58,СВЦЭМ!$B$33:$B$776,M$44)+'СЕТ СН'!$G$11+СВЦЭМ!$D$10+'СЕТ СН'!$G$5-'СЕТ СН'!$G$21</f>
        <v>3507.4969897000001</v>
      </c>
      <c r="N58" s="36">
        <f>SUMIFS(СВЦЭМ!$D$33:$D$776,СВЦЭМ!$A$33:$A$776,$A58,СВЦЭМ!$B$33:$B$776,N$44)+'СЕТ СН'!$G$11+СВЦЭМ!$D$10+'СЕТ СН'!$G$5-'СЕТ СН'!$G$21</f>
        <v>3493.06660569</v>
      </c>
      <c r="O58" s="36">
        <f>SUMIFS(СВЦЭМ!$D$33:$D$776,СВЦЭМ!$A$33:$A$776,$A58,СВЦЭМ!$B$33:$B$776,O$44)+'СЕТ СН'!$G$11+СВЦЭМ!$D$10+'СЕТ СН'!$G$5-'СЕТ СН'!$G$21</f>
        <v>3470.6258690899999</v>
      </c>
      <c r="P58" s="36">
        <f>SUMIFS(СВЦЭМ!$D$33:$D$776,СВЦЭМ!$A$33:$A$776,$A58,СВЦЭМ!$B$33:$B$776,P$44)+'СЕТ СН'!$G$11+СВЦЭМ!$D$10+'СЕТ СН'!$G$5-'СЕТ СН'!$G$21</f>
        <v>3473.4987131500002</v>
      </c>
      <c r="Q58" s="36">
        <f>SUMIFS(СВЦЭМ!$D$33:$D$776,СВЦЭМ!$A$33:$A$776,$A58,СВЦЭМ!$B$33:$B$776,Q$44)+'СЕТ СН'!$G$11+СВЦЭМ!$D$10+'СЕТ СН'!$G$5-'СЕТ СН'!$G$21</f>
        <v>3484.2929052300001</v>
      </c>
      <c r="R58" s="36">
        <f>SUMIFS(СВЦЭМ!$D$33:$D$776,СВЦЭМ!$A$33:$A$776,$A58,СВЦЭМ!$B$33:$B$776,R$44)+'СЕТ СН'!$G$11+СВЦЭМ!$D$10+'СЕТ СН'!$G$5-'СЕТ СН'!$G$21</f>
        <v>3485.00089136</v>
      </c>
      <c r="S58" s="36">
        <f>SUMIFS(СВЦЭМ!$D$33:$D$776,СВЦЭМ!$A$33:$A$776,$A58,СВЦЭМ!$B$33:$B$776,S$44)+'СЕТ СН'!$G$11+СВЦЭМ!$D$10+'СЕТ СН'!$G$5-'СЕТ СН'!$G$21</f>
        <v>3479.7392978100002</v>
      </c>
      <c r="T58" s="36">
        <f>SUMIFS(СВЦЭМ!$D$33:$D$776,СВЦЭМ!$A$33:$A$776,$A58,СВЦЭМ!$B$33:$B$776,T$44)+'СЕТ СН'!$G$11+СВЦЭМ!$D$10+'СЕТ СН'!$G$5-'СЕТ СН'!$G$21</f>
        <v>3435.8972408300001</v>
      </c>
      <c r="U58" s="36">
        <f>SUMIFS(СВЦЭМ!$D$33:$D$776,СВЦЭМ!$A$33:$A$776,$A58,СВЦЭМ!$B$33:$B$776,U$44)+'СЕТ СН'!$G$11+СВЦЭМ!$D$10+'СЕТ СН'!$G$5-'СЕТ СН'!$G$21</f>
        <v>3443.8860053100002</v>
      </c>
      <c r="V58" s="36">
        <f>SUMIFS(СВЦЭМ!$D$33:$D$776,СВЦЭМ!$A$33:$A$776,$A58,СВЦЭМ!$B$33:$B$776,V$44)+'СЕТ СН'!$G$11+СВЦЭМ!$D$10+'СЕТ СН'!$G$5-'СЕТ СН'!$G$21</f>
        <v>3470.9212336999999</v>
      </c>
      <c r="W58" s="36">
        <f>SUMIFS(СВЦЭМ!$D$33:$D$776,СВЦЭМ!$A$33:$A$776,$A58,СВЦЭМ!$B$33:$B$776,W$44)+'СЕТ СН'!$G$11+СВЦЭМ!$D$10+'СЕТ СН'!$G$5-'СЕТ СН'!$G$21</f>
        <v>3487.59796293</v>
      </c>
      <c r="X58" s="36">
        <f>SUMIFS(СВЦЭМ!$D$33:$D$776,СВЦЭМ!$A$33:$A$776,$A58,СВЦЭМ!$B$33:$B$776,X$44)+'СЕТ СН'!$G$11+СВЦЭМ!$D$10+'СЕТ СН'!$G$5-'СЕТ СН'!$G$21</f>
        <v>3501.5150174300002</v>
      </c>
      <c r="Y58" s="36">
        <f>SUMIFS(СВЦЭМ!$D$33:$D$776,СВЦЭМ!$A$33:$A$776,$A58,СВЦЭМ!$B$33:$B$776,Y$44)+'СЕТ СН'!$G$11+СВЦЭМ!$D$10+'СЕТ СН'!$G$5-'СЕТ СН'!$G$21</f>
        <v>3533.1093044300001</v>
      </c>
    </row>
    <row r="59" spans="1:25" ht="15.75" x14ac:dyDescent="0.2">
      <c r="A59" s="35">
        <f t="shared" si="1"/>
        <v>43511</v>
      </c>
      <c r="B59" s="36">
        <f>SUMIFS(СВЦЭМ!$D$33:$D$776,СВЦЭМ!$A$33:$A$776,$A59,СВЦЭМ!$B$33:$B$776,B$44)+'СЕТ СН'!$G$11+СВЦЭМ!$D$10+'СЕТ СН'!$G$5-'СЕТ СН'!$G$21</f>
        <v>3534.7545136200001</v>
      </c>
      <c r="C59" s="36">
        <f>SUMIFS(СВЦЭМ!$D$33:$D$776,СВЦЭМ!$A$33:$A$776,$A59,СВЦЭМ!$B$33:$B$776,C$44)+'СЕТ СН'!$G$11+СВЦЭМ!$D$10+'СЕТ СН'!$G$5-'СЕТ СН'!$G$21</f>
        <v>3541.35779938</v>
      </c>
      <c r="D59" s="36">
        <f>SUMIFS(СВЦЭМ!$D$33:$D$776,СВЦЭМ!$A$33:$A$776,$A59,СВЦЭМ!$B$33:$B$776,D$44)+'СЕТ СН'!$G$11+СВЦЭМ!$D$10+'СЕТ СН'!$G$5-'СЕТ СН'!$G$21</f>
        <v>3557.93256707</v>
      </c>
      <c r="E59" s="36">
        <f>SUMIFS(СВЦЭМ!$D$33:$D$776,СВЦЭМ!$A$33:$A$776,$A59,СВЦЭМ!$B$33:$B$776,E$44)+'СЕТ СН'!$G$11+СВЦЭМ!$D$10+'СЕТ СН'!$G$5-'СЕТ СН'!$G$21</f>
        <v>3583.0267125600003</v>
      </c>
      <c r="F59" s="36">
        <f>SUMIFS(СВЦЭМ!$D$33:$D$776,СВЦЭМ!$A$33:$A$776,$A59,СВЦЭМ!$B$33:$B$776,F$44)+'СЕТ СН'!$G$11+СВЦЭМ!$D$10+'СЕТ СН'!$G$5-'СЕТ СН'!$G$21</f>
        <v>3583.8114792799997</v>
      </c>
      <c r="G59" s="36">
        <f>SUMIFS(СВЦЭМ!$D$33:$D$776,СВЦЭМ!$A$33:$A$776,$A59,СВЦЭМ!$B$33:$B$776,G$44)+'СЕТ СН'!$G$11+СВЦЭМ!$D$10+'СЕТ СН'!$G$5-'СЕТ СН'!$G$21</f>
        <v>3560.7224196699999</v>
      </c>
      <c r="H59" s="36">
        <f>SUMIFS(СВЦЭМ!$D$33:$D$776,СВЦЭМ!$A$33:$A$776,$A59,СВЦЭМ!$B$33:$B$776,H$44)+'СЕТ СН'!$G$11+СВЦЭМ!$D$10+'СЕТ СН'!$G$5-'СЕТ СН'!$G$21</f>
        <v>3529.42281701</v>
      </c>
      <c r="I59" s="36">
        <f>SUMIFS(СВЦЭМ!$D$33:$D$776,СВЦЭМ!$A$33:$A$776,$A59,СВЦЭМ!$B$33:$B$776,I$44)+'СЕТ СН'!$G$11+СВЦЭМ!$D$10+'СЕТ СН'!$G$5-'СЕТ СН'!$G$21</f>
        <v>3514.2664944900002</v>
      </c>
      <c r="J59" s="36">
        <f>SUMIFS(СВЦЭМ!$D$33:$D$776,СВЦЭМ!$A$33:$A$776,$A59,СВЦЭМ!$B$33:$B$776,J$44)+'СЕТ СН'!$G$11+СВЦЭМ!$D$10+'СЕТ СН'!$G$5-'СЕТ СН'!$G$21</f>
        <v>3504.980337</v>
      </c>
      <c r="K59" s="36">
        <f>SUMIFS(СВЦЭМ!$D$33:$D$776,СВЦЭМ!$A$33:$A$776,$A59,СВЦЭМ!$B$33:$B$776,K$44)+'СЕТ СН'!$G$11+СВЦЭМ!$D$10+'СЕТ СН'!$G$5-'СЕТ СН'!$G$21</f>
        <v>3509.9837650300001</v>
      </c>
      <c r="L59" s="36">
        <f>SUMIFS(СВЦЭМ!$D$33:$D$776,СВЦЭМ!$A$33:$A$776,$A59,СВЦЭМ!$B$33:$B$776,L$44)+'СЕТ СН'!$G$11+СВЦЭМ!$D$10+'СЕТ СН'!$G$5-'СЕТ СН'!$G$21</f>
        <v>3504.5319162400001</v>
      </c>
      <c r="M59" s="36">
        <f>SUMIFS(СВЦЭМ!$D$33:$D$776,СВЦЭМ!$A$33:$A$776,$A59,СВЦЭМ!$B$33:$B$776,M$44)+'СЕТ СН'!$G$11+СВЦЭМ!$D$10+'СЕТ СН'!$G$5-'СЕТ СН'!$G$21</f>
        <v>3506.1828089099999</v>
      </c>
      <c r="N59" s="36">
        <f>SUMIFS(СВЦЭМ!$D$33:$D$776,СВЦЭМ!$A$33:$A$776,$A59,СВЦЭМ!$B$33:$B$776,N$44)+'СЕТ СН'!$G$11+СВЦЭМ!$D$10+'СЕТ СН'!$G$5-'СЕТ СН'!$G$21</f>
        <v>3491.2217212800001</v>
      </c>
      <c r="O59" s="36">
        <f>SUMIFS(СВЦЭМ!$D$33:$D$776,СВЦЭМ!$A$33:$A$776,$A59,СВЦЭМ!$B$33:$B$776,O$44)+'СЕТ СН'!$G$11+СВЦЭМ!$D$10+'СЕТ СН'!$G$5-'СЕТ СН'!$G$21</f>
        <v>3464.7066587899999</v>
      </c>
      <c r="P59" s="36">
        <f>SUMIFS(СВЦЭМ!$D$33:$D$776,СВЦЭМ!$A$33:$A$776,$A59,СВЦЭМ!$B$33:$B$776,P$44)+'СЕТ СН'!$G$11+СВЦЭМ!$D$10+'СЕТ СН'!$G$5-'СЕТ СН'!$G$21</f>
        <v>3463.9681176900003</v>
      </c>
      <c r="Q59" s="36">
        <f>SUMIFS(СВЦЭМ!$D$33:$D$776,СВЦЭМ!$A$33:$A$776,$A59,СВЦЭМ!$B$33:$B$776,Q$44)+'СЕТ СН'!$G$11+СВЦЭМ!$D$10+'СЕТ СН'!$G$5-'СЕТ СН'!$G$21</f>
        <v>3466.2765825900001</v>
      </c>
      <c r="R59" s="36">
        <f>SUMIFS(СВЦЭМ!$D$33:$D$776,СВЦЭМ!$A$33:$A$776,$A59,СВЦЭМ!$B$33:$B$776,R$44)+'СЕТ СН'!$G$11+СВЦЭМ!$D$10+'СЕТ СН'!$G$5-'СЕТ СН'!$G$21</f>
        <v>3466.3378529400002</v>
      </c>
      <c r="S59" s="36">
        <f>SUMIFS(СВЦЭМ!$D$33:$D$776,СВЦЭМ!$A$33:$A$776,$A59,СВЦЭМ!$B$33:$B$776,S$44)+'СЕТ СН'!$G$11+СВЦЭМ!$D$10+'СЕТ СН'!$G$5-'СЕТ СН'!$G$21</f>
        <v>3469.0540718100001</v>
      </c>
      <c r="T59" s="36">
        <f>SUMIFS(СВЦЭМ!$D$33:$D$776,СВЦЭМ!$A$33:$A$776,$A59,СВЦЭМ!$B$33:$B$776,T$44)+'СЕТ СН'!$G$11+СВЦЭМ!$D$10+'СЕТ СН'!$G$5-'СЕТ СН'!$G$21</f>
        <v>3445.3148192500003</v>
      </c>
      <c r="U59" s="36">
        <f>SUMIFS(СВЦЭМ!$D$33:$D$776,СВЦЭМ!$A$33:$A$776,$A59,СВЦЭМ!$B$33:$B$776,U$44)+'СЕТ СН'!$G$11+СВЦЭМ!$D$10+'СЕТ СН'!$G$5-'СЕТ СН'!$G$21</f>
        <v>3448.9335834799999</v>
      </c>
      <c r="V59" s="36">
        <f>SUMIFS(СВЦЭМ!$D$33:$D$776,СВЦЭМ!$A$33:$A$776,$A59,СВЦЭМ!$B$33:$B$776,V$44)+'СЕТ СН'!$G$11+СВЦЭМ!$D$10+'СЕТ СН'!$G$5-'СЕТ СН'!$G$21</f>
        <v>3451.7649817700003</v>
      </c>
      <c r="W59" s="36">
        <f>SUMIFS(СВЦЭМ!$D$33:$D$776,СВЦЭМ!$A$33:$A$776,$A59,СВЦЭМ!$B$33:$B$776,W$44)+'СЕТ СН'!$G$11+СВЦЭМ!$D$10+'СЕТ СН'!$G$5-'СЕТ СН'!$G$21</f>
        <v>3455.95111628</v>
      </c>
      <c r="X59" s="36">
        <f>SUMIFS(СВЦЭМ!$D$33:$D$776,СВЦЭМ!$A$33:$A$776,$A59,СВЦЭМ!$B$33:$B$776,X$44)+'СЕТ СН'!$G$11+СВЦЭМ!$D$10+'СЕТ СН'!$G$5-'СЕТ СН'!$G$21</f>
        <v>3471.4156928000002</v>
      </c>
      <c r="Y59" s="36">
        <f>SUMIFS(СВЦЭМ!$D$33:$D$776,СВЦЭМ!$A$33:$A$776,$A59,СВЦЭМ!$B$33:$B$776,Y$44)+'СЕТ СН'!$G$11+СВЦЭМ!$D$10+'СЕТ СН'!$G$5-'СЕТ СН'!$G$21</f>
        <v>3500.0950049399999</v>
      </c>
    </row>
    <row r="60" spans="1:25" ht="15.75" x14ac:dyDescent="0.2">
      <c r="A60" s="35">
        <f t="shared" si="1"/>
        <v>43512</v>
      </c>
      <c r="B60" s="36">
        <f>SUMIFS(СВЦЭМ!$D$33:$D$776,СВЦЭМ!$A$33:$A$776,$A60,СВЦЭМ!$B$33:$B$776,B$44)+'СЕТ СН'!$G$11+СВЦЭМ!$D$10+'СЕТ СН'!$G$5-'СЕТ СН'!$G$21</f>
        <v>3527.8169315</v>
      </c>
      <c r="C60" s="36">
        <f>SUMIFS(СВЦЭМ!$D$33:$D$776,СВЦЭМ!$A$33:$A$776,$A60,СВЦЭМ!$B$33:$B$776,C$44)+'СЕТ СН'!$G$11+СВЦЭМ!$D$10+'СЕТ СН'!$G$5-'СЕТ СН'!$G$21</f>
        <v>3533.4961352199998</v>
      </c>
      <c r="D60" s="36">
        <f>SUMIFS(СВЦЭМ!$D$33:$D$776,СВЦЭМ!$A$33:$A$776,$A60,СВЦЭМ!$B$33:$B$776,D$44)+'СЕТ СН'!$G$11+СВЦЭМ!$D$10+'СЕТ СН'!$G$5-'СЕТ СН'!$G$21</f>
        <v>3565.15591232</v>
      </c>
      <c r="E60" s="36">
        <f>SUMIFS(СВЦЭМ!$D$33:$D$776,СВЦЭМ!$A$33:$A$776,$A60,СВЦЭМ!$B$33:$B$776,E$44)+'СЕТ СН'!$G$11+СВЦЭМ!$D$10+'СЕТ СН'!$G$5-'СЕТ СН'!$G$21</f>
        <v>3602.2090051100004</v>
      </c>
      <c r="F60" s="36">
        <f>SUMIFS(СВЦЭМ!$D$33:$D$776,СВЦЭМ!$A$33:$A$776,$A60,СВЦЭМ!$B$33:$B$776,F$44)+'СЕТ СН'!$G$11+СВЦЭМ!$D$10+'СЕТ СН'!$G$5-'СЕТ СН'!$G$21</f>
        <v>3615.8637031399999</v>
      </c>
      <c r="G60" s="36">
        <f>SUMIFS(СВЦЭМ!$D$33:$D$776,СВЦЭМ!$A$33:$A$776,$A60,СВЦЭМ!$B$33:$B$776,G$44)+'СЕТ СН'!$G$11+СВЦЭМ!$D$10+'СЕТ СН'!$G$5-'СЕТ СН'!$G$21</f>
        <v>3610.11079608</v>
      </c>
      <c r="H60" s="36">
        <f>SUMIFS(СВЦЭМ!$D$33:$D$776,СВЦЭМ!$A$33:$A$776,$A60,СВЦЭМ!$B$33:$B$776,H$44)+'СЕТ СН'!$G$11+СВЦЭМ!$D$10+'СЕТ СН'!$G$5-'СЕТ СН'!$G$21</f>
        <v>3563.1620547499997</v>
      </c>
      <c r="I60" s="36">
        <f>SUMIFS(СВЦЭМ!$D$33:$D$776,СВЦЭМ!$A$33:$A$776,$A60,СВЦЭМ!$B$33:$B$776,I$44)+'СЕТ СН'!$G$11+СВЦЭМ!$D$10+'СЕТ СН'!$G$5-'СЕТ СН'!$G$21</f>
        <v>3533.6437697400002</v>
      </c>
      <c r="J60" s="36">
        <f>SUMIFS(СВЦЭМ!$D$33:$D$776,СВЦЭМ!$A$33:$A$776,$A60,СВЦЭМ!$B$33:$B$776,J$44)+'СЕТ СН'!$G$11+СВЦЭМ!$D$10+'СЕТ СН'!$G$5-'СЕТ СН'!$G$21</f>
        <v>3499.80597975</v>
      </c>
      <c r="K60" s="36">
        <f>SUMIFS(СВЦЭМ!$D$33:$D$776,СВЦЭМ!$A$33:$A$776,$A60,СВЦЭМ!$B$33:$B$776,K$44)+'СЕТ СН'!$G$11+СВЦЭМ!$D$10+'СЕТ СН'!$G$5-'СЕТ СН'!$G$21</f>
        <v>3460.3573601900002</v>
      </c>
      <c r="L60" s="36">
        <f>SUMIFS(СВЦЭМ!$D$33:$D$776,СВЦЭМ!$A$33:$A$776,$A60,СВЦЭМ!$B$33:$B$776,L$44)+'СЕТ СН'!$G$11+СВЦЭМ!$D$10+'СЕТ СН'!$G$5-'СЕТ СН'!$G$21</f>
        <v>3443.87168337</v>
      </c>
      <c r="M60" s="36">
        <f>SUMIFS(СВЦЭМ!$D$33:$D$776,СВЦЭМ!$A$33:$A$776,$A60,СВЦЭМ!$B$33:$B$776,M$44)+'СЕТ СН'!$G$11+СВЦЭМ!$D$10+'СЕТ СН'!$G$5-'СЕТ СН'!$G$21</f>
        <v>3454.4896802000003</v>
      </c>
      <c r="N60" s="36">
        <f>SUMIFS(СВЦЭМ!$D$33:$D$776,СВЦЭМ!$A$33:$A$776,$A60,СВЦЭМ!$B$33:$B$776,N$44)+'СЕТ СН'!$G$11+СВЦЭМ!$D$10+'СЕТ СН'!$G$5-'СЕТ СН'!$G$21</f>
        <v>3475.9811834700004</v>
      </c>
      <c r="O60" s="36">
        <f>SUMIFS(СВЦЭМ!$D$33:$D$776,СВЦЭМ!$A$33:$A$776,$A60,СВЦЭМ!$B$33:$B$776,O$44)+'СЕТ СН'!$G$11+СВЦЭМ!$D$10+'СЕТ СН'!$G$5-'СЕТ СН'!$G$21</f>
        <v>3474.4936860100001</v>
      </c>
      <c r="P60" s="36">
        <f>SUMIFS(СВЦЭМ!$D$33:$D$776,СВЦЭМ!$A$33:$A$776,$A60,СВЦЭМ!$B$33:$B$776,P$44)+'СЕТ СН'!$G$11+СВЦЭМ!$D$10+'СЕТ СН'!$G$5-'СЕТ СН'!$G$21</f>
        <v>3486.6925391</v>
      </c>
      <c r="Q60" s="36">
        <f>SUMIFS(СВЦЭМ!$D$33:$D$776,СВЦЭМ!$A$33:$A$776,$A60,СВЦЭМ!$B$33:$B$776,Q$44)+'СЕТ СН'!$G$11+СВЦЭМ!$D$10+'СЕТ СН'!$G$5-'СЕТ СН'!$G$21</f>
        <v>3495.2237736000002</v>
      </c>
      <c r="R60" s="36">
        <f>SUMIFS(СВЦЭМ!$D$33:$D$776,СВЦЭМ!$A$33:$A$776,$A60,СВЦЭМ!$B$33:$B$776,R$44)+'СЕТ СН'!$G$11+СВЦЭМ!$D$10+'СЕТ СН'!$G$5-'СЕТ СН'!$G$21</f>
        <v>3489.2156834900002</v>
      </c>
      <c r="S60" s="36">
        <f>SUMIFS(СВЦЭМ!$D$33:$D$776,СВЦЭМ!$A$33:$A$776,$A60,СВЦЭМ!$B$33:$B$776,S$44)+'СЕТ СН'!$G$11+СВЦЭМ!$D$10+'СЕТ СН'!$G$5-'СЕТ СН'!$G$21</f>
        <v>3497.08384527</v>
      </c>
      <c r="T60" s="36">
        <f>SUMIFS(СВЦЭМ!$D$33:$D$776,СВЦЭМ!$A$33:$A$776,$A60,СВЦЭМ!$B$33:$B$776,T$44)+'СЕТ СН'!$G$11+СВЦЭМ!$D$10+'СЕТ СН'!$G$5-'СЕТ СН'!$G$21</f>
        <v>3457.8850274599999</v>
      </c>
      <c r="U60" s="36">
        <f>SUMIFS(СВЦЭМ!$D$33:$D$776,СВЦЭМ!$A$33:$A$776,$A60,СВЦЭМ!$B$33:$B$776,U$44)+'СЕТ СН'!$G$11+СВЦЭМ!$D$10+'СЕТ СН'!$G$5-'СЕТ СН'!$G$21</f>
        <v>3446.2772266299999</v>
      </c>
      <c r="V60" s="36">
        <f>SUMIFS(СВЦЭМ!$D$33:$D$776,СВЦЭМ!$A$33:$A$776,$A60,СВЦЭМ!$B$33:$B$776,V$44)+'СЕТ СН'!$G$11+СВЦЭМ!$D$10+'СЕТ СН'!$G$5-'СЕТ СН'!$G$21</f>
        <v>3444.1306293300004</v>
      </c>
      <c r="W60" s="36">
        <f>SUMIFS(СВЦЭМ!$D$33:$D$776,СВЦЭМ!$A$33:$A$776,$A60,СВЦЭМ!$B$33:$B$776,W$44)+'СЕТ СН'!$G$11+СВЦЭМ!$D$10+'СЕТ СН'!$G$5-'СЕТ СН'!$G$21</f>
        <v>3450.8963515</v>
      </c>
      <c r="X60" s="36">
        <f>SUMIFS(СВЦЭМ!$D$33:$D$776,СВЦЭМ!$A$33:$A$776,$A60,СВЦЭМ!$B$33:$B$776,X$44)+'СЕТ СН'!$G$11+СВЦЭМ!$D$10+'СЕТ СН'!$G$5-'СЕТ СН'!$G$21</f>
        <v>3470.7114734000002</v>
      </c>
      <c r="Y60" s="36">
        <f>SUMIFS(СВЦЭМ!$D$33:$D$776,СВЦЭМ!$A$33:$A$776,$A60,СВЦЭМ!$B$33:$B$776,Y$44)+'СЕТ СН'!$G$11+СВЦЭМ!$D$10+'СЕТ СН'!$G$5-'СЕТ СН'!$G$21</f>
        <v>3515.5093691299999</v>
      </c>
    </row>
    <row r="61" spans="1:25" ht="15.75" x14ac:dyDescent="0.2">
      <c r="A61" s="35">
        <f t="shared" si="1"/>
        <v>43513</v>
      </c>
      <c r="B61" s="36">
        <f>SUMIFS(СВЦЭМ!$D$33:$D$776,СВЦЭМ!$A$33:$A$776,$A61,СВЦЭМ!$B$33:$B$776,B$44)+'СЕТ СН'!$G$11+СВЦЭМ!$D$10+'СЕТ СН'!$G$5-'СЕТ СН'!$G$21</f>
        <v>3498.2219387100004</v>
      </c>
      <c r="C61" s="36">
        <f>SUMIFS(СВЦЭМ!$D$33:$D$776,СВЦЭМ!$A$33:$A$776,$A61,СВЦЭМ!$B$33:$B$776,C$44)+'СЕТ СН'!$G$11+СВЦЭМ!$D$10+'СЕТ СН'!$G$5-'СЕТ СН'!$G$21</f>
        <v>3513.0526074300001</v>
      </c>
      <c r="D61" s="36">
        <f>SUMIFS(СВЦЭМ!$D$33:$D$776,СВЦЭМ!$A$33:$A$776,$A61,СВЦЭМ!$B$33:$B$776,D$44)+'СЕТ СН'!$G$11+СВЦЭМ!$D$10+'СЕТ СН'!$G$5-'СЕТ СН'!$G$21</f>
        <v>3553.0458811400003</v>
      </c>
      <c r="E61" s="36">
        <f>SUMIFS(СВЦЭМ!$D$33:$D$776,СВЦЭМ!$A$33:$A$776,$A61,СВЦЭМ!$B$33:$B$776,E$44)+'СЕТ СН'!$G$11+СВЦЭМ!$D$10+'СЕТ СН'!$G$5-'СЕТ СН'!$G$21</f>
        <v>3552.5766827100001</v>
      </c>
      <c r="F61" s="36">
        <f>SUMIFS(СВЦЭМ!$D$33:$D$776,СВЦЭМ!$A$33:$A$776,$A61,СВЦЭМ!$B$33:$B$776,F$44)+'СЕТ СН'!$G$11+СВЦЭМ!$D$10+'СЕТ СН'!$G$5-'СЕТ СН'!$G$21</f>
        <v>3566.0803764399998</v>
      </c>
      <c r="G61" s="36">
        <f>SUMIFS(СВЦЭМ!$D$33:$D$776,СВЦЭМ!$A$33:$A$776,$A61,СВЦЭМ!$B$33:$B$776,G$44)+'СЕТ СН'!$G$11+СВЦЭМ!$D$10+'СЕТ СН'!$G$5-'СЕТ СН'!$G$21</f>
        <v>3559.2618698000001</v>
      </c>
      <c r="H61" s="36">
        <f>SUMIFS(СВЦЭМ!$D$33:$D$776,СВЦЭМ!$A$33:$A$776,$A61,СВЦЭМ!$B$33:$B$776,H$44)+'СЕТ СН'!$G$11+СВЦЭМ!$D$10+'СЕТ СН'!$G$5-'СЕТ СН'!$G$21</f>
        <v>3516.70646141</v>
      </c>
      <c r="I61" s="36">
        <f>SUMIFS(СВЦЭМ!$D$33:$D$776,СВЦЭМ!$A$33:$A$776,$A61,СВЦЭМ!$B$33:$B$776,I$44)+'СЕТ СН'!$G$11+СВЦЭМ!$D$10+'СЕТ СН'!$G$5-'СЕТ СН'!$G$21</f>
        <v>3485.99971744</v>
      </c>
      <c r="J61" s="36">
        <f>SUMIFS(СВЦЭМ!$D$33:$D$776,СВЦЭМ!$A$33:$A$776,$A61,СВЦЭМ!$B$33:$B$776,J$44)+'СЕТ СН'!$G$11+СВЦЭМ!$D$10+'СЕТ СН'!$G$5-'СЕТ СН'!$G$21</f>
        <v>3459.4983106</v>
      </c>
      <c r="K61" s="36">
        <f>SUMIFS(СВЦЭМ!$D$33:$D$776,СВЦЭМ!$A$33:$A$776,$A61,СВЦЭМ!$B$33:$B$776,K$44)+'СЕТ СН'!$G$11+СВЦЭМ!$D$10+'СЕТ СН'!$G$5-'СЕТ СН'!$G$21</f>
        <v>3413.6834234299999</v>
      </c>
      <c r="L61" s="36">
        <f>SUMIFS(СВЦЭМ!$D$33:$D$776,СВЦЭМ!$A$33:$A$776,$A61,СВЦЭМ!$B$33:$B$776,L$44)+'СЕТ СН'!$G$11+СВЦЭМ!$D$10+'СЕТ СН'!$G$5-'СЕТ СН'!$G$21</f>
        <v>3396.6869103600002</v>
      </c>
      <c r="M61" s="36">
        <f>SUMIFS(СВЦЭМ!$D$33:$D$776,СВЦЭМ!$A$33:$A$776,$A61,СВЦЭМ!$B$33:$B$776,M$44)+'СЕТ СН'!$G$11+СВЦЭМ!$D$10+'СЕТ СН'!$G$5-'СЕТ СН'!$G$21</f>
        <v>3416.5124198000003</v>
      </c>
      <c r="N61" s="36">
        <f>SUMIFS(СВЦЭМ!$D$33:$D$776,СВЦЭМ!$A$33:$A$776,$A61,СВЦЭМ!$B$33:$B$776,N$44)+'СЕТ СН'!$G$11+СВЦЭМ!$D$10+'СЕТ СН'!$G$5-'СЕТ СН'!$G$21</f>
        <v>3460.57542418</v>
      </c>
      <c r="O61" s="36">
        <f>SUMIFS(СВЦЭМ!$D$33:$D$776,СВЦЭМ!$A$33:$A$776,$A61,СВЦЭМ!$B$33:$B$776,O$44)+'СЕТ СН'!$G$11+СВЦЭМ!$D$10+'СЕТ СН'!$G$5-'СЕТ СН'!$G$21</f>
        <v>3460.32577743</v>
      </c>
      <c r="P61" s="36">
        <f>SUMIFS(СВЦЭМ!$D$33:$D$776,СВЦЭМ!$A$33:$A$776,$A61,СВЦЭМ!$B$33:$B$776,P$44)+'СЕТ СН'!$G$11+СВЦЭМ!$D$10+'СЕТ СН'!$G$5-'СЕТ СН'!$G$21</f>
        <v>3510.8616081700002</v>
      </c>
      <c r="Q61" s="36">
        <f>SUMIFS(СВЦЭМ!$D$33:$D$776,СВЦЭМ!$A$33:$A$776,$A61,СВЦЭМ!$B$33:$B$776,Q$44)+'СЕТ СН'!$G$11+СВЦЭМ!$D$10+'СЕТ СН'!$G$5-'СЕТ СН'!$G$21</f>
        <v>3505.5187658499999</v>
      </c>
      <c r="R61" s="36">
        <f>SUMIFS(СВЦЭМ!$D$33:$D$776,СВЦЭМ!$A$33:$A$776,$A61,СВЦЭМ!$B$33:$B$776,R$44)+'СЕТ СН'!$G$11+СВЦЭМ!$D$10+'СЕТ СН'!$G$5-'СЕТ СН'!$G$21</f>
        <v>3502.5070749000001</v>
      </c>
      <c r="S61" s="36">
        <f>SUMIFS(СВЦЭМ!$D$33:$D$776,СВЦЭМ!$A$33:$A$776,$A61,СВЦЭМ!$B$33:$B$776,S$44)+'СЕТ СН'!$G$11+СВЦЭМ!$D$10+'СЕТ СН'!$G$5-'СЕТ СН'!$G$21</f>
        <v>3510.9127381100002</v>
      </c>
      <c r="T61" s="36">
        <f>SUMIFS(СВЦЭМ!$D$33:$D$776,СВЦЭМ!$A$33:$A$776,$A61,СВЦЭМ!$B$33:$B$776,T$44)+'СЕТ СН'!$G$11+СВЦЭМ!$D$10+'СЕТ СН'!$G$5-'СЕТ СН'!$G$21</f>
        <v>3481.23041096</v>
      </c>
      <c r="U61" s="36">
        <f>SUMIFS(СВЦЭМ!$D$33:$D$776,СВЦЭМ!$A$33:$A$776,$A61,СВЦЭМ!$B$33:$B$776,U$44)+'СЕТ СН'!$G$11+СВЦЭМ!$D$10+'СЕТ СН'!$G$5-'СЕТ СН'!$G$21</f>
        <v>3464.0206559400003</v>
      </c>
      <c r="V61" s="36">
        <f>SUMIFS(СВЦЭМ!$D$33:$D$776,СВЦЭМ!$A$33:$A$776,$A61,СВЦЭМ!$B$33:$B$776,V$44)+'СЕТ СН'!$G$11+СВЦЭМ!$D$10+'СЕТ СН'!$G$5-'СЕТ СН'!$G$21</f>
        <v>3466.75567366</v>
      </c>
      <c r="W61" s="36">
        <f>SUMIFS(СВЦЭМ!$D$33:$D$776,СВЦЭМ!$A$33:$A$776,$A61,СВЦЭМ!$B$33:$B$776,W$44)+'СЕТ СН'!$G$11+СВЦЭМ!$D$10+'СЕТ СН'!$G$5-'СЕТ СН'!$G$21</f>
        <v>3468.4255815900001</v>
      </c>
      <c r="X61" s="36">
        <f>SUMIFS(СВЦЭМ!$D$33:$D$776,СВЦЭМ!$A$33:$A$776,$A61,СВЦЭМ!$B$33:$B$776,X$44)+'СЕТ СН'!$G$11+СВЦЭМ!$D$10+'СЕТ СН'!$G$5-'СЕТ СН'!$G$21</f>
        <v>3486.9923273700001</v>
      </c>
      <c r="Y61" s="36">
        <f>SUMIFS(СВЦЭМ!$D$33:$D$776,СВЦЭМ!$A$33:$A$776,$A61,СВЦЭМ!$B$33:$B$776,Y$44)+'СЕТ СН'!$G$11+СВЦЭМ!$D$10+'СЕТ СН'!$G$5-'СЕТ СН'!$G$21</f>
        <v>3512.4546013899999</v>
      </c>
    </row>
    <row r="62" spans="1:25" ht="15.75" x14ac:dyDescent="0.2">
      <c r="A62" s="35">
        <f t="shared" si="1"/>
        <v>43514</v>
      </c>
      <c r="B62" s="36">
        <f>SUMIFS(СВЦЭМ!$D$33:$D$776,СВЦЭМ!$A$33:$A$776,$A62,СВЦЭМ!$B$33:$B$776,B$44)+'СЕТ СН'!$G$11+СВЦЭМ!$D$10+'СЕТ СН'!$G$5-'СЕТ СН'!$G$21</f>
        <v>3561.2729635000001</v>
      </c>
      <c r="C62" s="36">
        <f>SUMIFS(СВЦЭМ!$D$33:$D$776,СВЦЭМ!$A$33:$A$776,$A62,СВЦЭМ!$B$33:$B$776,C$44)+'СЕТ СН'!$G$11+СВЦЭМ!$D$10+'СЕТ СН'!$G$5-'СЕТ СН'!$G$21</f>
        <v>3603.29630714</v>
      </c>
      <c r="D62" s="36">
        <f>SUMIFS(СВЦЭМ!$D$33:$D$776,СВЦЭМ!$A$33:$A$776,$A62,СВЦЭМ!$B$33:$B$776,D$44)+'СЕТ СН'!$G$11+СВЦЭМ!$D$10+'СЕТ СН'!$G$5-'СЕТ СН'!$G$21</f>
        <v>3612.7958164499996</v>
      </c>
      <c r="E62" s="36">
        <f>SUMIFS(СВЦЭМ!$D$33:$D$776,СВЦЭМ!$A$33:$A$776,$A62,СВЦЭМ!$B$33:$B$776,E$44)+'СЕТ СН'!$G$11+СВЦЭМ!$D$10+'СЕТ СН'!$G$5-'СЕТ СН'!$G$21</f>
        <v>3591.2532179099999</v>
      </c>
      <c r="F62" s="36">
        <f>SUMIFS(СВЦЭМ!$D$33:$D$776,СВЦЭМ!$A$33:$A$776,$A62,СВЦЭМ!$B$33:$B$776,F$44)+'СЕТ СН'!$G$11+СВЦЭМ!$D$10+'СЕТ СН'!$G$5-'СЕТ СН'!$G$21</f>
        <v>3597.38867458</v>
      </c>
      <c r="G62" s="36">
        <f>SUMIFS(СВЦЭМ!$D$33:$D$776,СВЦЭМ!$A$33:$A$776,$A62,СВЦЭМ!$B$33:$B$776,G$44)+'СЕТ СН'!$G$11+СВЦЭМ!$D$10+'СЕТ СН'!$G$5-'СЕТ СН'!$G$21</f>
        <v>3585.4479219</v>
      </c>
      <c r="H62" s="36">
        <f>SUMIFS(СВЦЭМ!$D$33:$D$776,СВЦЭМ!$A$33:$A$776,$A62,СВЦЭМ!$B$33:$B$776,H$44)+'СЕТ СН'!$G$11+СВЦЭМ!$D$10+'СЕТ СН'!$G$5-'СЕТ СН'!$G$21</f>
        <v>3535.99449172</v>
      </c>
      <c r="I62" s="36">
        <f>SUMIFS(СВЦЭМ!$D$33:$D$776,СВЦЭМ!$A$33:$A$776,$A62,СВЦЭМ!$B$33:$B$776,I$44)+'СЕТ СН'!$G$11+СВЦЭМ!$D$10+'СЕТ СН'!$G$5-'СЕТ СН'!$G$21</f>
        <v>3500.2094146099998</v>
      </c>
      <c r="J62" s="36">
        <f>SUMIFS(СВЦЭМ!$D$33:$D$776,СВЦЭМ!$A$33:$A$776,$A62,СВЦЭМ!$B$33:$B$776,J$44)+'СЕТ СН'!$G$11+СВЦЭМ!$D$10+'СЕТ СН'!$G$5-'СЕТ СН'!$G$21</f>
        <v>3483.7348397800001</v>
      </c>
      <c r="K62" s="36">
        <f>SUMIFS(СВЦЭМ!$D$33:$D$776,СВЦЭМ!$A$33:$A$776,$A62,СВЦЭМ!$B$33:$B$776,K$44)+'СЕТ СН'!$G$11+СВЦЭМ!$D$10+'СЕТ СН'!$G$5-'СЕТ СН'!$G$21</f>
        <v>3489.19211963</v>
      </c>
      <c r="L62" s="36">
        <f>SUMIFS(СВЦЭМ!$D$33:$D$776,СВЦЭМ!$A$33:$A$776,$A62,СВЦЭМ!$B$33:$B$776,L$44)+'СЕТ СН'!$G$11+СВЦЭМ!$D$10+'СЕТ СН'!$G$5-'СЕТ СН'!$G$21</f>
        <v>3488.9729640800001</v>
      </c>
      <c r="M62" s="36">
        <f>SUMIFS(СВЦЭМ!$D$33:$D$776,СВЦЭМ!$A$33:$A$776,$A62,СВЦЭМ!$B$33:$B$776,M$44)+'СЕТ СН'!$G$11+СВЦЭМ!$D$10+'СЕТ СН'!$G$5-'СЕТ СН'!$G$21</f>
        <v>3495.85753587</v>
      </c>
      <c r="N62" s="36">
        <f>SUMIFS(СВЦЭМ!$D$33:$D$776,СВЦЭМ!$A$33:$A$776,$A62,СВЦЭМ!$B$33:$B$776,N$44)+'СЕТ СН'!$G$11+СВЦЭМ!$D$10+'СЕТ СН'!$G$5-'СЕТ СН'!$G$21</f>
        <v>3488.5694273200002</v>
      </c>
      <c r="O62" s="36">
        <f>SUMIFS(СВЦЭМ!$D$33:$D$776,СВЦЭМ!$A$33:$A$776,$A62,СВЦЭМ!$B$33:$B$776,O$44)+'СЕТ СН'!$G$11+СВЦЭМ!$D$10+'СЕТ СН'!$G$5-'СЕТ СН'!$G$21</f>
        <v>3486.6675059899999</v>
      </c>
      <c r="P62" s="36">
        <f>SUMIFS(СВЦЭМ!$D$33:$D$776,СВЦЭМ!$A$33:$A$776,$A62,СВЦЭМ!$B$33:$B$776,P$44)+'СЕТ СН'!$G$11+СВЦЭМ!$D$10+'СЕТ СН'!$G$5-'СЕТ СН'!$G$21</f>
        <v>3493.7643307400003</v>
      </c>
      <c r="Q62" s="36">
        <f>SUMIFS(СВЦЭМ!$D$33:$D$776,СВЦЭМ!$A$33:$A$776,$A62,СВЦЭМ!$B$33:$B$776,Q$44)+'СЕТ СН'!$G$11+СВЦЭМ!$D$10+'СЕТ СН'!$G$5-'СЕТ СН'!$G$21</f>
        <v>3500.2526729800002</v>
      </c>
      <c r="R62" s="36">
        <f>SUMIFS(СВЦЭМ!$D$33:$D$776,СВЦЭМ!$A$33:$A$776,$A62,СВЦЭМ!$B$33:$B$776,R$44)+'СЕТ СН'!$G$11+СВЦЭМ!$D$10+'СЕТ СН'!$G$5-'СЕТ СН'!$G$21</f>
        <v>3498.77407515</v>
      </c>
      <c r="S62" s="36">
        <f>SUMIFS(СВЦЭМ!$D$33:$D$776,СВЦЭМ!$A$33:$A$776,$A62,СВЦЭМ!$B$33:$B$776,S$44)+'СЕТ СН'!$G$11+СВЦЭМ!$D$10+'СЕТ СН'!$G$5-'СЕТ СН'!$G$21</f>
        <v>3491.4359362700002</v>
      </c>
      <c r="T62" s="36">
        <f>SUMIFS(СВЦЭМ!$D$33:$D$776,СВЦЭМ!$A$33:$A$776,$A62,СВЦЭМ!$B$33:$B$776,T$44)+'СЕТ СН'!$G$11+СВЦЭМ!$D$10+'СЕТ СН'!$G$5-'СЕТ СН'!$G$21</f>
        <v>3463.2376694</v>
      </c>
      <c r="U62" s="36">
        <f>SUMIFS(СВЦЭМ!$D$33:$D$776,СВЦЭМ!$A$33:$A$776,$A62,СВЦЭМ!$B$33:$B$776,U$44)+'СЕТ СН'!$G$11+СВЦЭМ!$D$10+'СЕТ СН'!$G$5-'СЕТ СН'!$G$21</f>
        <v>3462.6017460200001</v>
      </c>
      <c r="V62" s="36">
        <f>SUMIFS(СВЦЭМ!$D$33:$D$776,СВЦЭМ!$A$33:$A$776,$A62,СВЦЭМ!$B$33:$B$776,V$44)+'СЕТ СН'!$G$11+СВЦЭМ!$D$10+'СЕТ СН'!$G$5-'СЕТ СН'!$G$21</f>
        <v>3457.91420053</v>
      </c>
      <c r="W62" s="36">
        <f>SUMIFS(СВЦЭМ!$D$33:$D$776,СВЦЭМ!$A$33:$A$776,$A62,СВЦЭМ!$B$33:$B$776,W$44)+'СЕТ СН'!$G$11+СВЦЭМ!$D$10+'СЕТ СН'!$G$5-'СЕТ СН'!$G$21</f>
        <v>3472.6935967899999</v>
      </c>
      <c r="X62" s="36">
        <f>SUMIFS(СВЦЭМ!$D$33:$D$776,СВЦЭМ!$A$33:$A$776,$A62,СВЦЭМ!$B$33:$B$776,X$44)+'СЕТ СН'!$G$11+СВЦЭМ!$D$10+'СЕТ СН'!$G$5-'СЕТ СН'!$G$21</f>
        <v>3502.80424993</v>
      </c>
      <c r="Y62" s="36">
        <f>SUMIFS(СВЦЭМ!$D$33:$D$776,СВЦЭМ!$A$33:$A$776,$A62,СВЦЭМ!$B$33:$B$776,Y$44)+'СЕТ СН'!$G$11+СВЦЭМ!$D$10+'СЕТ СН'!$G$5-'СЕТ СН'!$G$21</f>
        <v>3521.1941454799999</v>
      </c>
    </row>
    <row r="63" spans="1:25" ht="15.75" x14ac:dyDescent="0.2">
      <c r="A63" s="35">
        <f t="shared" si="1"/>
        <v>43515</v>
      </c>
      <c r="B63" s="36">
        <f>SUMIFS(СВЦЭМ!$D$33:$D$776,СВЦЭМ!$A$33:$A$776,$A63,СВЦЭМ!$B$33:$B$776,B$44)+'СЕТ СН'!$G$11+СВЦЭМ!$D$10+'СЕТ СН'!$G$5-'СЕТ СН'!$G$21</f>
        <v>3574.8906581900001</v>
      </c>
      <c r="C63" s="36">
        <f>SUMIFS(СВЦЭМ!$D$33:$D$776,СВЦЭМ!$A$33:$A$776,$A63,СВЦЭМ!$B$33:$B$776,C$44)+'СЕТ СН'!$G$11+СВЦЭМ!$D$10+'СЕТ СН'!$G$5-'СЕТ СН'!$G$21</f>
        <v>3604.9889334099998</v>
      </c>
      <c r="D63" s="36">
        <f>SUMIFS(СВЦЭМ!$D$33:$D$776,СВЦЭМ!$A$33:$A$776,$A63,СВЦЭМ!$B$33:$B$776,D$44)+'СЕТ СН'!$G$11+СВЦЭМ!$D$10+'СЕТ СН'!$G$5-'СЕТ СН'!$G$21</f>
        <v>3622.1336043599999</v>
      </c>
      <c r="E63" s="36">
        <f>SUMIFS(СВЦЭМ!$D$33:$D$776,СВЦЭМ!$A$33:$A$776,$A63,СВЦЭМ!$B$33:$B$776,E$44)+'СЕТ СН'!$G$11+СВЦЭМ!$D$10+'СЕТ СН'!$G$5-'СЕТ СН'!$G$21</f>
        <v>3631.3008619499997</v>
      </c>
      <c r="F63" s="36">
        <f>SUMIFS(СВЦЭМ!$D$33:$D$776,СВЦЭМ!$A$33:$A$776,$A63,СВЦЭМ!$B$33:$B$776,F$44)+'СЕТ СН'!$G$11+СВЦЭМ!$D$10+'СЕТ СН'!$G$5-'СЕТ СН'!$G$21</f>
        <v>3620.9218834900003</v>
      </c>
      <c r="G63" s="36">
        <f>SUMIFS(СВЦЭМ!$D$33:$D$776,СВЦЭМ!$A$33:$A$776,$A63,СВЦЭМ!$B$33:$B$776,G$44)+'СЕТ СН'!$G$11+СВЦЭМ!$D$10+'СЕТ СН'!$G$5-'СЕТ СН'!$G$21</f>
        <v>3601.6201788099997</v>
      </c>
      <c r="H63" s="36">
        <f>SUMIFS(СВЦЭМ!$D$33:$D$776,СВЦЭМ!$A$33:$A$776,$A63,СВЦЭМ!$B$33:$B$776,H$44)+'СЕТ СН'!$G$11+СВЦЭМ!$D$10+'СЕТ СН'!$G$5-'СЕТ СН'!$G$21</f>
        <v>3572.3763839599997</v>
      </c>
      <c r="I63" s="36">
        <f>SUMIFS(СВЦЭМ!$D$33:$D$776,СВЦЭМ!$A$33:$A$776,$A63,СВЦЭМ!$B$33:$B$776,I$44)+'СЕТ СН'!$G$11+СВЦЭМ!$D$10+'СЕТ СН'!$G$5-'СЕТ СН'!$G$21</f>
        <v>3533.4590687</v>
      </c>
      <c r="J63" s="36">
        <f>SUMIFS(СВЦЭМ!$D$33:$D$776,СВЦЭМ!$A$33:$A$776,$A63,СВЦЭМ!$B$33:$B$776,J$44)+'СЕТ СН'!$G$11+СВЦЭМ!$D$10+'СЕТ СН'!$G$5-'СЕТ СН'!$G$21</f>
        <v>3509.7654639299999</v>
      </c>
      <c r="K63" s="36">
        <f>SUMIFS(СВЦЭМ!$D$33:$D$776,СВЦЭМ!$A$33:$A$776,$A63,СВЦЭМ!$B$33:$B$776,K$44)+'СЕТ СН'!$G$11+СВЦЭМ!$D$10+'СЕТ СН'!$G$5-'СЕТ СН'!$G$21</f>
        <v>3499.5225600900003</v>
      </c>
      <c r="L63" s="36">
        <f>SUMIFS(СВЦЭМ!$D$33:$D$776,СВЦЭМ!$A$33:$A$776,$A63,СВЦЭМ!$B$33:$B$776,L$44)+'СЕТ СН'!$G$11+СВЦЭМ!$D$10+'СЕТ СН'!$G$5-'СЕТ СН'!$G$21</f>
        <v>3493.67032174</v>
      </c>
      <c r="M63" s="36">
        <f>SUMIFS(СВЦЭМ!$D$33:$D$776,СВЦЭМ!$A$33:$A$776,$A63,СВЦЭМ!$B$33:$B$776,M$44)+'СЕТ СН'!$G$11+СВЦЭМ!$D$10+'СЕТ СН'!$G$5-'СЕТ СН'!$G$21</f>
        <v>3491.8982576200001</v>
      </c>
      <c r="N63" s="36">
        <f>SUMIFS(СВЦЭМ!$D$33:$D$776,СВЦЭМ!$A$33:$A$776,$A63,СВЦЭМ!$B$33:$B$776,N$44)+'СЕТ СН'!$G$11+СВЦЭМ!$D$10+'СЕТ СН'!$G$5-'СЕТ СН'!$G$21</f>
        <v>3476.4268344400002</v>
      </c>
      <c r="O63" s="36">
        <f>SUMIFS(СВЦЭМ!$D$33:$D$776,СВЦЭМ!$A$33:$A$776,$A63,СВЦЭМ!$B$33:$B$776,O$44)+'СЕТ СН'!$G$11+СВЦЭМ!$D$10+'СЕТ СН'!$G$5-'СЕТ СН'!$G$21</f>
        <v>3453.8722019100001</v>
      </c>
      <c r="P63" s="36">
        <f>SUMIFS(СВЦЭМ!$D$33:$D$776,СВЦЭМ!$A$33:$A$776,$A63,СВЦЭМ!$B$33:$B$776,P$44)+'СЕТ СН'!$G$11+СВЦЭМ!$D$10+'СЕТ СН'!$G$5-'СЕТ СН'!$G$21</f>
        <v>3458.5048073500002</v>
      </c>
      <c r="Q63" s="36">
        <f>SUMIFS(СВЦЭМ!$D$33:$D$776,СВЦЭМ!$A$33:$A$776,$A63,СВЦЭМ!$B$33:$B$776,Q$44)+'СЕТ СН'!$G$11+СВЦЭМ!$D$10+'СЕТ СН'!$G$5-'СЕТ СН'!$G$21</f>
        <v>3468.41206336</v>
      </c>
      <c r="R63" s="36">
        <f>SUMIFS(СВЦЭМ!$D$33:$D$776,СВЦЭМ!$A$33:$A$776,$A63,СВЦЭМ!$B$33:$B$776,R$44)+'СЕТ СН'!$G$11+СВЦЭМ!$D$10+'СЕТ СН'!$G$5-'СЕТ СН'!$G$21</f>
        <v>3467.7819697899999</v>
      </c>
      <c r="S63" s="36">
        <f>SUMIFS(СВЦЭМ!$D$33:$D$776,СВЦЭМ!$A$33:$A$776,$A63,СВЦЭМ!$B$33:$B$776,S$44)+'СЕТ СН'!$G$11+СВЦЭМ!$D$10+'СЕТ СН'!$G$5-'СЕТ СН'!$G$21</f>
        <v>3461.8223939</v>
      </c>
      <c r="T63" s="36">
        <f>SUMIFS(СВЦЭМ!$D$33:$D$776,СВЦЭМ!$A$33:$A$776,$A63,СВЦЭМ!$B$33:$B$776,T$44)+'СЕТ СН'!$G$11+СВЦЭМ!$D$10+'СЕТ СН'!$G$5-'СЕТ СН'!$G$21</f>
        <v>3432.8796460500002</v>
      </c>
      <c r="U63" s="36">
        <f>SUMIFS(СВЦЭМ!$D$33:$D$776,СВЦЭМ!$A$33:$A$776,$A63,СВЦЭМ!$B$33:$B$776,U$44)+'СЕТ СН'!$G$11+СВЦЭМ!$D$10+'СЕТ СН'!$G$5-'СЕТ СН'!$G$21</f>
        <v>3426.2796774400003</v>
      </c>
      <c r="V63" s="36">
        <f>SUMIFS(СВЦЭМ!$D$33:$D$776,СВЦЭМ!$A$33:$A$776,$A63,СВЦЭМ!$B$33:$B$776,V$44)+'СЕТ СН'!$G$11+СВЦЭМ!$D$10+'СЕТ СН'!$G$5-'СЕТ СН'!$G$21</f>
        <v>3433.3531561300001</v>
      </c>
      <c r="W63" s="36">
        <f>SUMIFS(СВЦЭМ!$D$33:$D$776,СВЦЭМ!$A$33:$A$776,$A63,СВЦЭМ!$B$33:$B$776,W$44)+'СЕТ СН'!$G$11+СВЦЭМ!$D$10+'СЕТ СН'!$G$5-'СЕТ СН'!$G$21</f>
        <v>3441.10753402</v>
      </c>
      <c r="X63" s="36">
        <f>SUMIFS(СВЦЭМ!$D$33:$D$776,СВЦЭМ!$A$33:$A$776,$A63,СВЦЭМ!$B$33:$B$776,X$44)+'СЕТ СН'!$G$11+СВЦЭМ!$D$10+'СЕТ СН'!$G$5-'СЕТ СН'!$G$21</f>
        <v>3451.95758596</v>
      </c>
      <c r="Y63" s="36">
        <f>SUMIFS(СВЦЭМ!$D$33:$D$776,СВЦЭМ!$A$33:$A$776,$A63,СВЦЭМ!$B$33:$B$776,Y$44)+'СЕТ СН'!$G$11+СВЦЭМ!$D$10+'СЕТ СН'!$G$5-'СЕТ СН'!$G$21</f>
        <v>3492.98532295</v>
      </c>
    </row>
    <row r="64" spans="1:25" ht="15.75" x14ac:dyDescent="0.2">
      <c r="A64" s="35">
        <f t="shared" si="1"/>
        <v>43516</v>
      </c>
      <c r="B64" s="36">
        <f>SUMIFS(СВЦЭМ!$D$33:$D$776,СВЦЭМ!$A$33:$A$776,$A64,СВЦЭМ!$B$33:$B$776,B$44)+'СЕТ СН'!$G$11+СВЦЭМ!$D$10+'СЕТ СН'!$G$5-'СЕТ СН'!$G$21</f>
        <v>3557.3759856000001</v>
      </c>
      <c r="C64" s="36">
        <f>SUMIFS(СВЦЭМ!$D$33:$D$776,СВЦЭМ!$A$33:$A$776,$A64,СВЦЭМ!$B$33:$B$776,C$44)+'СЕТ СН'!$G$11+СВЦЭМ!$D$10+'СЕТ СН'!$G$5-'СЕТ СН'!$G$21</f>
        <v>3590.3896615000003</v>
      </c>
      <c r="D64" s="36">
        <f>SUMIFS(СВЦЭМ!$D$33:$D$776,СВЦЭМ!$A$33:$A$776,$A64,СВЦЭМ!$B$33:$B$776,D$44)+'СЕТ СН'!$G$11+СВЦЭМ!$D$10+'СЕТ СН'!$G$5-'СЕТ СН'!$G$21</f>
        <v>3595.3894939499996</v>
      </c>
      <c r="E64" s="36">
        <f>SUMIFS(СВЦЭМ!$D$33:$D$776,СВЦЭМ!$A$33:$A$776,$A64,СВЦЭМ!$B$33:$B$776,E$44)+'СЕТ СН'!$G$11+СВЦЭМ!$D$10+'СЕТ СН'!$G$5-'СЕТ СН'!$G$21</f>
        <v>3604.0235204800001</v>
      </c>
      <c r="F64" s="36">
        <f>SUMIFS(СВЦЭМ!$D$33:$D$776,СВЦЭМ!$A$33:$A$776,$A64,СВЦЭМ!$B$33:$B$776,F$44)+'СЕТ СН'!$G$11+СВЦЭМ!$D$10+'СЕТ СН'!$G$5-'СЕТ СН'!$G$21</f>
        <v>3597.9829835299997</v>
      </c>
      <c r="G64" s="36">
        <f>SUMIFS(СВЦЭМ!$D$33:$D$776,СВЦЭМ!$A$33:$A$776,$A64,СВЦЭМ!$B$33:$B$776,G$44)+'СЕТ СН'!$G$11+СВЦЭМ!$D$10+'СЕТ СН'!$G$5-'СЕТ СН'!$G$21</f>
        <v>3561.7599182200001</v>
      </c>
      <c r="H64" s="36">
        <f>SUMIFS(СВЦЭМ!$D$33:$D$776,СВЦЭМ!$A$33:$A$776,$A64,СВЦЭМ!$B$33:$B$776,H$44)+'СЕТ СН'!$G$11+СВЦЭМ!$D$10+'СЕТ СН'!$G$5-'СЕТ СН'!$G$21</f>
        <v>3535.05762366</v>
      </c>
      <c r="I64" s="36">
        <f>SUMIFS(СВЦЭМ!$D$33:$D$776,СВЦЭМ!$A$33:$A$776,$A64,СВЦЭМ!$B$33:$B$776,I$44)+'СЕТ СН'!$G$11+СВЦЭМ!$D$10+'СЕТ СН'!$G$5-'СЕТ СН'!$G$21</f>
        <v>3501.7756838300002</v>
      </c>
      <c r="J64" s="36">
        <f>SUMIFS(СВЦЭМ!$D$33:$D$776,СВЦЭМ!$A$33:$A$776,$A64,СВЦЭМ!$B$33:$B$776,J$44)+'СЕТ СН'!$G$11+СВЦЭМ!$D$10+'СЕТ СН'!$G$5-'СЕТ СН'!$G$21</f>
        <v>3472.2757598200001</v>
      </c>
      <c r="K64" s="36">
        <f>SUMIFS(СВЦЭМ!$D$33:$D$776,СВЦЭМ!$A$33:$A$776,$A64,СВЦЭМ!$B$33:$B$776,K$44)+'СЕТ СН'!$G$11+СВЦЭМ!$D$10+'СЕТ СН'!$G$5-'СЕТ СН'!$G$21</f>
        <v>3472.0824663800004</v>
      </c>
      <c r="L64" s="36">
        <f>SUMIFS(СВЦЭМ!$D$33:$D$776,СВЦЭМ!$A$33:$A$776,$A64,СВЦЭМ!$B$33:$B$776,L$44)+'СЕТ СН'!$G$11+СВЦЭМ!$D$10+'СЕТ СН'!$G$5-'СЕТ СН'!$G$21</f>
        <v>3478.63424996</v>
      </c>
      <c r="M64" s="36">
        <f>SUMIFS(СВЦЭМ!$D$33:$D$776,СВЦЭМ!$A$33:$A$776,$A64,СВЦЭМ!$B$33:$B$776,M$44)+'СЕТ СН'!$G$11+СВЦЭМ!$D$10+'СЕТ СН'!$G$5-'СЕТ СН'!$G$21</f>
        <v>3481.1584735500001</v>
      </c>
      <c r="N64" s="36">
        <f>SUMIFS(СВЦЭМ!$D$33:$D$776,СВЦЭМ!$A$33:$A$776,$A64,СВЦЭМ!$B$33:$B$776,N$44)+'СЕТ СН'!$G$11+СВЦЭМ!$D$10+'СЕТ СН'!$G$5-'СЕТ СН'!$G$21</f>
        <v>3473.9649990100002</v>
      </c>
      <c r="O64" s="36">
        <f>SUMIFS(СВЦЭМ!$D$33:$D$776,СВЦЭМ!$A$33:$A$776,$A64,СВЦЭМ!$B$33:$B$776,O$44)+'СЕТ СН'!$G$11+СВЦЭМ!$D$10+'СЕТ СН'!$G$5-'СЕТ СН'!$G$21</f>
        <v>3448.2551253900001</v>
      </c>
      <c r="P64" s="36">
        <f>SUMIFS(СВЦЭМ!$D$33:$D$776,СВЦЭМ!$A$33:$A$776,$A64,СВЦЭМ!$B$33:$B$776,P$44)+'СЕТ СН'!$G$11+СВЦЭМ!$D$10+'СЕТ СН'!$G$5-'СЕТ СН'!$G$21</f>
        <v>3452.4317019499999</v>
      </c>
      <c r="Q64" s="36">
        <f>SUMIFS(СВЦЭМ!$D$33:$D$776,СВЦЭМ!$A$33:$A$776,$A64,СВЦЭМ!$B$33:$B$776,Q$44)+'СЕТ СН'!$G$11+СВЦЭМ!$D$10+'СЕТ СН'!$G$5-'СЕТ СН'!$G$21</f>
        <v>3463.3560399500002</v>
      </c>
      <c r="R64" s="36">
        <f>SUMIFS(СВЦЭМ!$D$33:$D$776,СВЦЭМ!$A$33:$A$776,$A64,СВЦЭМ!$B$33:$B$776,R$44)+'СЕТ СН'!$G$11+СВЦЭМ!$D$10+'СЕТ СН'!$G$5-'СЕТ СН'!$G$21</f>
        <v>3471.3100308900002</v>
      </c>
      <c r="S64" s="36">
        <f>SUMIFS(СВЦЭМ!$D$33:$D$776,СВЦЭМ!$A$33:$A$776,$A64,СВЦЭМ!$B$33:$B$776,S$44)+'СЕТ СН'!$G$11+СВЦЭМ!$D$10+'СЕТ СН'!$G$5-'СЕТ СН'!$G$21</f>
        <v>3475.4798089599999</v>
      </c>
      <c r="T64" s="36">
        <f>SUMIFS(СВЦЭМ!$D$33:$D$776,СВЦЭМ!$A$33:$A$776,$A64,СВЦЭМ!$B$33:$B$776,T$44)+'СЕТ СН'!$G$11+СВЦЭМ!$D$10+'СЕТ СН'!$G$5-'СЕТ СН'!$G$21</f>
        <v>3443.2303732800001</v>
      </c>
      <c r="U64" s="36">
        <f>SUMIFS(СВЦЭМ!$D$33:$D$776,СВЦЭМ!$A$33:$A$776,$A64,СВЦЭМ!$B$33:$B$776,U$44)+'СЕТ СН'!$G$11+СВЦЭМ!$D$10+'СЕТ СН'!$G$5-'СЕТ СН'!$G$21</f>
        <v>3414.8120721</v>
      </c>
      <c r="V64" s="36">
        <f>SUMIFS(СВЦЭМ!$D$33:$D$776,СВЦЭМ!$A$33:$A$776,$A64,СВЦЭМ!$B$33:$B$776,V$44)+'СЕТ СН'!$G$11+СВЦЭМ!$D$10+'СЕТ СН'!$G$5-'СЕТ СН'!$G$21</f>
        <v>3411.4744939000002</v>
      </c>
      <c r="W64" s="36">
        <f>SUMIFS(СВЦЭМ!$D$33:$D$776,СВЦЭМ!$A$33:$A$776,$A64,СВЦЭМ!$B$33:$B$776,W$44)+'СЕТ СН'!$G$11+СВЦЭМ!$D$10+'СЕТ СН'!$G$5-'СЕТ СН'!$G$21</f>
        <v>3433.8413524000002</v>
      </c>
      <c r="X64" s="36">
        <f>SUMIFS(СВЦЭМ!$D$33:$D$776,СВЦЭМ!$A$33:$A$776,$A64,СВЦЭМ!$B$33:$B$776,X$44)+'СЕТ СН'!$G$11+СВЦЭМ!$D$10+'СЕТ СН'!$G$5-'СЕТ СН'!$G$21</f>
        <v>3438.1098941099999</v>
      </c>
      <c r="Y64" s="36">
        <f>SUMIFS(СВЦЭМ!$D$33:$D$776,СВЦЭМ!$A$33:$A$776,$A64,СВЦЭМ!$B$33:$B$776,Y$44)+'СЕТ СН'!$G$11+СВЦЭМ!$D$10+'СЕТ СН'!$G$5-'СЕТ СН'!$G$21</f>
        <v>3477.54159329</v>
      </c>
    </row>
    <row r="65" spans="1:27" ht="15.75" x14ac:dyDescent="0.2">
      <c r="A65" s="35">
        <f t="shared" si="1"/>
        <v>43517</v>
      </c>
      <c r="B65" s="36">
        <f>SUMIFS(СВЦЭМ!$D$33:$D$776,СВЦЭМ!$A$33:$A$776,$A65,СВЦЭМ!$B$33:$B$776,B$44)+'СЕТ СН'!$G$11+СВЦЭМ!$D$10+'СЕТ СН'!$G$5-'СЕТ СН'!$G$21</f>
        <v>3527.1594599</v>
      </c>
      <c r="C65" s="36">
        <f>SUMIFS(СВЦЭМ!$D$33:$D$776,СВЦЭМ!$A$33:$A$776,$A65,СВЦЭМ!$B$33:$B$776,C$44)+'СЕТ СН'!$G$11+СВЦЭМ!$D$10+'СЕТ СН'!$G$5-'СЕТ СН'!$G$21</f>
        <v>3554.2439826500004</v>
      </c>
      <c r="D65" s="36">
        <f>SUMIFS(СВЦЭМ!$D$33:$D$776,СВЦЭМ!$A$33:$A$776,$A65,СВЦЭМ!$B$33:$B$776,D$44)+'СЕТ СН'!$G$11+СВЦЭМ!$D$10+'СЕТ СН'!$G$5-'СЕТ СН'!$G$21</f>
        <v>3576.5542526899999</v>
      </c>
      <c r="E65" s="36">
        <f>SUMIFS(СВЦЭМ!$D$33:$D$776,СВЦЭМ!$A$33:$A$776,$A65,СВЦЭМ!$B$33:$B$776,E$44)+'СЕТ СН'!$G$11+СВЦЭМ!$D$10+'СЕТ СН'!$G$5-'СЕТ СН'!$G$21</f>
        <v>3587.68426636</v>
      </c>
      <c r="F65" s="36">
        <f>SUMIFS(СВЦЭМ!$D$33:$D$776,СВЦЭМ!$A$33:$A$776,$A65,СВЦЭМ!$B$33:$B$776,F$44)+'СЕТ СН'!$G$11+СВЦЭМ!$D$10+'СЕТ СН'!$G$5-'СЕТ СН'!$G$21</f>
        <v>3585.2644252700002</v>
      </c>
      <c r="G65" s="36">
        <f>SUMIFS(СВЦЭМ!$D$33:$D$776,СВЦЭМ!$A$33:$A$776,$A65,СВЦЭМ!$B$33:$B$776,G$44)+'СЕТ СН'!$G$11+СВЦЭМ!$D$10+'СЕТ СН'!$G$5-'СЕТ СН'!$G$21</f>
        <v>3559.9430988900003</v>
      </c>
      <c r="H65" s="36">
        <f>SUMIFS(СВЦЭМ!$D$33:$D$776,СВЦЭМ!$A$33:$A$776,$A65,СВЦЭМ!$B$33:$B$776,H$44)+'СЕТ СН'!$G$11+СВЦЭМ!$D$10+'СЕТ СН'!$G$5-'СЕТ СН'!$G$21</f>
        <v>3528.1892030600002</v>
      </c>
      <c r="I65" s="36">
        <f>SUMIFS(СВЦЭМ!$D$33:$D$776,СВЦЭМ!$A$33:$A$776,$A65,СВЦЭМ!$B$33:$B$776,I$44)+'СЕТ СН'!$G$11+СВЦЭМ!$D$10+'СЕТ СН'!$G$5-'СЕТ СН'!$G$21</f>
        <v>3512.8727924899999</v>
      </c>
      <c r="J65" s="36">
        <f>SUMIFS(СВЦЭМ!$D$33:$D$776,СВЦЭМ!$A$33:$A$776,$A65,СВЦЭМ!$B$33:$B$776,J$44)+'СЕТ СН'!$G$11+СВЦЭМ!$D$10+'СЕТ СН'!$G$5-'СЕТ СН'!$G$21</f>
        <v>3495.8959824500002</v>
      </c>
      <c r="K65" s="36">
        <f>SUMIFS(СВЦЭМ!$D$33:$D$776,СВЦЭМ!$A$33:$A$776,$A65,СВЦЭМ!$B$33:$B$776,K$44)+'СЕТ СН'!$G$11+СВЦЭМ!$D$10+'СЕТ СН'!$G$5-'СЕТ СН'!$G$21</f>
        <v>3507.55018565</v>
      </c>
      <c r="L65" s="36">
        <f>SUMIFS(СВЦЭМ!$D$33:$D$776,СВЦЭМ!$A$33:$A$776,$A65,СВЦЭМ!$B$33:$B$776,L$44)+'СЕТ СН'!$G$11+СВЦЭМ!$D$10+'СЕТ СН'!$G$5-'СЕТ СН'!$G$21</f>
        <v>3496.2122037099998</v>
      </c>
      <c r="M65" s="36">
        <f>SUMIFS(СВЦЭМ!$D$33:$D$776,СВЦЭМ!$A$33:$A$776,$A65,СВЦЭМ!$B$33:$B$776,M$44)+'СЕТ СН'!$G$11+СВЦЭМ!$D$10+'СЕТ СН'!$G$5-'СЕТ СН'!$G$21</f>
        <v>3480.15273493</v>
      </c>
      <c r="N65" s="36">
        <f>SUMIFS(СВЦЭМ!$D$33:$D$776,СВЦЭМ!$A$33:$A$776,$A65,СВЦЭМ!$B$33:$B$776,N$44)+'СЕТ СН'!$G$11+СВЦЭМ!$D$10+'СЕТ СН'!$G$5-'СЕТ СН'!$G$21</f>
        <v>3472.4647517100002</v>
      </c>
      <c r="O65" s="36">
        <f>SUMIFS(СВЦЭМ!$D$33:$D$776,СВЦЭМ!$A$33:$A$776,$A65,СВЦЭМ!$B$33:$B$776,O$44)+'СЕТ СН'!$G$11+СВЦЭМ!$D$10+'СЕТ СН'!$G$5-'СЕТ СН'!$G$21</f>
        <v>3444.8910606099998</v>
      </c>
      <c r="P65" s="36">
        <f>SUMIFS(СВЦЭМ!$D$33:$D$776,СВЦЭМ!$A$33:$A$776,$A65,СВЦЭМ!$B$33:$B$776,P$44)+'СЕТ СН'!$G$11+СВЦЭМ!$D$10+'СЕТ СН'!$G$5-'СЕТ СН'!$G$21</f>
        <v>3445.27718809</v>
      </c>
      <c r="Q65" s="36">
        <f>SUMIFS(СВЦЭМ!$D$33:$D$776,СВЦЭМ!$A$33:$A$776,$A65,СВЦЭМ!$B$33:$B$776,Q$44)+'СЕТ СН'!$G$11+СВЦЭМ!$D$10+'СЕТ СН'!$G$5-'СЕТ СН'!$G$21</f>
        <v>3450.6641380000001</v>
      </c>
      <c r="R65" s="36">
        <f>SUMIFS(СВЦЭМ!$D$33:$D$776,СВЦЭМ!$A$33:$A$776,$A65,СВЦЭМ!$B$33:$B$776,R$44)+'СЕТ СН'!$G$11+СВЦЭМ!$D$10+'СЕТ СН'!$G$5-'СЕТ СН'!$G$21</f>
        <v>3471.5299940800001</v>
      </c>
      <c r="S65" s="36">
        <f>SUMIFS(СВЦЭМ!$D$33:$D$776,СВЦЭМ!$A$33:$A$776,$A65,СВЦЭМ!$B$33:$B$776,S$44)+'СЕТ СН'!$G$11+СВЦЭМ!$D$10+'СЕТ СН'!$G$5-'СЕТ СН'!$G$21</f>
        <v>3468.0575533599999</v>
      </c>
      <c r="T65" s="36">
        <f>SUMIFS(СВЦЭМ!$D$33:$D$776,СВЦЭМ!$A$33:$A$776,$A65,СВЦЭМ!$B$33:$B$776,T$44)+'СЕТ СН'!$G$11+СВЦЭМ!$D$10+'СЕТ СН'!$G$5-'СЕТ СН'!$G$21</f>
        <v>3436.7894029500003</v>
      </c>
      <c r="U65" s="36">
        <f>SUMIFS(СВЦЭМ!$D$33:$D$776,СВЦЭМ!$A$33:$A$776,$A65,СВЦЭМ!$B$33:$B$776,U$44)+'СЕТ СН'!$G$11+СВЦЭМ!$D$10+'СЕТ СН'!$G$5-'СЕТ СН'!$G$21</f>
        <v>3422.4319146900002</v>
      </c>
      <c r="V65" s="36">
        <f>SUMIFS(СВЦЭМ!$D$33:$D$776,СВЦЭМ!$A$33:$A$776,$A65,СВЦЭМ!$B$33:$B$776,V$44)+'СЕТ СН'!$G$11+СВЦЭМ!$D$10+'СЕТ СН'!$G$5-'СЕТ СН'!$G$21</f>
        <v>3434.78134176</v>
      </c>
      <c r="W65" s="36">
        <f>SUMIFS(СВЦЭМ!$D$33:$D$776,СВЦЭМ!$A$33:$A$776,$A65,СВЦЭМ!$B$33:$B$776,W$44)+'СЕТ СН'!$G$11+СВЦЭМ!$D$10+'СЕТ СН'!$G$5-'СЕТ СН'!$G$21</f>
        <v>3447.9959001400002</v>
      </c>
      <c r="X65" s="36">
        <f>SUMIFS(СВЦЭМ!$D$33:$D$776,СВЦЭМ!$A$33:$A$776,$A65,СВЦЭМ!$B$33:$B$776,X$44)+'СЕТ СН'!$G$11+СВЦЭМ!$D$10+'СЕТ СН'!$G$5-'СЕТ СН'!$G$21</f>
        <v>3457.2341383399998</v>
      </c>
      <c r="Y65" s="36">
        <f>SUMIFS(СВЦЭМ!$D$33:$D$776,СВЦЭМ!$A$33:$A$776,$A65,СВЦЭМ!$B$33:$B$776,Y$44)+'СЕТ СН'!$G$11+СВЦЭМ!$D$10+'СЕТ СН'!$G$5-'СЕТ СН'!$G$21</f>
        <v>3492.7836776499998</v>
      </c>
    </row>
    <row r="66" spans="1:27" ht="15.75" x14ac:dyDescent="0.2">
      <c r="A66" s="35">
        <f t="shared" si="1"/>
        <v>43518</v>
      </c>
      <c r="B66" s="36">
        <f>SUMIFS(СВЦЭМ!$D$33:$D$776,СВЦЭМ!$A$33:$A$776,$A66,СВЦЭМ!$B$33:$B$776,B$44)+'СЕТ СН'!$G$11+СВЦЭМ!$D$10+'СЕТ СН'!$G$5-'СЕТ СН'!$G$21</f>
        <v>3504.5061243700002</v>
      </c>
      <c r="C66" s="36">
        <f>SUMIFS(СВЦЭМ!$D$33:$D$776,СВЦЭМ!$A$33:$A$776,$A66,СВЦЭМ!$B$33:$B$776,C$44)+'СЕТ СН'!$G$11+СВЦЭМ!$D$10+'СЕТ СН'!$G$5-'СЕТ СН'!$G$21</f>
        <v>3511.5004336700003</v>
      </c>
      <c r="D66" s="36">
        <f>SUMIFS(СВЦЭМ!$D$33:$D$776,СВЦЭМ!$A$33:$A$776,$A66,СВЦЭМ!$B$33:$B$776,D$44)+'СЕТ СН'!$G$11+СВЦЭМ!$D$10+'СЕТ СН'!$G$5-'СЕТ СН'!$G$21</f>
        <v>3508.5550475800001</v>
      </c>
      <c r="E66" s="36">
        <f>SUMIFS(СВЦЭМ!$D$33:$D$776,СВЦЭМ!$A$33:$A$776,$A66,СВЦЭМ!$B$33:$B$776,E$44)+'СЕТ СН'!$G$11+СВЦЭМ!$D$10+'СЕТ СН'!$G$5-'СЕТ СН'!$G$21</f>
        <v>3505.3890513200004</v>
      </c>
      <c r="F66" s="36">
        <f>SUMIFS(СВЦЭМ!$D$33:$D$776,СВЦЭМ!$A$33:$A$776,$A66,СВЦЭМ!$B$33:$B$776,F$44)+'СЕТ СН'!$G$11+СВЦЭМ!$D$10+'СЕТ СН'!$G$5-'СЕТ СН'!$G$21</f>
        <v>3503.70468867</v>
      </c>
      <c r="G66" s="36">
        <f>SUMIFS(СВЦЭМ!$D$33:$D$776,СВЦЭМ!$A$33:$A$776,$A66,СВЦЭМ!$B$33:$B$776,G$44)+'СЕТ СН'!$G$11+СВЦЭМ!$D$10+'СЕТ СН'!$G$5-'СЕТ СН'!$G$21</f>
        <v>3507.27486959</v>
      </c>
      <c r="H66" s="36">
        <f>SUMIFS(СВЦЭМ!$D$33:$D$776,СВЦЭМ!$A$33:$A$776,$A66,СВЦЭМ!$B$33:$B$776,H$44)+'СЕТ СН'!$G$11+СВЦЭМ!$D$10+'СЕТ СН'!$G$5-'СЕТ СН'!$G$21</f>
        <v>3509.4378379</v>
      </c>
      <c r="I66" s="36">
        <f>SUMIFS(СВЦЭМ!$D$33:$D$776,СВЦЭМ!$A$33:$A$776,$A66,СВЦЭМ!$B$33:$B$776,I$44)+'СЕТ СН'!$G$11+СВЦЭМ!$D$10+'СЕТ СН'!$G$5-'СЕТ СН'!$G$21</f>
        <v>3498.53440473</v>
      </c>
      <c r="J66" s="36">
        <f>SUMIFS(СВЦЭМ!$D$33:$D$776,СВЦЭМ!$A$33:$A$776,$A66,СВЦЭМ!$B$33:$B$776,J$44)+'СЕТ СН'!$G$11+СВЦЭМ!$D$10+'СЕТ СН'!$G$5-'СЕТ СН'!$G$21</f>
        <v>3489.8905398800002</v>
      </c>
      <c r="K66" s="36">
        <f>SUMIFS(СВЦЭМ!$D$33:$D$776,СВЦЭМ!$A$33:$A$776,$A66,СВЦЭМ!$B$33:$B$776,K$44)+'СЕТ СН'!$G$11+СВЦЭМ!$D$10+'СЕТ СН'!$G$5-'СЕТ СН'!$G$21</f>
        <v>3504.68570512</v>
      </c>
      <c r="L66" s="36">
        <f>SUMIFS(СВЦЭМ!$D$33:$D$776,СВЦЭМ!$A$33:$A$776,$A66,СВЦЭМ!$B$33:$B$776,L$44)+'СЕТ СН'!$G$11+СВЦЭМ!$D$10+'СЕТ СН'!$G$5-'СЕТ СН'!$G$21</f>
        <v>3519.2859799100002</v>
      </c>
      <c r="M66" s="36">
        <f>SUMIFS(СВЦЭМ!$D$33:$D$776,СВЦЭМ!$A$33:$A$776,$A66,СВЦЭМ!$B$33:$B$776,M$44)+'СЕТ СН'!$G$11+СВЦЭМ!$D$10+'СЕТ СН'!$G$5-'СЕТ СН'!$G$21</f>
        <v>3521.1717277900002</v>
      </c>
      <c r="N66" s="36">
        <f>SUMIFS(СВЦЭМ!$D$33:$D$776,СВЦЭМ!$A$33:$A$776,$A66,СВЦЭМ!$B$33:$B$776,N$44)+'СЕТ СН'!$G$11+СВЦЭМ!$D$10+'СЕТ СН'!$G$5-'СЕТ СН'!$G$21</f>
        <v>3491.6131095600003</v>
      </c>
      <c r="O66" s="36">
        <f>SUMIFS(СВЦЭМ!$D$33:$D$776,СВЦЭМ!$A$33:$A$776,$A66,СВЦЭМ!$B$33:$B$776,O$44)+'СЕТ СН'!$G$11+СВЦЭМ!$D$10+'СЕТ СН'!$G$5-'СЕТ СН'!$G$21</f>
        <v>3459.4739691</v>
      </c>
      <c r="P66" s="36">
        <f>SUMIFS(СВЦЭМ!$D$33:$D$776,СВЦЭМ!$A$33:$A$776,$A66,СВЦЭМ!$B$33:$B$776,P$44)+'СЕТ СН'!$G$11+СВЦЭМ!$D$10+'СЕТ СН'!$G$5-'СЕТ СН'!$G$21</f>
        <v>3468.5423370899998</v>
      </c>
      <c r="Q66" s="36">
        <f>SUMIFS(СВЦЭМ!$D$33:$D$776,СВЦЭМ!$A$33:$A$776,$A66,СВЦЭМ!$B$33:$B$776,Q$44)+'СЕТ СН'!$G$11+СВЦЭМ!$D$10+'СЕТ СН'!$G$5-'СЕТ СН'!$G$21</f>
        <v>3471.97858408</v>
      </c>
      <c r="R66" s="36">
        <f>SUMIFS(СВЦЭМ!$D$33:$D$776,СВЦЭМ!$A$33:$A$776,$A66,СВЦЭМ!$B$33:$B$776,R$44)+'СЕТ СН'!$G$11+СВЦЭМ!$D$10+'СЕТ СН'!$G$5-'СЕТ СН'!$G$21</f>
        <v>3481.07132847</v>
      </c>
      <c r="S66" s="36">
        <f>SUMIFS(СВЦЭМ!$D$33:$D$776,СВЦЭМ!$A$33:$A$776,$A66,СВЦЭМ!$B$33:$B$776,S$44)+'СЕТ СН'!$G$11+СВЦЭМ!$D$10+'СЕТ СН'!$G$5-'СЕТ СН'!$G$21</f>
        <v>3480.7419792999999</v>
      </c>
      <c r="T66" s="36">
        <f>SUMIFS(СВЦЭМ!$D$33:$D$776,СВЦЭМ!$A$33:$A$776,$A66,СВЦЭМ!$B$33:$B$776,T$44)+'СЕТ СН'!$G$11+СВЦЭМ!$D$10+'СЕТ СН'!$G$5-'СЕТ СН'!$G$21</f>
        <v>3448.3398640200003</v>
      </c>
      <c r="U66" s="36">
        <f>SUMIFS(СВЦЭМ!$D$33:$D$776,СВЦЭМ!$A$33:$A$776,$A66,СВЦЭМ!$B$33:$B$776,U$44)+'СЕТ СН'!$G$11+СВЦЭМ!$D$10+'СЕТ СН'!$G$5-'СЕТ СН'!$G$21</f>
        <v>3434.7310292500001</v>
      </c>
      <c r="V66" s="36">
        <f>SUMIFS(СВЦЭМ!$D$33:$D$776,СВЦЭМ!$A$33:$A$776,$A66,СВЦЭМ!$B$33:$B$776,V$44)+'СЕТ СН'!$G$11+СВЦЭМ!$D$10+'СЕТ СН'!$G$5-'СЕТ СН'!$G$21</f>
        <v>3428.1632373500001</v>
      </c>
      <c r="W66" s="36">
        <f>SUMIFS(СВЦЭМ!$D$33:$D$776,СВЦЭМ!$A$33:$A$776,$A66,СВЦЭМ!$B$33:$B$776,W$44)+'СЕТ СН'!$G$11+СВЦЭМ!$D$10+'СЕТ СН'!$G$5-'СЕТ СН'!$G$21</f>
        <v>3442.0812179100003</v>
      </c>
      <c r="X66" s="36">
        <f>SUMIFS(СВЦЭМ!$D$33:$D$776,СВЦЭМ!$A$33:$A$776,$A66,СВЦЭМ!$B$33:$B$776,X$44)+'СЕТ СН'!$G$11+СВЦЭМ!$D$10+'СЕТ СН'!$G$5-'СЕТ СН'!$G$21</f>
        <v>3461.1537549100003</v>
      </c>
      <c r="Y66" s="36">
        <f>SUMIFS(СВЦЭМ!$D$33:$D$776,СВЦЭМ!$A$33:$A$776,$A66,СВЦЭМ!$B$33:$B$776,Y$44)+'СЕТ СН'!$G$11+СВЦЭМ!$D$10+'СЕТ СН'!$G$5-'СЕТ СН'!$G$21</f>
        <v>3494.04498332</v>
      </c>
    </row>
    <row r="67" spans="1:27" ht="15.75" x14ac:dyDescent="0.2">
      <c r="A67" s="35">
        <f t="shared" si="1"/>
        <v>43519</v>
      </c>
      <c r="B67" s="36">
        <f>SUMIFS(СВЦЭМ!$D$33:$D$776,СВЦЭМ!$A$33:$A$776,$A67,СВЦЭМ!$B$33:$B$776,B$44)+'СЕТ СН'!$G$11+СВЦЭМ!$D$10+'СЕТ СН'!$G$5-'СЕТ СН'!$G$21</f>
        <v>3507.0942651599998</v>
      </c>
      <c r="C67" s="36">
        <f>SUMIFS(СВЦЭМ!$D$33:$D$776,СВЦЭМ!$A$33:$A$776,$A67,СВЦЭМ!$B$33:$B$776,C$44)+'СЕТ СН'!$G$11+СВЦЭМ!$D$10+'СЕТ СН'!$G$5-'СЕТ СН'!$G$21</f>
        <v>3510.57858102</v>
      </c>
      <c r="D67" s="36">
        <f>SUMIFS(СВЦЭМ!$D$33:$D$776,СВЦЭМ!$A$33:$A$776,$A67,СВЦЭМ!$B$33:$B$776,D$44)+'СЕТ СН'!$G$11+СВЦЭМ!$D$10+'СЕТ СН'!$G$5-'СЕТ СН'!$G$21</f>
        <v>3502.92799337</v>
      </c>
      <c r="E67" s="36">
        <f>SUMIFS(СВЦЭМ!$D$33:$D$776,СВЦЭМ!$A$33:$A$776,$A67,СВЦЭМ!$B$33:$B$776,E$44)+'СЕТ СН'!$G$11+СВЦЭМ!$D$10+'СЕТ СН'!$G$5-'СЕТ СН'!$G$21</f>
        <v>3502.0311468899999</v>
      </c>
      <c r="F67" s="36">
        <f>SUMIFS(СВЦЭМ!$D$33:$D$776,СВЦЭМ!$A$33:$A$776,$A67,СВЦЭМ!$B$33:$B$776,F$44)+'СЕТ СН'!$G$11+СВЦЭМ!$D$10+'СЕТ СН'!$G$5-'СЕТ СН'!$G$21</f>
        <v>3501.2700821500002</v>
      </c>
      <c r="G67" s="36">
        <f>SUMIFS(СВЦЭМ!$D$33:$D$776,СВЦЭМ!$A$33:$A$776,$A67,СВЦЭМ!$B$33:$B$776,G$44)+'СЕТ СН'!$G$11+СВЦЭМ!$D$10+'СЕТ СН'!$G$5-'СЕТ СН'!$G$21</f>
        <v>3500.4433059500002</v>
      </c>
      <c r="H67" s="36">
        <f>SUMIFS(СВЦЭМ!$D$33:$D$776,СВЦЭМ!$A$33:$A$776,$A67,СВЦЭМ!$B$33:$B$776,H$44)+'СЕТ СН'!$G$11+СВЦЭМ!$D$10+'СЕТ СН'!$G$5-'СЕТ СН'!$G$21</f>
        <v>3516.2324051700002</v>
      </c>
      <c r="I67" s="36">
        <f>SUMIFS(СВЦЭМ!$D$33:$D$776,СВЦЭМ!$A$33:$A$776,$A67,СВЦЭМ!$B$33:$B$776,I$44)+'СЕТ СН'!$G$11+СВЦЭМ!$D$10+'СЕТ СН'!$G$5-'СЕТ СН'!$G$21</f>
        <v>3503.0359150900003</v>
      </c>
      <c r="J67" s="36">
        <f>SUMIFS(СВЦЭМ!$D$33:$D$776,СВЦЭМ!$A$33:$A$776,$A67,СВЦЭМ!$B$33:$B$776,J$44)+'СЕТ СН'!$G$11+СВЦЭМ!$D$10+'СЕТ СН'!$G$5-'СЕТ СН'!$G$21</f>
        <v>3483.5622283600001</v>
      </c>
      <c r="K67" s="36">
        <f>SUMIFS(СВЦЭМ!$D$33:$D$776,СВЦЭМ!$A$33:$A$776,$A67,СВЦЭМ!$B$33:$B$776,K$44)+'СЕТ СН'!$G$11+СВЦЭМ!$D$10+'СЕТ СН'!$G$5-'СЕТ СН'!$G$21</f>
        <v>3462.65264935</v>
      </c>
      <c r="L67" s="36">
        <f>SUMIFS(СВЦЭМ!$D$33:$D$776,СВЦЭМ!$A$33:$A$776,$A67,СВЦЭМ!$B$33:$B$776,L$44)+'СЕТ СН'!$G$11+СВЦЭМ!$D$10+'СЕТ СН'!$G$5-'СЕТ СН'!$G$21</f>
        <v>3466.8268460899999</v>
      </c>
      <c r="M67" s="36">
        <f>SUMIFS(СВЦЭМ!$D$33:$D$776,СВЦЭМ!$A$33:$A$776,$A67,СВЦЭМ!$B$33:$B$776,M$44)+'СЕТ СН'!$G$11+СВЦЭМ!$D$10+'СЕТ СН'!$G$5-'СЕТ СН'!$G$21</f>
        <v>3476.9555159400002</v>
      </c>
      <c r="N67" s="36">
        <f>SUMIFS(СВЦЭМ!$D$33:$D$776,СВЦЭМ!$A$33:$A$776,$A67,СВЦЭМ!$B$33:$B$776,N$44)+'СЕТ СН'!$G$11+СВЦЭМ!$D$10+'СЕТ СН'!$G$5-'СЕТ СН'!$G$21</f>
        <v>3485.6768124999999</v>
      </c>
      <c r="O67" s="36">
        <f>SUMIFS(СВЦЭМ!$D$33:$D$776,СВЦЭМ!$A$33:$A$776,$A67,СВЦЭМ!$B$33:$B$776,O$44)+'СЕТ СН'!$G$11+СВЦЭМ!$D$10+'СЕТ СН'!$G$5-'СЕТ СН'!$G$21</f>
        <v>3464.4572065699999</v>
      </c>
      <c r="P67" s="36">
        <f>SUMIFS(СВЦЭМ!$D$33:$D$776,СВЦЭМ!$A$33:$A$776,$A67,СВЦЭМ!$B$33:$B$776,P$44)+'СЕТ СН'!$G$11+СВЦЭМ!$D$10+'СЕТ СН'!$G$5-'СЕТ СН'!$G$21</f>
        <v>3471.91487611</v>
      </c>
      <c r="Q67" s="36">
        <f>SUMIFS(СВЦЭМ!$D$33:$D$776,СВЦЭМ!$A$33:$A$776,$A67,СВЦЭМ!$B$33:$B$776,Q$44)+'СЕТ СН'!$G$11+СВЦЭМ!$D$10+'СЕТ СН'!$G$5-'СЕТ СН'!$G$21</f>
        <v>3481.2221532500002</v>
      </c>
      <c r="R67" s="36">
        <f>SUMIFS(СВЦЭМ!$D$33:$D$776,СВЦЭМ!$A$33:$A$776,$A67,СВЦЭМ!$B$33:$B$776,R$44)+'СЕТ СН'!$G$11+СВЦЭМ!$D$10+'СЕТ СН'!$G$5-'СЕТ СН'!$G$21</f>
        <v>3489.8036516500001</v>
      </c>
      <c r="S67" s="36">
        <f>SUMIFS(СВЦЭМ!$D$33:$D$776,СВЦЭМ!$A$33:$A$776,$A67,СВЦЭМ!$B$33:$B$776,S$44)+'СЕТ СН'!$G$11+СВЦЭМ!$D$10+'СЕТ СН'!$G$5-'СЕТ СН'!$G$21</f>
        <v>3487.9845761500001</v>
      </c>
      <c r="T67" s="36">
        <f>SUMIFS(СВЦЭМ!$D$33:$D$776,СВЦЭМ!$A$33:$A$776,$A67,СВЦЭМ!$B$33:$B$776,T$44)+'СЕТ СН'!$G$11+СВЦЭМ!$D$10+'СЕТ СН'!$G$5-'СЕТ СН'!$G$21</f>
        <v>3465.8124654399999</v>
      </c>
      <c r="U67" s="36">
        <f>SUMIFS(СВЦЭМ!$D$33:$D$776,СВЦЭМ!$A$33:$A$776,$A67,СВЦЭМ!$B$33:$B$776,U$44)+'СЕТ СН'!$G$11+СВЦЭМ!$D$10+'СЕТ СН'!$G$5-'СЕТ СН'!$G$21</f>
        <v>3434.6152728800002</v>
      </c>
      <c r="V67" s="36">
        <f>SUMIFS(СВЦЭМ!$D$33:$D$776,СВЦЭМ!$A$33:$A$776,$A67,СВЦЭМ!$B$33:$B$776,V$44)+'СЕТ СН'!$G$11+СВЦЭМ!$D$10+'СЕТ СН'!$G$5-'СЕТ СН'!$G$21</f>
        <v>3429.7646050800004</v>
      </c>
      <c r="W67" s="36">
        <f>SUMIFS(СВЦЭМ!$D$33:$D$776,СВЦЭМ!$A$33:$A$776,$A67,СВЦЭМ!$B$33:$B$776,W$44)+'СЕТ СН'!$G$11+СВЦЭМ!$D$10+'СЕТ СН'!$G$5-'СЕТ СН'!$G$21</f>
        <v>3432.0759313899998</v>
      </c>
      <c r="X67" s="36">
        <f>SUMIFS(СВЦЭМ!$D$33:$D$776,СВЦЭМ!$A$33:$A$776,$A67,СВЦЭМ!$B$33:$B$776,X$44)+'СЕТ СН'!$G$11+СВЦЭМ!$D$10+'СЕТ СН'!$G$5-'СЕТ СН'!$G$21</f>
        <v>3438.4644315599999</v>
      </c>
      <c r="Y67" s="36">
        <f>SUMIFS(СВЦЭМ!$D$33:$D$776,СВЦЭМ!$A$33:$A$776,$A67,СВЦЭМ!$B$33:$B$776,Y$44)+'СЕТ СН'!$G$11+СВЦЭМ!$D$10+'СЕТ СН'!$G$5-'СЕТ СН'!$G$21</f>
        <v>3481.7230200200001</v>
      </c>
    </row>
    <row r="68" spans="1:27" ht="15.75" x14ac:dyDescent="0.2">
      <c r="A68" s="35">
        <f t="shared" si="1"/>
        <v>43520</v>
      </c>
      <c r="B68" s="36">
        <f>SUMIFS(СВЦЭМ!$D$33:$D$776,СВЦЭМ!$A$33:$A$776,$A68,СВЦЭМ!$B$33:$B$776,B$44)+'СЕТ СН'!$G$11+СВЦЭМ!$D$10+'СЕТ СН'!$G$5-'СЕТ СН'!$G$21</f>
        <v>3521.0378049300002</v>
      </c>
      <c r="C68" s="36">
        <f>SUMIFS(СВЦЭМ!$D$33:$D$776,СВЦЭМ!$A$33:$A$776,$A68,СВЦЭМ!$B$33:$B$776,C$44)+'СЕТ СН'!$G$11+СВЦЭМ!$D$10+'СЕТ СН'!$G$5-'СЕТ СН'!$G$21</f>
        <v>3543.1220286900002</v>
      </c>
      <c r="D68" s="36">
        <f>SUMIFS(СВЦЭМ!$D$33:$D$776,СВЦЭМ!$A$33:$A$776,$A68,СВЦЭМ!$B$33:$B$776,D$44)+'СЕТ СН'!$G$11+СВЦЭМ!$D$10+'СЕТ СН'!$G$5-'СЕТ СН'!$G$21</f>
        <v>3558.2566500600001</v>
      </c>
      <c r="E68" s="36">
        <f>SUMIFS(СВЦЭМ!$D$33:$D$776,СВЦЭМ!$A$33:$A$776,$A68,СВЦЭМ!$B$33:$B$776,E$44)+'СЕТ СН'!$G$11+СВЦЭМ!$D$10+'СЕТ СН'!$G$5-'СЕТ СН'!$G$21</f>
        <v>3570.3778190000003</v>
      </c>
      <c r="F68" s="36">
        <f>SUMIFS(СВЦЭМ!$D$33:$D$776,СВЦЭМ!$A$33:$A$776,$A68,СВЦЭМ!$B$33:$B$776,F$44)+'СЕТ СН'!$G$11+СВЦЭМ!$D$10+'СЕТ СН'!$G$5-'СЕТ СН'!$G$21</f>
        <v>3579.3504154399998</v>
      </c>
      <c r="G68" s="36">
        <f>SUMIFS(СВЦЭМ!$D$33:$D$776,СВЦЭМ!$A$33:$A$776,$A68,СВЦЭМ!$B$33:$B$776,G$44)+'СЕТ СН'!$G$11+СВЦЭМ!$D$10+'СЕТ СН'!$G$5-'СЕТ СН'!$G$21</f>
        <v>3576.7432405899999</v>
      </c>
      <c r="H68" s="36">
        <f>SUMIFS(СВЦЭМ!$D$33:$D$776,СВЦЭМ!$A$33:$A$776,$A68,СВЦЭМ!$B$33:$B$776,H$44)+'СЕТ СН'!$G$11+СВЦЭМ!$D$10+'СЕТ СН'!$G$5-'СЕТ СН'!$G$21</f>
        <v>3563.2617939500001</v>
      </c>
      <c r="I68" s="36">
        <f>SUMIFS(СВЦЭМ!$D$33:$D$776,СВЦЭМ!$A$33:$A$776,$A68,СВЦЭМ!$B$33:$B$776,I$44)+'СЕТ СН'!$G$11+СВЦЭМ!$D$10+'СЕТ СН'!$G$5-'СЕТ СН'!$G$21</f>
        <v>3548.4526751100002</v>
      </c>
      <c r="J68" s="36">
        <f>SUMIFS(СВЦЭМ!$D$33:$D$776,СВЦЭМ!$A$33:$A$776,$A68,СВЦЭМ!$B$33:$B$776,J$44)+'СЕТ СН'!$G$11+СВЦЭМ!$D$10+'СЕТ СН'!$G$5-'СЕТ СН'!$G$21</f>
        <v>3493.63020048</v>
      </c>
      <c r="K68" s="36">
        <f>SUMIFS(СВЦЭМ!$D$33:$D$776,СВЦЭМ!$A$33:$A$776,$A68,СВЦЭМ!$B$33:$B$776,K$44)+'СЕТ СН'!$G$11+СВЦЭМ!$D$10+'СЕТ СН'!$G$5-'СЕТ СН'!$G$21</f>
        <v>3458.3453723399998</v>
      </c>
      <c r="L68" s="36">
        <f>SUMIFS(СВЦЭМ!$D$33:$D$776,СВЦЭМ!$A$33:$A$776,$A68,СВЦЭМ!$B$33:$B$776,L$44)+'СЕТ СН'!$G$11+СВЦЭМ!$D$10+'СЕТ СН'!$G$5-'СЕТ СН'!$G$21</f>
        <v>3451.06264005</v>
      </c>
      <c r="M68" s="36">
        <f>SUMIFS(СВЦЭМ!$D$33:$D$776,СВЦЭМ!$A$33:$A$776,$A68,СВЦЭМ!$B$33:$B$776,M$44)+'СЕТ СН'!$G$11+СВЦЭМ!$D$10+'СЕТ СН'!$G$5-'СЕТ СН'!$G$21</f>
        <v>3451.4954633300003</v>
      </c>
      <c r="N68" s="36">
        <f>SUMIFS(СВЦЭМ!$D$33:$D$776,СВЦЭМ!$A$33:$A$776,$A68,СВЦЭМ!$B$33:$B$776,N$44)+'СЕТ СН'!$G$11+СВЦЭМ!$D$10+'СЕТ СН'!$G$5-'СЕТ СН'!$G$21</f>
        <v>3447.6609395300002</v>
      </c>
      <c r="O68" s="36">
        <f>SUMIFS(СВЦЭМ!$D$33:$D$776,СВЦЭМ!$A$33:$A$776,$A68,СВЦЭМ!$B$33:$B$776,O$44)+'СЕТ СН'!$G$11+СВЦЭМ!$D$10+'СЕТ СН'!$G$5-'СЕТ СН'!$G$21</f>
        <v>3427.6821172600003</v>
      </c>
      <c r="P68" s="36">
        <f>SUMIFS(СВЦЭМ!$D$33:$D$776,СВЦЭМ!$A$33:$A$776,$A68,СВЦЭМ!$B$33:$B$776,P$44)+'СЕТ СН'!$G$11+СВЦЭМ!$D$10+'СЕТ СН'!$G$5-'СЕТ СН'!$G$21</f>
        <v>3434.6078087000001</v>
      </c>
      <c r="Q68" s="36">
        <f>SUMIFS(СВЦЭМ!$D$33:$D$776,СВЦЭМ!$A$33:$A$776,$A68,СВЦЭМ!$B$33:$B$776,Q$44)+'СЕТ СН'!$G$11+СВЦЭМ!$D$10+'СЕТ СН'!$G$5-'СЕТ СН'!$G$21</f>
        <v>3440.9919448300002</v>
      </c>
      <c r="R68" s="36">
        <f>SUMIFS(СВЦЭМ!$D$33:$D$776,СВЦЭМ!$A$33:$A$776,$A68,СВЦЭМ!$B$33:$B$776,R$44)+'СЕТ СН'!$G$11+СВЦЭМ!$D$10+'СЕТ СН'!$G$5-'СЕТ СН'!$G$21</f>
        <v>3443.1601421099999</v>
      </c>
      <c r="S68" s="36">
        <f>SUMIFS(СВЦЭМ!$D$33:$D$776,СВЦЭМ!$A$33:$A$776,$A68,СВЦЭМ!$B$33:$B$776,S$44)+'СЕТ СН'!$G$11+СВЦЭМ!$D$10+'СЕТ СН'!$G$5-'СЕТ СН'!$G$21</f>
        <v>3436.66558528</v>
      </c>
      <c r="T68" s="36">
        <f>SUMIFS(СВЦЭМ!$D$33:$D$776,СВЦЭМ!$A$33:$A$776,$A68,СВЦЭМ!$B$33:$B$776,T$44)+'СЕТ СН'!$G$11+СВЦЭМ!$D$10+'СЕТ СН'!$G$5-'СЕТ СН'!$G$21</f>
        <v>3410.6307070399998</v>
      </c>
      <c r="U68" s="36">
        <f>SUMIFS(СВЦЭМ!$D$33:$D$776,СВЦЭМ!$A$33:$A$776,$A68,СВЦЭМ!$B$33:$B$776,U$44)+'СЕТ СН'!$G$11+СВЦЭМ!$D$10+'СЕТ СН'!$G$5-'СЕТ СН'!$G$21</f>
        <v>3369.30091326</v>
      </c>
      <c r="V68" s="36">
        <f>SUMIFS(СВЦЭМ!$D$33:$D$776,СВЦЭМ!$A$33:$A$776,$A68,СВЦЭМ!$B$33:$B$776,V$44)+'СЕТ СН'!$G$11+СВЦЭМ!$D$10+'СЕТ СН'!$G$5-'СЕТ СН'!$G$21</f>
        <v>3366.8668870500001</v>
      </c>
      <c r="W68" s="36">
        <f>SUMIFS(СВЦЭМ!$D$33:$D$776,СВЦЭМ!$A$33:$A$776,$A68,СВЦЭМ!$B$33:$B$776,W$44)+'СЕТ СН'!$G$11+СВЦЭМ!$D$10+'СЕТ СН'!$G$5-'СЕТ СН'!$G$21</f>
        <v>3379.7348377600001</v>
      </c>
      <c r="X68" s="36">
        <f>SUMIFS(СВЦЭМ!$D$33:$D$776,СВЦЭМ!$A$33:$A$776,$A68,СВЦЭМ!$B$33:$B$776,X$44)+'СЕТ СН'!$G$11+СВЦЭМ!$D$10+'СЕТ СН'!$G$5-'СЕТ СН'!$G$21</f>
        <v>3399.3576937799999</v>
      </c>
      <c r="Y68" s="36">
        <f>SUMIFS(СВЦЭМ!$D$33:$D$776,СВЦЭМ!$A$33:$A$776,$A68,СВЦЭМ!$B$33:$B$776,Y$44)+'СЕТ СН'!$G$11+СВЦЭМ!$D$10+'СЕТ СН'!$G$5-'СЕТ СН'!$G$21</f>
        <v>3465.3327931499998</v>
      </c>
    </row>
    <row r="69" spans="1:27" ht="15.75" x14ac:dyDescent="0.2">
      <c r="A69" s="35">
        <f t="shared" si="1"/>
        <v>43521</v>
      </c>
      <c r="B69" s="36">
        <f>SUMIFS(СВЦЭМ!$D$33:$D$776,СВЦЭМ!$A$33:$A$776,$A69,СВЦЭМ!$B$33:$B$776,B$44)+'СЕТ СН'!$G$11+СВЦЭМ!$D$10+'СЕТ СН'!$G$5-'СЕТ СН'!$G$21</f>
        <v>3500.8003334700002</v>
      </c>
      <c r="C69" s="36">
        <f>SUMIFS(СВЦЭМ!$D$33:$D$776,СВЦЭМ!$A$33:$A$776,$A69,СВЦЭМ!$B$33:$B$776,C$44)+'СЕТ СН'!$G$11+СВЦЭМ!$D$10+'СЕТ СН'!$G$5-'СЕТ СН'!$G$21</f>
        <v>3512.82541885</v>
      </c>
      <c r="D69" s="36">
        <f>SUMIFS(СВЦЭМ!$D$33:$D$776,СВЦЭМ!$A$33:$A$776,$A69,СВЦЭМ!$B$33:$B$776,D$44)+'СЕТ СН'!$G$11+СВЦЭМ!$D$10+'СЕТ СН'!$G$5-'СЕТ СН'!$G$21</f>
        <v>3509.4824992900003</v>
      </c>
      <c r="E69" s="36">
        <f>SUMIFS(СВЦЭМ!$D$33:$D$776,СВЦЭМ!$A$33:$A$776,$A69,СВЦЭМ!$B$33:$B$776,E$44)+'СЕТ СН'!$G$11+СВЦЭМ!$D$10+'СЕТ СН'!$G$5-'СЕТ СН'!$G$21</f>
        <v>3512.5035640699998</v>
      </c>
      <c r="F69" s="36">
        <f>SUMIFS(СВЦЭМ!$D$33:$D$776,СВЦЭМ!$A$33:$A$776,$A69,СВЦЭМ!$B$33:$B$776,F$44)+'СЕТ СН'!$G$11+СВЦЭМ!$D$10+'СЕТ СН'!$G$5-'СЕТ СН'!$G$21</f>
        <v>3512.5917740300001</v>
      </c>
      <c r="G69" s="36">
        <f>SUMIFS(СВЦЭМ!$D$33:$D$776,СВЦЭМ!$A$33:$A$776,$A69,СВЦЭМ!$B$33:$B$776,G$44)+'СЕТ СН'!$G$11+СВЦЭМ!$D$10+'СЕТ СН'!$G$5-'СЕТ СН'!$G$21</f>
        <v>3518.9406357000003</v>
      </c>
      <c r="H69" s="36">
        <f>SUMIFS(СВЦЭМ!$D$33:$D$776,СВЦЭМ!$A$33:$A$776,$A69,СВЦЭМ!$B$33:$B$776,H$44)+'СЕТ СН'!$G$11+СВЦЭМ!$D$10+'СЕТ СН'!$G$5-'СЕТ СН'!$G$21</f>
        <v>3531.1540942800002</v>
      </c>
      <c r="I69" s="36">
        <f>SUMIFS(СВЦЭМ!$D$33:$D$776,СВЦЭМ!$A$33:$A$776,$A69,СВЦЭМ!$B$33:$B$776,I$44)+'СЕТ СН'!$G$11+СВЦЭМ!$D$10+'СЕТ СН'!$G$5-'СЕТ СН'!$G$21</f>
        <v>3508.8080946300001</v>
      </c>
      <c r="J69" s="36">
        <f>SUMIFS(СВЦЭМ!$D$33:$D$776,СВЦЭМ!$A$33:$A$776,$A69,СВЦЭМ!$B$33:$B$776,J$44)+'СЕТ СН'!$G$11+СВЦЭМ!$D$10+'СЕТ СН'!$G$5-'СЕТ СН'!$G$21</f>
        <v>3482.9164215700002</v>
      </c>
      <c r="K69" s="36">
        <f>SUMIFS(СВЦЭМ!$D$33:$D$776,СВЦЭМ!$A$33:$A$776,$A69,СВЦЭМ!$B$33:$B$776,K$44)+'СЕТ СН'!$G$11+СВЦЭМ!$D$10+'СЕТ СН'!$G$5-'СЕТ СН'!$G$21</f>
        <v>3461.7342878300001</v>
      </c>
      <c r="L69" s="36">
        <f>SUMIFS(СВЦЭМ!$D$33:$D$776,СВЦЭМ!$A$33:$A$776,$A69,СВЦЭМ!$B$33:$B$776,L$44)+'СЕТ СН'!$G$11+СВЦЭМ!$D$10+'СЕТ СН'!$G$5-'СЕТ СН'!$G$21</f>
        <v>3465.08036623</v>
      </c>
      <c r="M69" s="36">
        <f>SUMIFS(СВЦЭМ!$D$33:$D$776,СВЦЭМ!$A$33:$A$776,$A69,СВЦЭМ!$B$33:$B$776,M$44)+'СЕТ СН'!$G$11+СВЦЭМ!$D$10+'СЕТ СН'!$G$5-'СЕТ СН'!$G$21</f>
        <v>3484.6292850999998</v>
      </c>
      <c r="N69" s="36">
        <f>SUMIFS(СВЦЭМ!$D$33:$D$776,СВЦЭМ!$A$33:$A$776,$A69,СВЦЭМ!$B$33:$B$776,N$44)+'СЕТ СН'!$G$11+СВЦЭМ!$D$10+'СЕТ СН'!$G$5-'СЕТ СН'!$G$21</f>
        <v>3490.4066217200002</v>
      </c>
      <c r="O69" s="36">
        <f>SUMIFS(СВЦЭМ!$D$33:$D$776,СВЦЭМ!$A$33:$A$776,$A69,СВЦЭМ!$B$33:$B$776,O$44)+'СЕТ СН'!$G$11+СВЦЭМ!$D$10+'СЕТ СН'!$G$5-'СЕТ СН'!$G$21</f>
        <v>3480.3589890800004</v>
      </c>
      <c r="P69" s="36">
        <f>SUMIFS(СВЦЭМ!$D$33:$D$776,СВЦЭМ!$A$33:$A$776,$A69,СВЦЭМ!$B$33:$B$776,P$44)+'СЕТ СН'!$G$11+СВЦЭМ!$D$10+'СЕТ СН'!$G$5-'СЕТ СН'!$G$21</f>
        <v>3487.3962751899999</v>
      </c>
      <c r="Q69" s="36">
        <f>SUMIFS(СВЦЭМ!$D$33:$D$776,СВЦЭМ!$A$33:$A$776,$A69,СВЦЭМ!$B$33:$B$776,Q$44)+'СЕТ СН'!$G$11+СВЦЭМ!$D$10+'СЕТ СН'!$G$5-'СЕТ СН'!$G$21</f>
        <v>3497.1892647700001</v>
      </c>
      <c r="R69" s="36">
        <f>SUMIFS(СВЦЭМ!$D$33:$D$776,СВЦЭМ!$A$33:$A$776,$A69,СВЦЭМ!$B$33:$B$776,R$44)+'СЕТ СН'!$G$11+СВЦЭМ!$D$10+'СЕТ СН'!$G$5-'СЕТ СН'!$G$21</f>
        <v>3498.7501359799999</v>
      </c>
      <c r="S69" s="36">
        <f>SUMIFS(СВЦЭМ!$D$33:$D$776,СВЦЭМ!$A$33:$A$776,$A69,СВЦЭМ!$B$33:$B$776,S$44)+'СЕТ СН'!$G$11+СВЦЭМ!$D$10+'СЕТ СН'!$G$5-'СЕТ СН'!$G$21</f>
        <v>3498.86981651</v>
      </c>
      <c r="T69" s="36">
        <f>SUMIFS(СВЦЭМ!$D$33:$D$776,СВЦЭМ!$A$33:$A$776,$A69,СВЦЭМ!$B$33:$B$776,T$44)+'СЕТ СН'!$G$11+СВЦЭМ!$D$10+'СЕТ СН'!$G$5-'СЕТ СН'!$G$21</f>
        <v>3452.5197633100001</v>
      </c>
      <c r="U69" s="36">
        <f>SUMIFS(СВЦЭМ!$D$33:$D$776,СВЦЭМ!$A$33:$A$776,$A69,СВЦЭМ!$B$33:$B$776,U$44)+'СЕТ СН'!$G$11+СВЦЭМ!$D$10+'СЕТ СН'!$G$5-'СЕТ СН'!$G$21</f>
        <v>3416.9490160099999</v>
      </c>
      <c r="V69" s="36">
        <f>SUMIFS(СВЦЭМ!$D$33:$D$776,СВЦЭМ!$A$33:$A$776,$A69,СВЦЭМ!$B$33:$B$776,V$44)+'СЕТ СН'!$G$11+СВЦЭМ!$D$10+'СЕТ СН'!$G$5-'СЕТ СН'!$G$21</f>
        <v>3414.1445074399999</v>
      </c>
      <c r="W69" s="36">
        <f>SUMIFS(СВЦЭМ!$D$33:$D$776,СВЦЭМ!$A$33:$A$776,$A69,СВЦЭМ!$B$33:$B$776,W$44)+'СЕТ СН'!$G$11+СВЦЭМ!$D$10+'СЕТ СН'!$G$5-'СЕТ СН'!$G$21</f>
        <v>3425.3126553299999</v>
      </c>
      <c r="X69" s="36">
        <f>SUMIFS(СВЦЭМ!$D$33:$D$776,СВЦЭМ!$A$33:$A$776,$A69,СВЦЭМ!$B$33:$B$776,X$44)+'СЕТ СН'!$G$11+СВЦЭМ!$D$10+'СЕТ СН'!$G$5-'СЕТ СН'!$G$21</f>
        <v>3445.1934195000003</v>
      </c>
      <c r="Y69" s="36">
        <f>SUMIFS(СВЦЭМ!$D$33:$D$776,СВЦЭМ!$A$33:$A$776,$A69,СВЦЭМ!$B$33:$B$776,Y$44)+'СЕТ СН'!$G$11+СВЦЭМ!$D$10+'СЕТ СН'!$G$5-'СЕТ СН'!$G$21</f>
        <v>3483.7811055000002</v>
      </c>
    </row>
    <row r="70" spans="1:27" ht="15.75" x14ac:dyDescent="0.2">
      <c r="A70" s="35">
        <f t="shared" si="1"/>
        <v>43522</v>
      </c>
      <c r="B70" s="36">
        <f>SUMIFS(СВЦЭМ!$D$33:$D$776,СВЦЭМ!$A$33:$A$776,$A70,СВЦЭМ!$B$33:$B$776,B$44)+'СЕТ СН'!$G$11+СВЦЭМ!$D$10+'СЕТ СН'!$G$5-'СЕТ СН'!$G$21</f>
        <v>3508.8430302800002</v>
      </c>
      <c r="C70" s="36">
        <f>SUMIFS(СВЦЭМ!$D$33:$D$776,СВЦЭМ!$A$33:$A$776,$A70,СВЦЭМ!$B$33:$B$776,C$44)+'СЕТ СН'!$G$11+СВЦЭМ!$D$10+'СЕТ СН'!$G$5-'СЕТ СН'!$G$21</f>
        <v>3511.5773539000002</v>
      </c>
      <c r="D70" s="36">
        <f>SUMIFS(СВЦЭМ!$D$33:$D$776,СВЦЭМ!$A$33:$A$776,$A70,СВЦЭМ!$B$33:$B$776,D$44)+'СЕТ СН'!$G$11+СВЦЭМ!$D$10+'СЕТ СН'!$G$5-'СЕТ СН'!$G$21</f>
        <v>3505.2185939700003</v>
      </c>
      <c r="E70" s="36">
        <f>SUMIFS(СВЦЭМ!$D$33:$D$776,СВЦЭМ!$A$33:$A$776,$A70,СВЦЭМ!$B$33:$B$776,E$44)+'СЕТ СН'!$G$11+СВЦЭМ!$D$10+'СЕТ СН'!$G$5-'СЕТ СН'!$G$21</f>
        <v>3505.70965523</v>
      </c>
      <c r="F70" s="36">
        <f>SUMIFS(СВЦЭМ!$D$33:$D$776,СВЦЭМ!$A$33:$A$776,$A70,СВЦЭМ!$B$33:$B$776,F$44)+'СЕТ СН'!$G$11+СВЦЭМ!$D$10+'СЕТ СН'!$G$5-'СЕТ СН'!$G$21</f>
        <v>3504.1872967300001</v>
      </c>
      <c r="G70" s="36">
        <f>SUMIFS(СВЦЭМ!$D$33:$D$776,СВЦЭМ!$A$33:$A$776,$A70,СВЦЭМ!$B$33:$B$776,G$44)+'СЕТ СН'!$G$11+СВЦЭМ!$D$10+'СЕТ СН'!$G$5-'СЕТ СН'!$G$21</f>
        <v>3511.5161229400001</v>
      </c>
      <c r="H70" s="36">
        <f>SUMIFS(СВЦЭМ!$D$33:$D$776,СВЦЭМ!$A$33:$A$776,$A70,СВЦЭМ!$B$33:$B$776,H$44)+'СЕТ СН'!$G$11+СВЦЭМ!$D$10+'СЕТ СН'!$G$5-'СЕТ СН'!$G$21</f>
        <v>3509.76987826</v>
      </c>
      <c r="I70" s="36">
        <f>SUMIFS(СВЦЭМ!$D$33:$D$776,СВЦЭМ!$A$33:$A$776,$A70,СВЦЭМ!$B$33:$B$776,I$44)+'СЕТ СН'!$G$11+СВЦЭМ!$D$10+'СЕТ СН'!$G$5-'СЕТ СН'!$G$21</f>
        <v>3481.04317575</v>
      </c>
      <c r="J70" s="36">
        <f>SUMIFS(СВЦЭМ!$D$33:$D$776,СВЦЭМ!$A$33:$A$776,$A70,СВЦЭМ!$B$33:$B$776,J$44)+'СЕТ СН'!$G$11+СВЦЭМ!$D$10+'СЕТ СН'!$G$5-'СЕТ СН'!$G$21</f>
        <v>3461.7040629900002</v>
      </c>
      <c r="K70" s="36">
        <f>SUMIFS(СВЦЭМ!$D$33:$D$776,СВЦЭМ!$A$33:$A$776,$A70,СВЦЭМ!$B$33:$B$776,K$44)+'СЕТ СН'!$G$11+СВЦЭМ!$D$10+'СЕТ СН'!$G$5-'СЕТ СН'!$G$21</f>
        <v>3458.7346666000003</v>
      </c>
      <c r="L70" s="36">
        <f>SUMIFS(СВЦЭМ!$D$33:$D$776,СВЦЭМ!$A$33:$A$776,$A70,СВЦЭМ!$B$33:$B$776,L$44)+'СЕТ СН'!$G$11+СВЦЭМ!$D$10+'СЕТ СН'!$G$5-'СЕТ СН'!$G$21</f>
        <v>3471.60930697</v>
      </c>
      <c r="M70" s="36">
        <f>SUMIFS(СВЦЭМ!$D$33:$D$776,СВЦЭМ!$A$33:$A$776,$A70,СВЦЭМ!$B$33:$B$776,M$44)+'СЕТ СН'!$G$11+СВЦЭМ!$D$10+'СЕТ СН'!$G$5-'СЕТ СН'!$G$21</f>
        <v>3487.00223929</v>
      </c>
      <c r="N70" s="36">
        <f>SUMIFS(СВЦЭМ!$D$33:$D$776,СВЦЭМ!$A$33:$A$776,$A70,СВЦЭМ!$B$33:$B$776,N$44)+'СЕТ СН'!$G$11+СВЦЭМ!$D$10+'СЕТ СН'!$G$5-'СЕТ СН'!$G$21</f>
        <v>3470.5696065700004</v>
      </c>
      <c r="O70" s="36">
        <f>SUMIFS(СВЦЭМ!$D$33:$D$776,СВЦЭМ!$A$33:$A$776,$A70,СВЦЭМ!$B$33:$B$776,O$44)+'СЕТ СН'!$G$11+СВЦЭМ!$D$10+'СЕТ СН'!$G$5-'СЕТ СН'!$G$21</f>
        <v>3440.9575550899999</v>
      </c>
      <c r="P70" s="36">
        <f>SUMIFS(СВЦЭМ!$D$33:$D$776,СВЦЭМ!$A$33:$A$776,$A70,СВЦЭМ!$B$33:$B$776,P$44)+'СЕТ СН'!$G$11+СВЦЭМ!$D$10+'СЕТ СН'!$G$5-'СЕТ СН'!$G$21</f>
        <v>3444.7475249300001</v>
      </c>
      <c r="Q70" s="36">
        <f>SUMIFS(СВЦЭМ!$D$33:$D$776,СВЦЭМ!$A$33:$A$776,$A70,СВЦЭМ!$B$33:$B$776,Q$44)+'СЕТ СН'!$G$11+СВЦЭМ!$D$10+'СЕТ СН'!$G$5-'СЕТ СН'!$G$21</f>
        <v>3456.5223724100001</v>
      </c>
      <c r="R70" s="36">
        <f>SUMIFS(СВЦЭМ!$D$33:$D$776,СВЦЭМ!$A$33:$A$776,$A70,СВЦЭМ!$B$33:$B$776,R$44)+'СЕТ СН'!$G$11+СВЦЭМ!$D$10+'СЕТ СН'!$G$5-'СЕТ СН'!$G$21</f>
        <v>3471.8128265700002</v>
      </c>
      <c r="S70" s="36">
        <f>SUMIFS(СВЦЭМ!$D$33:$D$776,СВЦЭМ!$A$33:$A$776,$A70,СВЦЭМ!$B$33:$B$776,S$44)+'СЕТ СН'!$G$11+СВЦЭМ!$D$10+'СЕТ СН'!$G$5-'СЕТ СН'!$G$21</f>
        <v>3488.1715188100002</v>
      </c>
      <c r="T70" s="36">
        <f>SUMIFS(СВЦЭМ!$D$33:$D$776,СВЦЭМ!$A$33:$A$776,$A70,СВЦЭМ!$B$33:$B$776,T$44)+'СЕТ СН'!$G$11+СВЦЭМ!$D$10+'СЕТ СН'!$G$5-'СЕТ СН'!$G$21</f>
        <v>3448.20153493</v>
      </c>
      <c r="U70" s="36">
        <f>SUMIFS(СВЦЭМ!$D$33:$D$776,СВЦЭМ!$A$33:$A$776,$A70,СВЦЭМ!$B$33:$B$776,U$44)+'СЕТ СН'!$G$11+СВЦЭМ!$D$10+'СЕТ СН'!$G$5-'СЕТ СН'!$G$21</f>
        <v>3411.64382639</v>
      </c>
      <c r="V70" s="36">
        <f>SUMIFS(СВЦЭМ!$D$33:$D$776,СВЦЭМ!$A$33:$A$776,$A70,СВЦЭМ!$B$33:$B$776,V$44)+'СЕТ СН'!$G$11+СВЦЭМ!$D$10+'СЕТ СН'!$G$5-'СЕТ СН'!$G$21</f>
        <v>3408.45235404</v>
      </c>
      <c r="W70" s="36">
        <f>SUMIFS(СВЦЭМ!$D$33:$D$776,СВЦЭМ!$A$33:$A$776,$A70,СВЦЭМ!$B$33:$B$776,W$44)+'СЕТ СН'!$G$11+СВЦЭМ!$D$10+'СЕТ СН'!$G$5-'СЕТ СН'!$G$21</f>
        <v>3420.1762858500001</v>
      </c>
      <c r="X70" s="36">
        <f>SUMIFS(СВЦЭМ!$D$33:$D$776,СВЦЭМ!$A$33:$A$776,$A70,СВЦЭМ!$B$33:$B$776,X$44)+'СЕТ СН'!$G$11+СВЦЭМ!$D$10+'СЕТ СН'!$G$5-'СЕТ СН'!$G$21</f>
        <v>3437.5049251999999</v>
      </c>
      <c r="Y70" s="36">
        <f>SUMIFS(СВЦЭМ!$D$33:$D$776,СВЦЭМ!$A$33:$A$776,$A70,СВЦЭМ!$B$33:$B$776,Y$44)+'СЕТ СН'!$G$11+СВЦЭМ!$D$10+'СЕТ СН'!$G$5-'СЕТ СН'!$G$21</f>
        <v>3477.53412458</v>
      </c>
    </row>
    <row r="71" spans="1:27" ht="15.75" x14ac:dyDescent="0.2">
      <c r="A71" s="35">
        <f t="shared" si="1"/>
        <v>43523</v>
      </c>
      <c r="B71" s="36">
        <f>SUMIFS(СВЦЭМ!$D$33:$D$776,СВЦЭМ!$A$33:$A$776,$A71,СВЦЭМ!$B$33:$B$776,B$44)+'СЕТ СН'!$G$11+СВЦЭМ!$D$10+'СЕТ СН'!$G$5-'СЕТ СН'!$G$21</f>
        <v>3512.0669551700003</v>
      </c>
      <c r="C71" s="36">
        <f>SUMIFS(СВЦЭМ!$D$33:$D$776,СВЦЭМ!$A$33:$A$776,$A71,СВЦЭМ!$B$33:$B$776,C$44)+'СЕТ СН'!$G$11+СВЦЭМ!$D$10+'СЕТ СН'!$G$5-'СЕТ СН'!$G$21</f>
        <v>3543.4692728499999</v>
      </c>
      <c r="D71" s="36">
        <f>SUMIFS(СВЦЭМ!$D$33:$D$776,СВЦЭМ!$A$33:$A$776,$A71,СВЦЭМ!$B$33:$B$776,D$44)+'СЕТ СН'!$G$11+СВЦЭМ!$D$10+'СЕТ СН'!$G$5-'СЕТ СН'!$G$21</f>
        <v>3555.8567095100002</v>
      </c>
      <c r="E71" s="36">
        <f>SUMIFS(СВЦЭМ!$D$33:$D$776,СВЦЭМ!$A$33:$A$776,$A71,СВЦЭМ!$B$33:$B$776,E$44)+'СЕТ СН'!$G$11+СВЦЭМ!$D$10+'СЕТ СН'!$G$5-'СЕТ СН'!$G$21</f>
        <v>3559.6837853500001</v>
      </c>
      <c r="F71" s="36">
        <f>SUMIFS(СВЦЭМ!$D$33:$D$776,СВЦЭМ!$A$33:$A$776,$A71,СВЦЭМ!$B$33:$B$776,F$44)+'СЕТ СН'!$G$11+СВЦЭМ!$D$10+'СЕТ СН'!$G$5-'СЕТ СН'!$G$21</f>
        <v>3553.89395526</v>
      </c>
      <c r="G71" s="36">
        <f>SUMIFS(СВЦЭМ!$D$33:$D$776,СВЦЭМ!$A$33:$A$776,$A71,СВЦЭМ!$B$33:$B$776,G$44)+'СЕТ СН'!$G$11+СВЦЭМ!$D$10+'СЕТ СН'!$G$5-'СЕТ СН'!$G$21</f>
        <v>3532.9470223400003</v>
      </c>
      <c r="H71" s="36">
        <f>SUMIFS(СВЦЭМ!$D$33:$D$776,СВЦЭМ!$A$33:$A$776,$A71,СВЦЭМ!$B$33:$B$776,H$44)+'СЕТ СН'!$G$11+СВЦЭМ!$D$10+'СЕТ СН'!$G$5-'СЕТ СН'!$G$21</f>
        <v>3494.6916091200001</v>
      </c>
      <c r="I71" s="36">
        <f>SUMIFS(СВЦЭМ!$D$33:$D$776,СВЦЭМ!$A$33:$A$776,$A71,СВЦЭМ!$B$33:$B$776,I$44)+'СЕТ СН'!$G$11+СВЦЭМ!$D$10+'СЕТ СН'!$G$5-'СЕТ СН'!$G$21</f>
        <v>3470.1345543100001</v>
      </c>
      <c r="J71" s="36">
        <f>SUMIFS(СВЦЭМ!$D$33:$D$776,СВЦЭМ!$A$33:$A$776,$A71,СВЦЭМ!$B$33:$B$776,J$44)+'СЕТ СН'!$G$11+СВЦЭМ!$D$10+'СЕТ СН'!$G$5-'СЕТ СН'!$G$21</f>
        <v>3456.3335731000002</v>
      </c>
      <c r="K71" s="36">
        <f>SUMIFS(СВЦЭМ!$D$33:$D$776,СВЦЭМ!$A$33:$A$776,$A71,СВЦЭМ!$B$33:$B$776,K$44)+'СЕТ СН'!$G$11+СВЦЭМ!$D$10+'СЕТ СН'!$G$5-'СЕТ СН'!$G$21</f>
        <v>3459.3543011100001</v>
      </c>
      <c r="L71" s="36">
        <f>SUMIFS(СВЦЭМ!$D$33:$D$776,СВЦЭМ!$A$33:$A$776,$A71,СВЦЭМ!$B$33:$B$776,L$44)+'СЕТ СН'!$G$11+СВЦЭМ!$D$10+'СЕТ СН'!$G$5-'СЕТ СН'!$G$21</f>
        <v>3462.3965236399999</v>
      </c>
      <c r="M71" s="36">
        <f>SUMIFS(СВЦЭМ!$D$33:$D$776,СВЦЭМ!$A$33:$A$776,$A71,СВЦЭМ!$B$33:$B$776,M$44)+'СЕТ СН'!$G$11+СВЦЭМ!$D$10+'СЕТ СН'!$G$5-'СЕТ СН'!$G$21</f>
        <v>3473.9262075699999</v>
      </c>
      <c r="N71" s="36">
        <f>SUMIFS(СВЦЭМ!$D$33:$D$776,СВЦЭМ!$A$33:$A$776,$A71,СВЦЭМ!$B$33:$B$776,N$44)+'СЕТ СН'!$G$11+СВЦЭМ!$D$10+'СЕТ СН'!$G$5-'СЕТ СН'!$G$21</f>
        <v>3471.85022854</v>
      </c>
      <c r="O71" s="36">
        <f>SUMIFS(СВЦЭМ!$D$33:$D$776,СВЦЭМ!$A$33:$A$776,$A71,СВЦЭМ!$B$33:$B$776,O$44)+'СЕТ СН'!$G$11+СВЦЭМ!$D$10+'СЕТ СН'!$G$5-'СЕТ СН'!$G$21</f>
        <v>3426.5629799200001</v>
      </c>
      <c r="P71" s="36">
        <f>SUMIFS(СВЦЭМ!$D$33:$D$776,СВЦЭМ!$A$33:$A$776,$A71,СВЦЭМ!$B$33:$B$776,P$44)+'СЕТ СН'!$G$11+СВЦЭМ!$D$10+'СЕТ СН'!$G$5-'СЕТ СН'!$G$21</f>
        <v>3428.8259851399998</v>
      </c>
      <c r="Q71" s="36">
        <f>SUMIFS(СВЦЭМ!$D$33:$D$776,СВЦЭМ!$A$33:$A$776,$A71,СВЦЭМ!$B$33:$B$776,Q$44)+'СЕТ СН'!$G$11+СВЦЭМ!$D$10+'СЕТ СН'!$G$5-'СЕТ СН'!$G$21</f>
        <v>3435.69276012</v>
      </c>
      <c r="R71" s="36">
        <f>SUMIFS(СВЦЭМ!$D$33:$D$776,СВЦЭМ!$A$33:$A$776,$A71,СВЦЭМ!$B$33:$B$776,R$44)+'СЕТ СН'!$G$11+СВЦЭМ!$D$10+'СЕТ СН'!$G$5-'СЕТ СН'!$G$21</f>
        <v>3428.8706346899999</v>
      </c>
      <c r="S71" s="36">
        <f>SUMIFS(СВЦЭМ!$D$33:$D$776,СВЦЭМ!$A$33:$A$776,$A71,СВЦЭМ!$B$33:$B$776,S$44)+'СЕТ СН'!$G$11+СВЦЭМ!$D$10+'СЕТ СН'!$G$5-'СЕТ СН'!$G$21</f>
        <v>3429.1715885200001</v>
      </c>
      <c r="T71" s="36">
        <f>SUMIFS(СВЦЭМ!$D$33:$D$776,СВЦЭМ!$A$33:$A$776,$A71,СВЦЭМ!$B$33:$B$776,T$44)+'СЕТ СН'!$G$11+СВЦЭМ!$D$10+'СЕТ СН'!$G$5-'СЕТ СН'!$G$21</f>
        <v>3417.1754293900003</v>
      </c>
      <c r="U71" s="36">
        <f>SUMIFS(СВЦЭМ!$D$33:$D$776,СВЦЭМ!$A$33:$A$776,$A71,СВЦЭМ!$B$33:$B$776,U$44)+'СЕТ СН'!$G$11+СВЦЭМ!$D$10+'СЕТ СН'!$G$5-'СЕТ СН'!$G$21</f>
        <v>3389.9389558500002</v>
      </c>
      <c r="V71" s="36">
        <f>SUMIFS(СВЦЭМ!$D$33:$D$776,СВЦЭМ!$A$33:$A$776,$A71,СВЦЭМ!$B$33:$B$776,V$44)+'СЕТ СН'!$G$11+СВЦЭМ!$D$10+'СЕТ СН'!$G$5-'СЕТ СН'!$G$21</f>
        <v>3385.3371006799998</v>
      </c>
      <c r="W71" s="36">
        <f>SUMIFS(СВЦЭМ!$D$33:$D$776,СВЦЭМ!$A$33:$A$776,$A71,СВЦЭМ!$B$33:$B$776,W$44)+'СЕТ СН'!$G$11+СВЦЭМ!$D$10+'СЕТ СН'!$G$5-'СЕТ СН'!$G$21</f>
        <v>3398.2375766100004</v>
      </c>
      <c r="X71" s="36">
        <f>SUMIFS(СВЦЭМ!$D$33:$D$776,СВЦЭМ!$A$33:$A$776,$A71,СВЦЭМ!$B$33:$B$776,X$44)+'СЕТ СН'!$G$11+СВЦЭМ!$D$10+'СЕТ СН'!$G$5-'СЕТ СН'!$G$21</f>
        <v>3423.3770376400003</v>
      </c>
      <c r="Y71" s="36">
        <f>SUMIFS(СВЦЭМ!$D$33:$D$776,СВЦЭМ!$A$33:$A$776,$A71,СВЦЭМ!$B$33:$B$776,Y$44)+'СЕТ СН'!$G$11+СВЦЭМ!$D$10+'СЕТ СН'!$G$5-'СЕТ СН'!$G$21</f>
        <v>3463.5088430200003</v>
      </c>
    </row>
    <row r="72" spans="1:27" ht="15.75" x14ac:dyDescent="0.2">
      <c r="A72" s="35">
        <f t="shared" si="1"/>
        <v>43524</v>
      </c>
      <c r="B72" s="36">
        <f>SUMIFS(СВЦЭМ!$D$33:$D$776,СВЦЭМ!$A$33:$A$776,$A72,СВЦЭМ!$B$33:$B$776,B$44)+'СЕТ СН'!$G$11+СВЦЭМ!$D$10+'СЕТ СН'!$G$5-'СЕТ СН'!$G$21</f>
        <v>3505.99160893</v>
      </c>
      <c r="C72" s="36">
        <f>SUMIFS(СВЦЭМ!$D$33:$D$776,СВЦЭМ!$A$33:$A$776,$A72,СВЦЭМ!$B$33:$B$776,C$44)+'СЕТ СН'!$G$11+СВЦЭМ!$D$10+'СЕТ СН'!$G$5-'СЕТ СН'!$G$21</f>
        <v>3530.8497139199999</v>
      </c>
      <c r="D72" s="36">
        <f>SUMIFS(СВЦЭМ!$D$33:$D$776,СВЦЭМ!$A$33:$A$776,$A72,СВЦЭМ!$B$33:$B$776,D$44)+'СЕТ СН'!$G$11+СВЦЭМ!$D$10+'СЕТ СН'!$G$5-'СЕТ СН'!$G$21</f>
        <v>3541.66202458</v>
      </c>
      <c r="E72" s="36">
        <f>SUMIFS(СВЦЭМ!$D$33:$D$776,СВЦЭМ!$A$33:$A$776,$A72,СВЦЭМ!$B$33:$B$776,E$44)+'СЕТ СН'!$G$11+СВЦЭМ!$D$10+'СЕТ СН'!$G$5-'СЕТ СН'!$G$21</f>
        <v>3542.9837138800003</v>
      </c>
      <c r="F72" s="36">
        <f>SUMIFS(СВЦЭМ!$D$33:$D$776,СВЦЭМ!$A$33:$A$776,$A72,СВЦЭМ!$B$33:$B$776,F$44)+'СЕТ СН'!$G$11+СВЦЭМ!$D$10+'СЕТ СН'!$G$5-'СЕТ СН'!$G$21</f>
        <v>3538.4323512800001</v>
      </c>
      <c r="G72" s="36">
        <f>SUMIFS(СВЦЭМ!$D$33:$D$776,СВЦЭМ!$A$33:$A$776,$A72,СВЦЭМ!$B$33:$B$776,G$44)+'СЕТ СН'!$G$11+СВЦЭМ!$D$10+'СЕТ СН'!$G$5-'СЕТ СН'!$G$21</f>
        <v>3526.6034579900002</v>
      </c>
      <c r="H72" s="36">
        <f>SUMIFS(СВЦЭМ!$D$33:$D$776,СВЦЭМ!$A$33:$A$776,$A72,СВЦЭМ!$B$33:$B$776,H$44)+'СЕТ СН'!$G$11+СВЦЭМ!$D$10+'СЕТ СН'!$G$5-'СЕТ СН'!$G$21</f>
        <v>3502.0884046199999</v>
      </c>
      <c r="I72" s="36">
        <f>SUMIFS(СВЦЭМ!$D$33:$D$776,СВЦЭМ!$A$33:$A$776,$A72,СВЦЭМ!$B$33:$B$776,I$44)+'СЕТ СН'!$G$11+СВЦЭМ!$D$10+'СЕТ СН'!$G$5-'СЕТ СН'!$G$21</f>
        <v>3480.44410758</v>
      </c>
      <c r="J72" s="36">
        <f>SUMIFS(СВЦЭМ!$D$33:$D$776,СВЦЭМ!$A$33:$A$776,$A72,СВЦЭМ!$B$33:$B$776,J$44)+'СЕТ СН'!$G$11+СВЦЭМ!$D$10+'СЕТ СН'!$G$5-'СЕТ СН'!$G$21</f>
        <v>3466.5540606499999</v>
      </c>
      <c r="K72" s="36">
        <f>SUMIFS(СВЦЭМ!$D$33:$D$776,СВЦЭМ!$A$33:$A$776,$A72,СВЦЭМ!$B$33:$B$776,K$44)+'СЕТ СН'!$G$11+СВЦЭМ!$D$10+'СЕТ СН'!$G$5-'СЕТ СН'!$G$21</f>
        <v>3470.0858783500003</v>
      </c>
      <c r="L72" s="36">
        <f>SUMIFS(СВЦЭМ!$D$33:$D$776,СВЦЭМ!$A$33:$A$776,$A72,СВЦЭМ!$B$33:$B$776,L$44)+'СЕТ СН'!$G$11+СВЦЭМ!$D$10+'СЕТ СН'!$G$5-'СЕТ СН'!$G$21</f>
        <v>3474.2433268899999</v>
      </c>
      <c r="M72" s="36">
        <f>SUMIFS(СВЦЭМ!$D$33:$D$776,СВЦЭМ!$A$33:$A$776,$A72,СВЦЭМ!$B$33:$B$776,M$44)+'СЕТ СН'!$G$11+СВЦЭМ!$D$10+'СЕТ СН'!$G$5-'СЕТ СН'!$G$21</f>
        <v>3488.3075294300002</v>
      </c>
      <c r="N72" s="36">
        <f>SUMIFS(СВЦЭМ!$D$33:$D$776,СВЦЭМ!$A$33:$A$776,$A72,СВЦЭМ!$B$33:$B$776,N$44)+'СЕТ СН'!$G$11+СВЦЭМ!$D$10+'СЕТ СН'!$G$5-'СЕТ СН'!$G$21</f>
        <v>3474.6474885400003</v>
      </c>
      <c r="O72" s="36">
        <f>SUMIFS(СВЦЭМ!$D$33:$D$776,СВЦЭМ!$A$33:$A$776,$A72,СВЦЭМ!$B$33:$B$776,O$44)+'СЕТ СН'!$G$11+СВЦЭМ!$D$10+'СЕТ СН'!$G$5-'СЕТ СН'!$G$21</f>
        <v>3450.0725898000001</v>
      </c>
      <c r="P72" s="36">
        <f>SUMIFS(СВЦЭМ!$D$33:$D$776,СВЦЭМ!$A$33:$A$776,$A72,СВЦЭМ!$B$33:$B$776,P$44)+'СЕТ СН'!$G$11+СВЦЭМ!$D$10+'СЕТ СН'!$G$5-'СЕТ СН'!$G$21</f>
        <v>3454.0183222300002</v>
      </c>
      <c r="Q72" s="36">
        <f>SUMIFS(СВЦЭМ!$D$33:$D$776,СВЦЭМ!$A$33:$A$776,$A72,СВЦЭМ!$B$33:$B$776,Q$44)+'СЕТ СН'!$G$11+СВЦЭМ!$D$10+'СЕТ СН'!$G$5-'СЕТ СН'!$G$21</f>
        <v>3459.8276885300002</v>
      </c>
      <c r="R72" s="36">
        <f>SUMIFS(СВЦЭМ!$D$33:$D$776,СВЦЭМ!$A$33:$A$776,$A72,СВЦЭМ!$B$33:$B$776,R$44)+'СЕТ СН'!$G$11+СВЦЭМ!$D$10+'СЕТ СН'!$G$5-'СЕТ СН'!$G$21</f>
        <v>3453.6953125</v>
      </c>
      <c r="S72" s="36">
        <f>SUMIFS(СВЦЭМ!$D$33:$D$776,СВЦЭМ!$A$33:$A$776,$A72,СВЦЭМ!$B$33:$B$776,S$44)+'СЕТ СН'!$G$11+СВЦЭМ!$D$10+'СЕТ СН'!$G$5-'СЕТ СН'!$G$21</f>
        <v>3449.3527951700003</v>
      </c>
      <c r="T72" s="36">
        <f>SUMIFS(СВЦЭМ!$D$33:$D$776,СВЦЭМ!$A$33:$A$776,$A72,СВЦЭМ!$B$33:$B$776,T$44)+'СЕТ СН'!$G$11+СВЦЭМ!$D$10+'СЕТ СН'!$G$5-'СЕТ СН'!$G$21</f>
        <v>3418.5442729900001</v>
      </c>
      <c r="U72" s="36">
        <f>SUMIFS(СВЦЭМ!$D$33:$D$776,СВЦЭМ!$A$33:$A$776,$A72,СВЦЭМ!$B$33:$B$776,U$44)+'СЕТ СН'!$G$11+СВЦЭМ!$D$10+'СЕТ СН'!$G$5-'СЕТ СН'!$G$21</f>
        <v>3396.03778354</v>
      </c>
      <c r="V72" s="36">
        <f>SUMIFS(СВЦЭМ!$D$33:$D$776,СВЦЭМ!$A$33:$A$776,$A72,СВЦЭМ!$B$33:$B$776,V$44)+'СЕТ СН'!$G$11+СВЦЭМ!$D$10+'СЕТ СН'!$G$5-'СЕТ СН'!$G$21</f>
        <v>3390.8821458699999</v>
      </c>
      <c r="W72" s="36">
        <f>SUMIFS(СВЦЭМ!$D$33:$D$776,СВЦЭМ!$A$33:$A$776,$A72,СВЦЭМ!$B$33:$B$776,W$44)+'СЕТ СН'!$G$11+СВЦЭМ!$D$10+'СЕТ СН'!$G$5-'СЕТ СН'!$G$21</f>
        <v>3410.7718076900001</v>
      </c>
      <c r="X72" s="36">
        <f>SUMIFS(СВЦЭМ!$D$33:$D$776,СВЦЭМ!$A$33:$A$776,$A72,СВЦЭМ!$B$33:$B$776,X$44)+'СЕТ СН'!$G$11+СВЦЭМ!$D$10+'СЕТ СН'!$G$5-'СЕТ СН'!$G$21</f>
        <v>3431.7181676300002</v>
      </c>
      <c r="Y72" s="36">
        <f>SUMIFS(СВЦЭМ!$D$33:$D$776,СВЦЭМ!$A$33:$A$776,$A72,СВЦЭМ!$B$33:$B$776,Y$44)+'СЕТ СН'!$G$11+СВЦЭМ!$D$10+'СЕТ СН'!$G$5-'СЕТ СН'!$G$21</f>
        <v>3473.0476490300002</v>
      </c>
    </row>
    <row r="73" spans="1:27" ht="15.75" x14ac:dyDescent="0.2">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7" ht="15.75"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row>
    <row r="75" spans="1:27" ht="12.75" customHeight="1" x14ac:dyDescent="0.2">
      <c r="A75" s="130" t="s">
        <v>7</v>
      </c>
      <c r="B75" s="124" t="s">
        <v>75</v>
      </c>
      <c r="C75" s="125"/>
      <c r="D75" s="125"/>
      <c r="E75" s="125"/>
      <c r="F75" s="125"/>
      <c r="G75" s="125"/>
      <c r="H75" s="125"/>
      <c r="I75" s="125"/>
      <c r="J75" s="125"/>
      <c r="K75" s="125"/>
      <c r="L75" s="125"/>
      <c r="M75" s="125"/>
      <c r="N75" s="125"/>
      <c r="O75" s="125"/>
      <c r="P75" s="125"/>
      <c r="Q75" s="125"/>
      <c r="R75" s="125"/>
      <c r="S75" s="125"/>
      <c r="T75" s="125"/>
      <c r="U75" s="125"/>
      <c r="V75" s="125"/>
      <c r="W75" s="125"/>
      <c r="X75" s="125"/>
      <c r="Y75" s="126"/>
    </row>
    <row r="76" spans="1:27" ht="12.75" customHeight="1" x14ac:dyDescent="0.2">
      <c r="A76" s="131"/>
      <c r="B76" s="127"/>
      <c r="C76" s="128"/>
      <c r="D76" s="128"/>
      <c r="E76" s="128"/>
      <c r="F76" s="128"/>
      <c r="G76" s="128"/>
      <c r="H76" s="128"/>
      <c r="I76" s="128"/>
      <c r="J76" s="128"/>
      <c r="K76" s="128"/>
      <c r="L76" s="128"/>
      <c r="M76" s="128"/>
      <c r="N76" s="128"/>
      <c r="O76" s="128"/>
      <c r="P76" s="128"/>
      <c r="Q76" s="128"/>
      <c r="R76" s="128"/>
      <c r="S76" s="128"/>
      <c r="T76" s="128"/>
      <c r="U76" s="128"/>
      <c r="V76" s="128"/>
      <c r="W76" s="128"/>
      <c r="X76" s="128"/>
      <c r="Y76" s="129"/>
    </row>
    <row r="77" spans="1:27" ht="12.75" customHeight="1" x14ac:dyDescent="0.2">
      <c r="A77" s="132"/>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7" ht="15.75" customHeight="1" x14ac:dyDescent="0.2">
      <c r="A78" s="35" t="str">
        <f>A45</f>
        <v>01.02.2019</v>
      </c>
      <c r="B78" s="36">
        <f>SUMIFS(СВЦЭМ!$D$33:$D$776,СВЦЭМ!$A$33:$A$776,$A78,СВЦЭМ!$B$33:$B$776,B$77)+'СЕТ СН'!$H$11+СВЦЭМ!$D$10+'СЕТ СН'!$H$5-'СЕТ СН'!$H$21</f>
        <v>3671.5446052500001</v>
      </c>
      <c r="C78" s="36">
        <f>SUMIFS(СВЦЭМ!$D$33:$D$776,СВЦЭМ!$A$33:$A$776,$A78,СВЦЭМ!$B$33:$B$776,C$77)+'СЕТ СН'!$H$11+СВЦЭМ!$D$10+'СЕТ СН'!$H$5-'СЕТ СН'!$H$21</f>
        <v>3698.51146376</v>
      </c>
      <c r="D78" s="36">
        <f>SUMIFS(СВЦЭМ!$D$33:$D$776,СВЦЭМ!$A$33:$A$776,$A78,СВЦЭМ!$B$33:$B$776,D$77)+'СЕТ СН'!$H$11+СВЦЭМ!$D$10+'СЕТ СН'!$H$5-'СЕТ СН'!$H$21</f>
        <v>3714.0798796399999</v>
      </c>
      <c r="E78" s="36">
        <f>SUMIFS(СВЦЭМ!$D$33:$D$776,СВЦЭМ!$A$33:$A$776,$A78,СВЦЭМ!$B$33:$B$776,E$77)+'СЕТ СН'!$H$11+СВЦЭМ!$D$10+'СЕТ СН'!$H$5-'СЕТ СН'!$H$21</f>
        <v>3713.19262106</v>
      </c>
      <c r="F78" s="36">
        <f>SUMIFS(СВЦЭМ!$D$33:$D$776,СВЦЭМ!$A$33:$A$776,$A78,СВЦЭМ!$B$33:$B$776,F$77)+'СЕТ СН'!$H$11+СВЦЭМ!$D$10+'СЕТ СН'!$H$5-'СЕТ СН'!$H$21</f>
        <v>3706.6916628199997</v>
      </c>
      <c r="G78" s="36">
        <f>SUMIFS(СВЦЭМ!$D$33:$D$776,СВЦЭМ!$A$33:$A$776,$A78,СВЦЭМ!$B$33:$B$776,G$77)+'СЕТ СН'!$H$11+СВЦЭМ!$D$10+'СЕТ СН'!$H$5-'СЕТ СН'!$H$21</f>
        <v>3692.00410745</v>
      </c>
      <c r="H78" s="36">
        <f>SUMIFS(СВЦЭМ!$D$33:$D$776,СВЦЭМ!$A$33:$A$776,$A78,СВЦЭМ!$B$33:$B$776,H$77)+'СЕТ СН'!$H$11+СВЦЭМ!$D$10+'СЕТ СН'!$H$5-'СЕТ СН'!$H$21</f>
        <v>3645.40393752</v>
      </c>
      <c r="I78" s="36">
        <f>SUMIFS(СВЦЭМ!$D$33:$D$776,СВЦЭМ!$A$33:$A$776,$A78,СВЦЭМ!$B$33:$B$776,I$77)+'СЕТ СН'!$H$11+СВЦЭМ!$D$10+'СЕТ СН'!$H$5-'СЕТ СН'!$H$21</f>
        <v>3620.74146079</v>
      </c>
      <c r="J78" s="36">
        <f>SUMIFS(СВЦЭМ!$D$33:$D$776,СВЦЭМ!$A$33:$A$776,$A78,СВЦЭМ!$B$33:$B$776,J$77)+'СЕТ СН'!$H$11+СВЦЭМ!$D$10+'СЕТ СН'!$H$5-'СЕТ СН'!$H$21</f>
        <v>3589.6789799500002</v>
      </c>
      <c r="K78" s="36">
        <f>SUMIFS(СВЦЭМ!$D$33:$D$776,СВЦЭМ!$A$33:$A$776,$A78,СВЦЭМ!$B$33:$B$776,K$77)+'СЕТ СН'!$H$11+СВЦЭМ!$D$10+'СЕТ СН'!$H$5-'СЕТ СН'!$H$21</f>
        <v>3580.9084820600001</v>
      </c>
      <c r="L78" s="36">
        <f>SUMIFS(СВЦЭМ!$D$33:$D$776,СВЦЭМ!$A$33:$A$776,$A78,СВЦЭМ!$B$33:$B$776,L$77)+'СЕТ СН'!$H$11+СВЦЭМ!$D$10+'СЕТ СН'!$H$5-'СЕТ СН'!$H$21</f>
        <v>3581.6528804</v>
      </c>
      <c r="M78" s="36">
        <f>SUMIFS(СВЦЭМ!$D$33:$D$776,СВЦЭМ!$A$33:$A$776,$A78,СВЦЭМ!$B$33:$B$776,M$77)+'СЕТ СН'!$H$11+СВЦЭМ!$D$10+'СЕТ СН'!$H$5-'СЕТ СН'!$H$21</f>
        <v>3594.7005825199999</v>
      </c>
      <c r="N78" s="36">
        <f>SUMIFS(СВЦЭМ!$D$33:$D$776,СВЦЭМ!$A$33:$A$776,$A78,СВЦЭМ!$B$33:$B$776,N$77)+'СЕТ СН'!$H$11+СВЦЭМ!$D$10+'СЕТ СН'!$H$5-'СЕТ СН'!$H$21</f>
        <v>3596.5034175199999</v>
      </c>
      <c r="O78" s="36">
        <f>SUMIFS(СВЦЭМ!$D$33:$D$776,СВЦЭМ!$A$33:$A$776,$A78,СВЦЭМ!$B$33:$B$776,O$77)+'СЕТ СН'!$H$11+СВЦЭМ!$D$10+'СЕТ СН'!$H$5-'СЕТ СН'!$H$21</f>
        <v>3567.7007254999999</v>
      </c>
      <c r="P78" s="36">
        <f>SUMIFS(СВЦЭМ!$D$33:$D$776,СВЦЭМ!$A$33:$A$776,$A78,СВЦЭМ!$B$33:$B$776,P$77)+'СЕТ СН'!$H$11+СВЦЭМ!$D$10+'СЕТ СН'!$H$5-'СЕТ СН'!$H$21</f>
        <v>3573.0077621199998</v>
      </c>
      <c r="Q78" s="36">
        <f>SUMIFS(СВЦЭМ!$D$33:$D$776,СВЦЭМ!$A$33:$A$776,$A78,СВЦЭМ!$B$33:$B$776,Q$77)+'СЕТ СН'!$H$11+СВЦЭМ!$D$10+'СЕТ СН'!$H$5-'СЕТ СН'!$H$21</f>
        <v>3581.93994372</v>
      </c>
      <c r="R78" s="36">
        <f>SUMIFS(СВЦЭМ!$D$33:$D$776,СВЦЭМ!$A$33:$A$776,$A78,СВЦЭМ!$B$33:$B$776,R$77)+'СЕТ СН'!$H$11+СВЦЭМ!$D$10+'СЕТ СН'!$H$5-'СЕТ СН'!$H$21</f>
        <v>3582.6799371400002</v>
      </c>
      <c r="S78" s="36">
        <f>SUMIFS(СВЦЭМ!$D$33:$D$776,СВЦЭМ!$A$33:$A$776,$A78,СВЦЭМ!$B$33:$B$776,S$77)+'СЕТ СН'!$H$11+СВЦЭМ!$D$10+'СЕТ СН'!$H$5-'СЕТ СН'!$H$21</f>
        <v>3563.0475377499997</v>
      </c>
      <c r="T78" s="36">
        <f>SUMIFS(СВЦЭМ!$D$33:$D$776,СВЦЭМ!$A$33:$A$776,$A78,СВЦЭМ!$B$33:$B$776,T$77)+'СЕТ СН'!$H$11+СВЦЭМ!$D$10+'СЕТ СН'!$H$5-'СЕТ СН'!$H$21</f>
        <v>3537.0860236799999</v>
      </c>
      <c r="U78" s="36">
        <f>SUMIFS(СВЦЭМ!$D$33:$D$776,СВЦЭМ!$A$33:$A$776,$A78,СВЦЭМ!$B$33:$B$776,U$77)+'СЕТ СН'!$H$11+СВЦЭМ!$D$10+'СЕТ СН'!$H$5-'СЕТ СН'!$H$21</f>
        <v>3537.6457217500001</v>
      </c>
      <c r="V78" s="36">
        <f>SUMIFS(СВЦЭМ!$D$33:$D$776,СВЦЭМ!$A$33:$A$776,$A78,СВЦЭМ!$B$33:$B$776,V$77)+'СЕТ СН'!$H$11+СВЦЭМ!$D$10+'СЕТ СН'!$H$5-'СЕТ СН'!$H$21</f>
        <v>3559.09579519</v>
      </c>
      <c r="W78" s="36">
        <f>SUMIFS(СВЦЭМ!$D$33:$D$776,СВЦЭМ!$A$33:$A$776,$A78,СВЦЭМ!$B$33:$B$776,W$77)+'СЕТ СН'!$H$11+СВЦЭМ!$D$10+'СЕТ СН'!$H$5-'СЕТ СН'!$H$21</f>
        <v>3576.5309551199998</v>
      </c>
      <c r="X78" s="36">
        <f>SUMIFS(СВЦЭМ!$D$33:$D$776,СВЦЭМ!$A$33:$A$776,$A78,СВЦЭМ!$B$33:$B$776,X$77)+'СЕТ СН'!$H$11+СВЦЭМ!$D$10+'СЕТ СН'!$H$5-'СЕТ СН'!$H$21</f>
        <v>3588.5465163200001</v>
      </c>
      <c r="Y78" s="36">
        <f>SUMIFS(СВЦЭМ!$D$33:$D$776,СВЦЭМ!$A$33:$A$776,$A78,СВЦЭМ!$B$33:$B$776,Y$77)+'СЕТ СН'!$H$11+СВЦЭМ!$D$10+'СЕТ СН'!$H$5-'СЕТ СН'!$H$21</f>
        <v>3599.9983121800001</v>
      </c>
      <c r="AA78" s="45"/>
    </row>
    <row r="79" spans="1:27" ht="15.75" x14ac:dyDescent="0.2">
      <c r="A79" s="35">
        <f>A78+1</f>
        <v>43498</v>
      </c>
      <c r="B79" s="36">
        <f>SUMIFS(СВЦЭМ!$D$33:$D$776,СВЦЭМ!$A$33:$A$776,$A79,СВЦЭМ!$B$33:$B$776,B$77)+'СЕТ СН'!$H$11+СВЦЭМ!$D$10+'СЕТ СН'!$H$5-'СЕТ СН'!$H$21</f>
        <v>3682.49236509</v>
      </c>
      <c r="C79" s="36">
        <f>SUMIFS(СВЦЭМ!$D$33:$D$776,СВЦЭМ!$A$33:$A$776,$A79,СВЦЭМ!$B$33:$B$776,C$77)+'СЕТ СН'!$H$11+СВЦЭМ!$D$10+'СЕТ СН'!$H$5-'СЕТ СН'!$H$21</f>
        <v>3686.6887401699996</v>
      </c>
      <c r="D79" s="36">
        <f>SUMIFS(СВЦЭМ!$D$33:$D$776,СВЦЭМ!$A$33:$A$776,$A79,СВЦЭМ!$B$33:$B$776,D$77)+'СЕТ СН'!$H$11+СВЦЭМ!$D$10+'СЕТ СН'!$H$5-'СЕТ СН'!$H$21</f>
        <v>3689.5583647599997</v>
      </c>
      <c r="E79" s="36">
        <f>SUMIFS(СВЦЭМ!$D$33:$D$776,СВЦЭМ!$A$33:$A$776,$A79,СВЦЭМ!$B$33:$B$776,E$77)+'СЕТ СН'!$H$11+СВЦЭМ!$D$10+'СЕТ СН'!$H$5-'СЕТ СН'!$H$21</f>
        <v>3701.3109676699996</v>
      </c>
      <c r="F79" s="36">
        <f>SUMIFS(СВЦЭМ!$D$33:$D$776,СВЦЭМ!$A$33:$A$776,$A79,СВЦЭМ!$B$33:$B$776,F$77)+'СЕТ СН'!$H$11+СВЦЭМ!$D$10+'СЕТ СН'!$H$5-'СЕТ СН'!$H$21</f>
        <v>3706.0082957200002</v>
      </c>
      <c r="G79" s="36">
        <f>SUMIFS(СВЦЭМ!$D$33:$D$776,СВЦЭМ!$A$33:$A$776,$A79,СВЦЭМ!$B$33:$B$776,G$77)+'СЕТ СН'!$H$11+СВЦЭМ!$D$10+'СЕТ СН'!$H$5-'СЕТ СН'!$H$21</f>
        <v>3688.4417720000001</v>
      </c>
      <c r="H79" s="36">
        <f>SUMIFS(СВЦЭМ!$D$33:$D$776,СВЦЭМ!$A$33:$A$776,$A79,СВЦЭМ!$B$33:$B$776,H$77)+'СЕТ СН'!$H$11+СВЦЭМ!$D$10+'СЕТ СН'!$H$5-'СЕТ СН'!$H$21</f>
        <v>3666.1533619100001</v>
      </c>
      <c r="I79" s="36">
        <f>SUMIFS(СВЦЭМ!$D$33:$D$776,СВЦЭМ!$A$33:$A$776,$A79,СВЦЭМ!$B$33:$B$776,I$77)+'СЕТ СН'!$H$11+СВЦЭМ!$D$10+'СЕТ СН'!$H$5-'СЕТ СН'!$H$21</f>
        <v>3658.1604631700002</v>
      </c>
      <c r="J79" s="36">
        <f>SUMIFS(СВЦЭМ!$D$33:$D$776,СВЦЭМ!$A$33:$A$776,$A79,СВЦЭМ!$B$33:$B$776,J$77)+'СЕТ СН'!$H$11+СВЦЭМ!$D$10+'СЕТ СН'!$H$5-'СЕТ СН'!$H$21</f>
        <v>3617.3492746800002</v>
      </c>
      <c r="K79" s="36">
        <f>SUMIFS(СВЦЭМ!$D$33:$D$776,СВЦЭМ!$A$33:$A$776,$A79,СВЦЭМ!$B$33:$B$776,K$77)+'СЕТ СН'!$H$11+СВЦЭМ!$D$10+'СЕТ СН'!$H$5-'СЕТ СН'!$H$21</f>
        <v>3594.3287125699999</v>
      </c>
      <c r="L79" s="36">
        <f>SUMIFS(СВЦЭМ!$D$33:$D$776,СВЦЭМ!$A$33:$A$776,$A79,СВЦЭМ!$B$33:$B$776,L$77)+'СЕТ СН'!$H$11+СВЦЭМ!$D$10+'СЕТ СН'!$H$5-'СЕТ СН'!$H$21</f>
        <v>3581.7607268500001</v>
      </c>
      <c r="M79" s="36">
        <f>SUMIFS(СВЦЭМ!$D$33:$D$776,СВЦЭМ!$A$33:$A$776,$A79,СВЦЭМ!$B$33:$B$776,M$77)+'СЕТ СН'!$H$11+СВЦЭМ!$D$10+'СЕТ СН'!$H$5-'СЕТ СН'!$H$21</f>
        <v>3597.1935191000002</v>
      </c>
      <c r="N79" s="36">
        <f>SUMIFS(СВЦЭМ!$D$33:$D$776,СВЦЭМ!$A$33:$A$776,$A79,СВЦЭМ!$B$33:$B$776,N$77)+'СЕТ СН'!$H$11+СВЦЭМ!$D$10+'СЕТ СН'!$H$5-'СЕТ СН'!$H$21</f>
        <v>3588.6556977199998</v>
      </c>
      <c r="O79" s="36">
        <f>SUMIFS(СВЦЭМ!$D$33:$D$776,СВЦЭМ!$A$33:$A$776,$A79,СВЦЭМ!$B$33:$B$776,O$77)+'СЕТ СН'!$H$11+СВЦЭМ!$D$10+'СЕТ СН'!$H$5-'СЕТ СН'!$H$21</f>
        <v>3566.9618801799998</v>
      </c>
      <c r="P79" s="36">
        <f>SUMIFS(СВЦЭМ!$D$33:$D$776,СВЦЭМ!$A$33:$A$776,$A79,СВЦЭМ!$B$33:$B$776,P$77)+'СЕТ СН'!$H$11+СВЦЭМ!$D$10+'СЕТ СН'!$H$5-'СЕТ СН'!$H$21</f>
        <v>3578.1300350699998</v>
      </c>
      <c r="Q79" s="36">
        <f>SUMIFS(СВЦЭМ!$D$33:$D$776,СВЦЭМ!$A$33:$A$776,$A79,СВЦЭМ!$B$33:$B$776,Q$77)+'СЕТ СН'!$H$11+СВЦЭМ!$D$10+'СЕТ СН'!$H$5-'СЕТ СН'!$H$21</f>
        <v>3589.3364088600001</v>
      </c>
      <c r="R79" s="36">
        <f>SUMIFS(СВЦЭМ!$D$33:$D$776,СВЦЭМ!$A$33:$A$776,$A79,СВЦЭМ!$B$33:$B$776,R$77)+'СЕТ СН'!$H$11+СВЦЭМ!$D$10+'СЕТ СН'!$H$5-'СЕТ СН'!$H$21</f>
        <v>3595.37003839</v>
      </c>
      <c r="S79" s="36">
        <f>SUMIFS(СВЦЭМ!$D$33:$D$776,СВЦЭМ!$A$33:$A$776,$A79,СВЦЭМ!$B$33:$B$776,S$77)+'СЕТ СН'!$H$11+СВЦЭМ!$D$10+'СЕТ СН'!$H$5-'СЕТ СН'!$H$21</f>
        <v>3593.68494504</v>
      </c>
      <c r="T79" s="36">
        <f>SUMIFS(СВЦЭМ!$D$33:$D$776,СВЦЭМ!$A$33:$A$776,$A79,СВЦЭМ!$B$33:$B$776,T$77)+'СЕТ СН'!$H$11+СВЦЭМ!$D$10+'СЕТ СН'!$H$5-'СЕТ СН'!$H$21</f>
        <v>3551.4317877200001</v>
      </c>
      <c r="U79" s="36">
        <f>SUMIFS(СВЦЭМ!$D$33:$D$776,СВЦЭМ!$A$33:$A$776,$A79,СВЦЭМ!$B$33:$B$776,U$77)+'СЕТ СН'!$H$11+СВЦЭМ!$D$10+'СЕТ СН'!$H$5-'СЕТ СН'!$H$21</f>
        <v>3541.2659966800002</v>
      </c>
      <c r="V79" s="36">
        <f>SUMIFS(СВЦЭМ!$D$33:$D$776,СВЦЭМ!$A$33:$A$776,$A79,СВЦЭМ!$B$33:$B$776,V$77)+'СЕТ СН'!$H$11+СВЦЭМ!$D$10+'СЕТ СН'!$H$5-'СЕТ СН'!$H$21</f>
        <v>3558.4868190699999</v>
      </c>
      <c r="W79" s="36">
        <f>SUMIFS(СВЦЭМ!$D$33:$D$776,СВЦЭМ!$A$33:$A$776,$A79,СВЦЭМ!$B$33:$B$776,W$77)+'СЕТ СН'!$H$11+СВЦЭМ!$D$10+'СЕТ СН'!$H$5-'СЕТ СН'!$H$21</f>
        <v>3573.3840026600001</v>
      </c>
      <c r="X79" s="36">
        <f>SUMIFS(СВЦЭМ!$D$33:$D$776,СВЦЭМ!$A$33:$A$776,$A79,СВЦЭМ!$B$33:$B$776,X$77)+'СЕТ СН'!$H$11+СВЦЭМ!$D$10+'СЕТ СН'!$H$5-'СЕТ СН'!$H$21</f>
        <v>3588.4542299499999</v>
      </c>
      <c r="Y79" s="36">
        <f>SUMIFS(СВЦЭМ!$D$33:$D$776,СВЦЭМ!$A$33:$A$776,$A79,СВЦЭМ!$B$33:$B$776,Y$77)+'СЕТ СН'!$H$11+СВЦЭМ!$D$10+'СЕТ СН'!$H$5-'СЕТ СН'!$H$21</f>
        <v>3603.2467933799999</v>
      </c>
    </row>
    <row r="80" spans="1:27" ht="15.75" x14ac:dyDescent="0.2">
      <c r="A80" s="35">
        <f t="shared" ref="A80:A105" si="2">A79+1</f>
        <v>43499</v>
      </c>
      <c r="B80" s="36">
        <f>SUMIFS(СВЦЭМ!$D$33:$D$776,СВЦЭМ!$A$33:$A$776,$A80,СВЦЭМ!$B$33:$B$776,B$77)+'СЕТ СН'!$H$11+СВЦЭМ!$D$10+'СЕТ СН'!$H$5-'СЕТ СН'!$H$21</f>
        <v>3652.2080888</v>
      </c>
      <c r="C80" s="36">
        <f>SUMIFS(СВЦЭМ!$D$33:$D$776,СВЦЭМ!$A$33:$A$776,$A80,СВЦЭМ!$B$33:$B$776,C$77)+'СЕТ СН'!$H$11+СВЦЭМ!$D$10+'СЕТ СН'!$H$5-'СЕТ СН'!$H$21</f>
        <v>3692.6718924400002</v>
      </c>
      <c r="D80" s="36">
        <f>SUMIFS(СВЦЭМ!$D$33:$D$776,СВЦЭМ!$A$33:$A$776,$A80,СВЦЭМ!$B$33:$B$776,D$77)+'СЕТ СН'!$H$11+СВЦЭМ!$D$10+'СЕТ СН'!$H$5-'СЕТ СН'!$H$21</f>
        <v>3693.0364441499996</v>
      </c>
      <c r="E80" s="36">
        <f>SUMIFS(СВЦЭМ!$D$33:$D$776,СВЦЭМ!$A$33:$A$776,$A80,СВЦЭМ!$B$33:$B$776,E$77)+'СЕТ СН'!$H$11+СВЦЭМ!$D$10+'СЕТ СН'!$H$5-'СЕТ СН'!$H$21</f>
        <v>3706.0911242100001</v>
      </c>
      <c r="F80" s="36">
        <f>SUMIFS(СВЦЭМ!$D$33:$D$776,СВЦЭМ!$A$33:$A$776,$A80,СВЦЭМ!$B$33:$B$776,F$77)+'СЕТ СН'!$H$11+СВЦЭМ!$D$10+'СЕТ СН'!$H$5-'СЕТ СН'!$H$21</f>
        <v>3702.3023237500001</v>
      </c>
      <c r="G80" s="36">
        <f>SUMIFS(СВЦЭМ!$D$33:$D$776,СВЦЭМ!$A$33:$A$776,$A80,СВЦЭМ!$B$33:$B$776,G$77)+'СЕТ СН'!$H$11+СВЦЭМ!$D$10+'СЕТ СН'!$H$5-'СЕТ СН'!$H$21</f>
        <v>3698.1331989399996</v>
      </c>
      <c r="H80" s="36">
        <f>SUMIFS(СВЦЭМ!$D$33:$D$776,СВЦЭМ!$A$33:$A$776,$A80,СВЦЭМ!$B$33:$B$776,H$77)+'СЕТ СН'!$H$11+СВЦЭМ!$D$10+'СЕТ СН'!$H$5-'СЕТ СН'!$H$21</f>
        <v>3677.9180012099996</v>
      </c>
      <c r="I80" s="36">
        <f>SUMIFS(СВЦЭМ!$D$33:$D$776,СВЦЭМ!$A$33:$A$776,$A80,СВЦЭМ!$B$33:$B$776,I$77)+'СЕТ СН'!$H$11+СВЦЭМ!$D$10+'СЕТ СН'!$H$5-'СЕТ СН'!$H$21</f>
        <v>3669.0357586600003</v>
      </c>
      <c r="J80" s="36">
        <f>SUMIFS(СВЦЭМ!$D$33:$D$776,СВЦЭМ!$A$33:$A$776,$A80,СВЦЭМ!$B$33:$B$776,J$77)+'СЕТ СН'!$H$11+СВЦЭМ!$D$10+'СЕТ СН'!$H$5-'СЕТ СН'!$H$21</f>
        <v>3646.68759701</v>
      </c>
      <c r="K80" s="36">
        <f>SUMIFS(СВЦЭМ!$D$33:$D$776,СВЦЭМ!$A$33:$A$776,$A80,СВЦЭМ!$B$33:$B$776,K$77)+'СЕТ СН'!$H$11+СВЦЭМ!$D$10+'СЕТ СН'!$H$5-'СЕТ СН'!$H$21</f>
        <v>3615.0496271800002</v>
      </c>
      <c r="L80" s="36">
        <f>SUMIFS(СВЦЭМ!$D$33:$D$776,СВЦЭМ!$A$33:$A$776,$A80,СВЦЭМ!$B$33:$B$776,L$77)+'СЕТ СН'!$H$11+СВЦЭМ!$D$10+'СЕТ СН'!$H$5-'СЕТ СН'!$H$21</f>
        <v>3588.77502237</v>
      </c>
      <c r="M80" s="36">
        <f>SUMIFS(СВЦЭМ!$D$33:$D$776,СВЦЭМ!$A$33:$A$776,$A80,СВЦЭМ!$B$33:$B$776,M$77)+'СЕТ СН'!$H$11+СВЦЭМ!$D$10+'СЕТ СН'!$H$5-'СЕТ СН'!$H$21</f>
        <v>3593.51208658</v>
      </c>
      <c r="N80" s="36">
        <f>SUMIFS(СВЦЭМ!$D$33:$D$776,СВЦЭМ!$A$33:$A$776,$A80,СВЦЭМ!$B$33:$B$776,N$77)+'СЕТ СН'!$H$11+СВЦЭМ!$D$10+'СЕТ СН'!$H$5-'СЕТ СН'!$H$21</f>
        <v>3599.9690676700002</v>
      </c>
      <c r="O80" s="36">
        <f>SUMIFS(СВЦЭМ!$D$33:$D$776,СВЦЭМ!$A$33:$A$776,$A80,СВЦЭМ!$B$33:$B$776,O$77)+'СЕТ СН'!$H$11+СВЦЭМ!$D$10+'СЕТ СН'!$H$5-'СЕТ СН'!$H$21</f>
        <v>3586.0872144800001</v>
      </c>
      <c r="P80" s="36">
        <f>SUMIFS(СВЦЭМ!$D$33:$D$776,СВЦЭМ!$A$33:$A$776,$A80,СВЦЭМ!$B$33:$B$776,P$77)+'СЕТ СН'!$H$11+СВЦЭМ!$D$10+'СЕТ СН'!$H$5-'СЕТ СН'!$H$21</f>
        <v>3590.9986729100001</v>
      </c>
      <c r="Q80" s="36">
        <f>SUMIFS(СВЦЭМ!$D$33:$D$776,СВЦЭМ!$A$33:$A$776,$A80,СВЦЭМ!$B$33:$B$776,Q$77)+'СЕТ СН'!$H$11+СВЦЭМ!$D$10+'СЕТ СН'!$H$5-'СЕТ СН'!$H$21</f>
        <v>3605.5926377400001</v>
      </c>
      <c r="R80" s="36">
        <f>SUMIFS(СВЦЭМ!$D$33:$D$776,СВЦЭМ!$A$33:$A$776,$A80,СВЦЭМ!$B$33:$B$776,R$77)+'СЕТ СН'!$H$11+СВЦЭМ!$D$10+'СЕТ СН'!$H$5-'СЕТ СН'!$H$21</f>
        <v>3590.8608705000001</v>
      </c>
      <c r="S80" s="36">
        <f>SUMIFS(СВЦЭМ!$D$33:$D$776,СВЦЭМ!$A$33:$A$776,$A80,СВЦЭМ!$B$33:$B$776,S$77)+'СЕТ СН'!$H$11+СВЦЭМ!$D$10+'СЕТ СН'!$H$5-'СЕТ СН'!$H$21</f>
        <v>3578.2376093900002</v>
      </c>
      <c r="T80" s="36">
        <f>SUMIFS(СВЦЭМ!$D$33:$D$776,СВЦЭМ!$A$33:$A$776,$A80,СВЦЭМ!$B$33:$B$776,T$77)+'СЕТ СН'!$H$11+СВЦЭМ!$D$10+'СЕТ СН'!$H$5-'СЕТ СН'!$H$21</f>
        <v>3545.1846740599999</v>
      </c>
      <c r="U80" s="36">
        <f>SUMIFS(СВЦЭМ!$D$33:$D$776,СВЦЭМ!$A$33:$A$776,$A80,СВЦЭМ!$B$33:$B$776,U$77)+'СЕТ СН'!$H$11+СВЦЭМ!$D$10+'СЕТ СН'!$H$5-'СЕТ СН'!$H$21</f>
        <v>3533.34070466</v>
      </c>
      <c r="V80" s="36">
        <f>SUMIFS(СВЦЭМ!$D$33:$D$776,СВЦЭМ!$A$33:$A$776,$A80,СВЦЭМ!$B$33:$B$776,V$77)+'СЕТ СН'!$H$11+СВЦЭМ!$D$10+'СЕТ СН'!$H$5-'СЕТ СН'!$H$21</f>
        <v>3537.3874666399997</v>
      </c>
      <c r="W80" s="36">
        <f>SUMIFS(СВЦЭМ!$D$33:$D$776,СВЦЭМ!$A$33:$A$776,$A80,СВЦЭМ!$B$33:$B$776,W$77)+'СЕТ СН'!$H$11+СВЦЭМ!$D$10+'СЕТ СН'!$H$5-'СЕТ СН'!$H$21</f>
        <v>3561.1582934500002</v>
      </c>
      <c r="X80" s="36">
        <f>SUMIFS(СВЦЭМ!$D$33:$D$776,СВЦЭМ!$A$33:$A$776,$A80,СВЦЭМ!$B$33:$B$776,X$77)+'СЕТ СН'!$H$11+СВЦЭМ!$D$10+'СЕТ СН'!$H$5-'СЕТ СН'!$H$21</f>
        <v>3580.6243161299999</v>
      </c>
      <c r="Y80" s="36">
        <f>SUMIFS(СВЦЭМ!$D$33:$D$776,СВЦЭМ!$A$33:$A$776,$A80,СВЦЭМ!$B$33:$B$776,Y$77)+'СЕТ СН'!$H$11+СВЦЭМ!$D$10+'СЕТ СН'!$H$5-'СЕТ СН'!$H$21</f>
        <v>3612.83288846</v>
      </c>
    </row>
    <row r="81" spans="1:25" ht="15.75" x14ac:dyDescent="0.2">
      <c r="A81" s="35">
        <f t="shared" si="2"/>
        <v>43500</v>
      </c>
      <c r="B81" s="36">
        <f>SUMIFS(СВЦЭМ!$D$33:$D$776,СВЦЭМ!$A$33:$A$776,$A81,СВЦЭМ!$B$33:$B$776,B$77)+'СЕТ СН'!$H$11+СВЦЭМ!$D$10+'СЕТ СН'!$H$5-'СЕТ СН'!$H$21</f>
        <v>3680.5703605799999</v>
      </c>
      <c r="C81" s="36">
        <f>SUMIFS(СВЦЭМ!$D$33:$D$776,СВЦЭМ!$A$33:$A$776,$A81,СВЦЭМ!$B$33:$B$776,C$77)+'СЕТ СН'!$H$11+СВЦЭМ!$D$10+'СЕТ СН'!$H$5-'СЕТ СН'!$H$21</f>
        <v>3707.78653966</v>
      </c>
      <c r="D81" s="36">
        <f>SUMIFS(СВЦЭМ!$D$33:$D$776,СВЦЭМ!$A$33:$A$776,$A81,СВЦЭМ!$B$33:$B$776,D$77)+'СЕТ СН'!$H$11+СВЦЭМ!$D$10+'СЕТ СН'!$H$5-'СЕТ СН'!$H$21</f>
        <v>3740.9230507100001</v>
      </c>
      <c r="E81" s="36">
        <f>SUMIFS(СВЦЭМ!$D$33:$D$776,СВЦЭМ!$A$33:$A$776,$A81,СВЦЭМ!$B$33:$B$776,E$77)+'СЕТ СН'!$H$11+СВЦЭМ!$D$10+'СЕТ СН'!$H$5-'СЕТ СН'!$H$21</f>
        <v>3760.96517804</v>
      </c>
      <c r="F81" s="36">
        <f>SUMIFS(СВЦЭМ!$D$33:$D$776,СВЦЭМ!$A$33:$A$776,$A81,СВЦЭМ!$B$33:$B$776,F$77)+'СЕТ СН'!$H$11+СВЦЭМ!$D$10+'СЕТ СН'!$H$5-'СЕТ СН'!$H$21</f>
        <v>3760.6871252399997</v>
      </c>
      <c r="G81" s="36">
        <f>SUMIFS(СВЦЭМ!$D$33:$D$776,СВЦЭМ!$A$33:$A$776,$A81,СВЦЭМ!$B$33:$B$776,G$77)+'СЕТ СН'!$H$11+СВЦЭМ!$D$10+'СЕТ СН'!$H$5-'СЕТ СН'!$H$21</f>
        <v>3746.1976793699996</v>
      </c>
      <c r="H81" s="36">
        <f>SUMIFS(СВЦЭМ!$D$33:$D$776,СВЦЭМ!$A$33:$A$776,$A81,СВЦЭМ!$B$33:$B$776,H$77)+'СЕТ СН'!$H$11+СВЦЭМ!$D$10+'СЕТ СН'!$H$5-'СЕТ СН'!$H$21</f>
        <v>3703.2084386400002</v>
      </c>
      <c r="I81" s="36">
        <f>SUMIFS(СВЦЭМ!$D$33:$D$776,СВЦЭМ!$A$33:$A$776,$A81,СВЦЭМ!$B$33:$B$776,I$77)+'СЕТ СН'!$H$11+СВЦЭМ!$D$10+'СЕТ СН'!$H$5-'СЕТ СН'!$H$21</f>
        <v>3676.0919210100001</v>
      </c>
      <c r="J81" s="36">
        <f>SUMIFS(СВЦЭМ!$D$33:$D$776,СВЦЭМ!$A$33:$A$776,$A81,СВЦЭМ!$B$33:$B$776,J$77)+'СЕТ СН'!$H$11+СВЦЭМ!$D$10+'СЕТ СН'!$H$5-'СЕТ СН'!$H$21</f>
        <v>3646.4930002299998</v>
      </c>
      <c r="K81" s="36">
        <f>SUMIFS(СВЦЭМ!$D$33:$D$776,СВЦЭМ!$A$33:$A$776,$A81,СВЦЭМ!$B$33:$B$776,K$77)+'СЕТ СН'!$H$11+СВЦЭМ!$D$10+'СЕТ СН'!$H$5-'СЕТ СН'!$H$21</f>
        <v>3643.9028173199999</v>
      </c>
      <c r="L81" s="36">
        <f>SUMIFS(СВЦЭМ!$D$33:$D$776,СВЦЭМ!$A$33:$A$776,$A81,СВЦЭМ!$B$33:$B$776,L$77)+'СЕТ СН'!$H$11+СВЦЭМ!$D$10+'СЕТ СН'!$H$5-'СЕТ СН'!$H$21</f>
        <v>3637.4035288300001</v>
      </c>
      <c r="M81" s="36">
        <f>SUMIFS(СВЦЭМ!$D$33:$D$776,СВЦЭМ!$A$33:$A$776,$A81,СВЦЭМ!$B$33:$B$776,M$77)+'СЕТ СН'!$H$11+СВЦЭМ!$D$10+'СЕТ СН'!$H$5-'СЕТ СН'!$H$21</f>
        <v>3648.0972972</v>
      </c>
      <c r="N81" s="36">
        <f>SUMIFS(СВЦЭМ!$D$33:$D$776,СВЦЭМ!$A$33:$A$776,$A81,СВЦЭМ!$B$33:$B$776,N$77)+'СЕТ СН'!$H$11+СВЦЭМ!$D$10+'СЕТ СН'!$H$5-'СЕТ СН'!$H$21</f>
        <v>3576.27831087</v>
      </c>
      <c r="O81" s="36">
        <f>SUMIFS(СВЦЭМ!$D$33:$D$776,СВЦЭМ!$A$33:$A$776,$A81,СВЦЭМ!$B$33:$B$776,O$77)+'СЕТ СН'!$H$11+СВЦЭМ!$D$10+'СЕТ СН'!$H$5-'СЕТ СН'!$H$21</f>
        <v>3548.6852835899999</v>
      </c>
      <c r="P81" s="36">
        <f>SUMIFS(СВЦЭМ!$D$33:$D$776,СВЦЭМ!$A$33:$A$776,$A81,СВЦЭМ!$B$33:$B$776,P$77)+'СЕТ СН'!$H$11+СВЦЭМ!$D$10+'СЕТ СН'!$H$5-'СЕТ СН'!$H$21</f>
        <v>3553.3026910600001</v>
      </c>
      <c r="Q81" s="36">
        <f>SUMIFS(СВЦЭМ!$D$33:$D$776,СВЦЭМ!$A$33:$A$776,$A81,СВЦЭМ!$B$33:$B$776,Q$77)+'СЕТ СН'!$H$11+СВЦЭМ!$D$10+'СЕТ СН'!$H$5-'СЕТ СН'!$H$21</f>
        <v>3580.9471329399998</v>
      </c>
      <c r="R81" s="36">
        <f>SUMIFS(СВЦЭМ!$D$33:$D$776,СВЦЭМ!$A$33:$A$776,$A81,СВЦЭМ!$B$33:$B$776,R$77)+'СЕТ СН'!$H$11+СВЦЭМ!$D$10+'СЕТ СН'!$H$5-'СЕТ СН'!$H$21</f>
        <v>3583.0132941399997</v>
      </c>
      <c r="S81" s="36">
        <f>SUMIFS(СВЦЭМ!$D$33:$D$776,СВЦЭМ!$A$33:$A$776,$A81,СВЦЭМ!$B$33:$B$776,S$77)+'СЕТ СН'!$H$11+СВЦЭМ!$D$10+'СЕТ СН'!$H$5-'СЕТ СН'!$H$21</f>
        <v>3554.1751197200001</v>
      </c>
      <c r="T81" s="36">
        <f>SUMIFS(СВЦЭМ!$D$33:$D$776,СВЦЭМ!$A$33:$A$776,$A81,СВЦЭМ!$B$33:$B$776,T$77)+'СЕТ СН'!$H$11+СВЦЭМ!$D$10+'СЕТ СН'!$H$5-'СЕТ СН'!$H$21</f>
        <v>3533.2644654800001</v>
      </c>
      <c r="U81" s="36">
        <f>SUMIFS(СВЦЭМ!$D$33:$D$776,СВЦЭМ!$A$33:$A$776,$A81,СВЦЭМ!$B$33:$B$776,U$77)+'СЕТ СН'!$H$11+СВЦЭМ!$D$10+'СЕТ СН'!$H$5-'СЕТ СН'!$H$21</f>
        <v>3537.3499398200001</v>
      </c>
      <c r="V81" s="36">
        <f>SUMIFS(СВЦЭМ!$D$33:$D$776,СВЦЭМ!$A$33:$A$776,$A81,СВЦЭМ!$B$33:$B$776,V$77)+'СЕТ СН'!$H$11+СВЦЭМ!$D$10+'СЕТ СН'!$H$5-'СЕТ СН'!$H$21</f>
        <v>3547.5589038899998</v>
      </c>
      <c r="W81" s="36">
        <f>SUMIFS(СВЦЭМ!$D$33:$D$776,СВЦЭМ!$A$33:$A$776,$A81,СВЦЭМ!$B$33:$B$776,W$77)+'СЕТ СН'!$H$11+СВЦЭМ!$D$10+'СЕТ СН'!$H$5-'СЕТ СН'!$H$21</f>
        <v>3567.0148527000001</v>
      </c>
      <c r="X81" s="36">
        <f>SUMIFS(СВЦЭМ!$D$33:$D$776,СВЦЭМ!$A$33:$A$776,$A81,СВЦЭМ!$B$33:$B$776,X$77)+'СЕТ СН'!$H$11+СВЦЭМ!$D$10+'СЕТ СН'!$H$5-'СЕТ СН'!$H$21</f>
        <v>3588.3149594500001</v>
      </c>
      <c r="Y81" s="36">
        <f>SUMIFS(СВЦЭМ!$D$33:$D$776,СВЦЭМ!$A$33:$A$776,$A81,СВЦЭМ!$B$33:$B$776,Y$77)+'СЕТ СН'!$H$11+СВЦЭМ!$D$10+'СЕТ СН'!$H$5-'СЕТ СН'!$H$21</f>
        <v>3605.54993104</v>
      </c>
    </row>
    <row r="82" spans="1:25" ht="15.75" x14ac:dyDescent="0.2">
      <c r="A82" s="35">
        <f t="shared" si="2"/>
        <v>43501</v>
      </c>
      <c r="B82" s="36">
        <f>SUMIFS(СВЦЭМ!$D$33:$D$776,СВЦЭМ!$A$33:$A$776,$A82,СВЦЭМ!$B$33:$B$776,B$77)+'СЕТ СН'!$H$11+СВЦЭМ!$D$10+'СЕТ СН'!$H$5-'СЕТ СН'!$H$21</f>
        <v>3693.1278466200001</v>
      </c>
      <c r="C82" s="36">
        <f>SUMIFS(СВЦЭМ!$D$33:$D$776,СВЦЭМ!$A$33:$A$776,$A82,СВЦЭМ!$B$33:$B$776,C$77)+'СЕТ СН'!$H$11+СВЦЭМ!$D$10+'СЕТ СН'!$H$5-'СЕТ СН'!$H$21</f>
        <v>3720.0099252599998</v>
      </c>
      <c r="D82" s="36">
        <f>SUMIFS(СВЦЭМ!$D$33:$D$776,СВЦЭМ!$A$33:$A$776,$A82,СВЦЭМ!$B$33:$B$776,D$77)+'СЕТ СН'!$H$11+СВЦЭМ!$D$10+'СЕТ СН'!$H$5-'СЕТ СН'!$H$21</f>
        <v>3736.44036478</v>
      </c>
      <c r="E82" s="36">
        <f>SUMIFS(СВЦЭМ!$D$33:$D$776,СВЦЭМ!$A$33:$A$776,$A82,СВЦЭМ!$B$33:$B$776,E$77)+'СЕТ СН'!$H$11+СВЦЭМ!$D$10+'СЕТ СН'!$H$5-'СЕТ СН'!$H$21</f>
        <v>3733.8720518999999</v>
      </c>
      <c r="F82" s="36">
        <f>SUMIFS(СВЦЭМ!$D$33:$D$776,СВЦЭМ!$A$33:$A$776,$A82,СВЦЭМ!$B$33:$B$776,F$77)+'СЕТ СН'!$H$11+СВЦЭМ!$D$10+'СЕТ СН'!$H$5-'СЕТ СН'!$H$21</f>
        <v>3730.97942659</v>
      </c>
      <c r="G82" s="36">
        <f>SUMIFS(СВЦЭМ!$D$33:$D$776,СВЦЭМ!$A$33:$A$776,$A82,СВЦЭМ!$B$33:$B$776,G$77)+'СЕТ СН'!$H$11+СВЦЭМ!$D$10+'СЕТ СН'!$H$5-'СЕТ СН'!$H$21</f>
        <v>3710.3024920199996</v>
      </c>
      <c r="H82" s="36">
        <f>SUMIFS(СВЦЭМ!$D$33:$D$776,СВЦЭМ!$A$33:$A$776,$A82,СВЦЭМ!$B$33:$B$776,H$77)+'СЕТ СН'!$H$11+СВЦЭМ!$D$10+'СЕТ СН'!$H$5-'СЕТ СН'!$H$21</f>
        <v>3666.8791344800002</v>
      </c>
      <c r="I82" s="36">
        <f>SUMIFS(СВЦЭМ!$D$33:$D$776,СВЦЭМ!$A$33:$A$776,$A82,СВЦЭМ!$B$33:$B$776,I$77)+'СЕТ СН'!$H$11+СВЦЭМ!$D$10+'СЕТ СН'!$H$5-'СЕТ СН'!$H$21</f>
        <v>3658.6602675699996</v>
      </c>
      <c r="J82" s="36">
        <f>SUMIFS(СВЦЭМ!$D$33:$D$776,СВЦЭМ!$A$33:$A$776,$A82,СВЦЭМ!$B$33:$B$776,J$77)+'СЕТ СН'!$H$11+СВЦЭМ!$D$10+'СЕТ СН'!$H$5-'СЕТ СН'!$H$21</f>
        <v>3636.3852054700001</v>
      </c>
      <c r="K82" s="36">
        <f>SUMIFS(СВЦЭМ!$D$33:$D$776,СВЦЭМ!$A$33:$A$776,$A82,СВЦЭМ!$B$33:$B$776,K$77)+'СЕТ СН'!$H$11+СВЦЭМ!$D$10+'СЕТ СН'!$H$5-'СЕТ СН'!$H$21</f>
        <v>3640.0070968600003</v>
      </c>
      <c r="L82" s="36">
        <f>SUMIFS(СВЦЭМ!$D$33:$D$776,СВЦЭМ!$A$33:$A$776,$A82,СВЦЭМ!$B$33:$B$776,L$77)+'СЕТ СН'!$H$11+СВЦЭМ!$D$10+'СЕТ СН'!$H$5-'СЕТ СН'!$H$21</f>
        <v>3640.5822171299997</v>
      </c>
      <c r="M82" s="36">
        <f>SUMIFS(СВЦЭМ!$D$33:$D$776,СВЦЭМ!$A$33:$A$776,$A82,СВЦЭМ!$B$33:$B$776,M$77)+'СЕТ СН'!$H$11+СВЦЭМ!$D$10+'СЕТ СН'!$H$5-'СЕТ СН'!$H$21</f>
        <v>3645.7175935899995</v>
      </c>
      <c r="N82" s="36">
        <f>SUMIFS(СВЦЭМ!$D$33:$D$776,СВЦЭМ!$A$33:$A$776,$A82,СВЦЭМ!$B$33:$B$776,N$77)+'СЕТ СН'!$H$11+СВЦЭМ!$D$10+'СЕТ СН'!$H$5-'СЕТ СН'!$H$21</f>
        <v>3624.7870222399997</v>
      </c>
      <c r="O82" s="36">
        <f>SUMIFS(СВЦЭМ!$D$33:$D$776,СВЦЭМ!$A$33:$A$776,$A82,СВЦЭМ!$B$33:$B$776,O$77)+'СЕТ СН'!$H$11+СВЦЭМ!$D$10+'СЕТ СН'!$H$5-'СЕТ СН'!$H$21</f>
        <v>3596.8023993299998</v>
      </c>
      <c r="P82" s="36">
        <f>SUMIFS(СВЦЭМ!$D$33:$D$776,СВЦЭМ!$A$33:$A$776,$A82,СВЦЭМ!$B$33:$B$776,P$77)+'СЕТ СН'!$H$11+СВЦЭМ!$D$10+'СЕТ СН'!$H$5-'СЕТ СН'!$H$21</f>
        <v>3601.9507614899999</v>
      </c>
      <c r="Q82" s="36">
        <f>SUMIFS(СВЦЭМ!$D$33:$D$776,СВЦЭМ!$A$33:$A$776,$A82,СВЦЭМ!$B$33:$B$776,Q$77)+'СЕТ СН'!$H$11+СВЦЭМ!$D$10+'СЕТ СН'!$H$5-'СЕТ СН'!$H$21</f>
        <v>3614.25234546</v>
      </c>
      <c r="R82" s="36">
        <f>SUMIFS(СВЦЭМ!$D$33:$D$776,СВЦЭМ!$A$33:$A$776,$A82,СВЦЭМ!$B$33:$B$776,R$77)+'СЕТ СН'!$H$11+СВЦЭМ!$D$10+'СЕТ СН'!$H$5-'СЕТ СН'!$H$21</f>
        <v>3605.4550599300001</v>
      </c>
      <c r="S82" s="36">
        <f>SUMIFS(СВЦЭМ!$D$33:$D$776,СВЦЭМ!$A$33:$A$776,$A82,СВЦЭМ!$B$33:$B$776,S$77)+'СЕТ СН'!$H$11+СВЦЭМ!$D$10+'СЕТ СН'!$H$5-'СЕТ СН'!$H$21</f>
        <v>3604.8367898199999</v>
      </c>
      <c r="T82" s="36">
        <f>SUMIFS(СВЦЭМ!$D$33:$D$776,СВЦЭМ!$A$33:$A$776,$A82,СВЦЭМ!$B$33:$B$776,T$77)+'СЕТ СН'!$H$11+СВЦЭМ!$D$10+'СЕТ СН'!$H$5-'СЕТ СН'!$H$21</f>
        <v>3563.0650454500001</v>
      </c>
      <c r="U82" s="36">
        <f>SUMIFS(СВЦЭМ!$D$33:$D$776,СВЦЭМ!$A$33:$A$776,$A82,СВЦЭМ!$B$33:$B$776,U$77)+'СЕТ СН'!$H$11+СВЦЭМ!$D$10+'СЕТ СН'!$H$5-'СЕТ СН'!$H$21</f>
        <v>3575.88754148</v>
      </c>
      <c r="V82" s="36">
        <f>SUMIFS(СВЦЭМ!$D$33:$D$776,СВЦЭМ!$A$33:$A$776,$A82,СВЦЭМ!$B$33:$B$776,V$77)+'СЕТ СН'!$H$11+СВЦЭМ!$D$10+'СЕТ СН'!$H$5-'СЕТ СН'!$H$21</f>
        <v>3593.00714569</v>
      </c>
      <c r="W82" s="36">
        <f>SUMIFS(СВЦЭМ!$D$33:$D$776,СВЦЭМ!$A$33:$A$776,$A82,СВЦЭМ!$B$33:$B$776,W$77)+'СЕТ СН'!$H$11+СВЦЭМ!$D$10+'СЕТ СН'!$H$5-'СЕТ СН'!$H$21</f>
        <v>3604.76478288</v>
      </c>
      <c r="X82" s="36">
        <f>SUMIFS(СВЦЭМ!$D$33:$D$776,СВЦЭМ!$A$33:$A$776,$A82,СВЦЭМ!$B$33:$B$776,X$77)+'СЕТ СН'!$H$11+СВЦЭМ!$D$10+'СЕТ СН'!$H$5-'СЕТ СН'!$H$21</f>
        <v>3627.6703149499999</v>
      </c>
      <c r="Y82" s="36">
        <f>SUMIFS(СВЦЭМ!$D$33:$D$776,СВЦЭМ!$A$33:$A$776,$A82,СВЦЭМ!$B$33:$B$776,Y$77)+'СЕТ СН'!$H$11+СВЦЭМ!$D$10+'СЕТ СН'!$H$5-'СЕТ СН'!$H$21</f>
        <v>3641.0984965099997</v>
      </c>
    </row>
    <row r="83" spans="1:25" ht="15.75" x14ac:dyDescent="0.2">
      <c r="A83" s="35">
        <f t="shared" si="2"/>
        <v>43502</v>
      </c>
      <c r="B83" s="36">
        <f>SUMIFS(СВЦЭМ!$D$33:$D$776,СВЦЭМ!$A$33:$A$776,$A83,СВЦЭМ!$B$33:$B$776,B$77)+'СЕТ СН'!$H$11+СВЦЭМ!$D$10+'СЕТ СН'!$H$5-'СЕТ СН'!$H$21</f>
        <v>3680.6138043000001</v>
      </c>
      <c r="C83" s="36">
        <f>SUMIFS(СВЦЭМ!$D$33:$D$776,СВЦЭМ!$A$33:$A$776,$A83,СВЦЭМ!$B$33:$B$776,C$77)+'СЕТ СН'!$H$11+СВЦЭМ!$D$10+'СЕТ СН'!$H$5-'СЕТ СН'!$H$21</f>
        <v>3708.6975403099996</v>
      </c>
      <c r="D83" s="36">
        <f>SUMIFS(СВЦЭМ!$D$33:$D$776,СВЦЭМ!$A$33:$A$776,$A83,СВЦЭМ!$B$33:$B$776,D$77)+'СЕТ СН'!$H$11+СВЦЭМ!$D$10+'СЕТ СН'!$H$5-'СЕТ СН'!$H$21</f>
        <v>3717.95768709</v>
      </c>
      <c r="E83" s="36">
        <f>SUMIFS(СВЦЭМ!$D$33:$D$776,СВЦЭМ!$A$33:$A$776,$A83,СВЦЭМ!$B$33:$B$776,E$77)+'СЕТ СН'!$H$11+СВЦЭМ!$D$10+'СЕТ СН'!$H$5-'СЕТ СН'!$H$21</f>
        <v>3718.5513786800002</v>
      </c>
      <c r="F83" s="36">
        <f>SUMIFS(СВЦЭМ!$D$33:$D$776,СВЦЭМ!$A$33:$A$776,$A83,СВЦЭМ!$B$33:$B$776,F$77)+'СЕТ СН'!$H$11+СВЦЭМ!$D$10+'СЕТ СН'!$H$5-'СЕТ СН'!$H$21</f>
        <v>3715.5023299200002</v>
      </c>
      <c r="G83" s="36">
        <f>SUMIFS(СВЦЭМ!$D$33:$D$776,СВЦЭМ!$A$33:$A$776,$A83,СВЦЭМ!$B$33:$B$776,G$77)+'СЕТ СН'!$H$11+СВЦЭМ!$D$10+'СЕТ СН'!$H$5-'СЕТ СН'!$H$21</f>
        <v>3689.4564725199998</v>
      </c>
      <c r="H83" s="36">
        <f>SUMIFS(СВЦЭМ!$D$33:$D$776,СВЦЭМ!$A$33:$A$776,$A83,СВЦЭМ!$B$33:$B$776,H$77)+'СЕТ СН'!$H$11+СВЦЭМ!$D$10+'СЕТ СН'!$H$5-'СЕТ СН'!$H$21</f>
        <v>3656.8510733599996</v>
      </c>
      <c r="I83" s="36">
        <f>SUMIFS(СВЦЭМ!$D$33:$D$776,СВЦЭМ!$A$33:$A$776,$A83,СВЦЭМ!$B$33:$B$776,I$77)+'СЕТ СН'!$H$11+СВЦЭМ!$D$10+'СЕТ СН'!$H$5-'СЕТ СН'!$H$21</f>
        <v>3632.7686187899999</v>
      </c>
      <c r="J83" s="36">
        <f>SUMIFS(СВЦЭМ!$D$33:$D$776,СВЦЭМ!$A$33:$A$776,$A83,СВЦЭМ!$B$33:$B$776,J$77)+'СЕТ СН'!$H$11+СВЦЭМ!$D$10+'СЕТ СН'!$H$5-'СЕТ СН'!$H$21</f>
        <v>3647.0740520199997</v>
      </c>
      <c r="K83" s="36">
        <f>SUMIFS(СВЦЭМ!$D$33:$D$776,СВЦЭМ!$A$33:$A$776,$A83,СВЦЭМ!$B$33:$B$776,K$77)+'СЕТ СН'!$H$11+СВЦЭМ!$D$10+'СЕТ СН'!$H$5-'СЕТ СН'!$H$21</f>
        <v>3643.9910610500001</v>
      </c>
      <c r="L83" s="36">
        <f>SUMIFS(СВЦЭМ!$D$33:$D$776,СВЦЭМ!$A$33:$A$776,$A83,СВЦЭМ!$B$33:$B$776,L$77)+'СЕТ СН'!$H$11+СВЦЭМ!$D$10+'СЕТ СН'!$H$5-'СЕТ СН'!$H$21</f>
        <v>3651.8750293699995</v>
      </c>
      <c r="M83" s="36">
        <f>SUMIFS(СВЦЭМ!$D$33:$D$776,СВЦЭМ!$A$33:$A$776,$A83,СВЦЭМ!$B$33:$B$776,M$77)+'СЕТ СН'!$H$11+СВЦЭМ!$D$10+'СЕТ СН'!$H$5-'СЕТ СН'!$H$21</f>
        <v>3653.78177426</v>
      </c>
      <c r="N83" s="36">
        <f>SUMIFS(СВЦЭМ!$D$33:$D$776,СВЦЭМ!$A$33:$A$776,$A83,СВЦЭМ!$B$33:$B$776,N$77)+'СЕТ СН'!$H$11+СВЦЭМ!$D$10+'СЕТ СН'!$H$5-'СЕТ СН'!$H$21</f>
        <v>3639.6165124600002</v>
      </c>
      <c r="O83" s="36">
        <f>SUMIFS(СВЦЭМ!$D$33:$D$776,СВЦЭМ!$A$33:$A$776,$A83,СВЦЭМ!$B$33:$B$776,O$77)+'СЕТ СН'!$H$11+СВЦЭМ!$D$10+'СЕТ СН'!$H$5-'СЕТ СН'!$H$21</f>
        <v>3615.3071539799998</v>
      </c>
      <c r="P83" s="36">
        <f>SUMIFS(СВЦЭМ!$D$33:$D$776,СВЦЭМ!$A$33:$A$776,$A83,СВЦЭМ!$B$33:$B$776,P$77)+'СЕТ СН'!$H$11+СВЦЭМ!$D$10+'СЕТ СН'!$H$5-'СЕТ СН'!$H$21</f>
        <v>3612.82379292</v>
      </c>
      <c r="Q83" s="36">
        <f>SUMIFS(СВЦЭМ!$D$33:$D$776,СВЦЭМ!$A$33:$A$776,$A83,СВЦЭМ!$B$33:$B$776,Q$77)+'СЕТ СН'!$H$11+СВЦЭМ!$D$10+'СЕТ СН'!$H$5-'СЕТ СН'!$H$21</f>
        <v>3616.4037539800001</v>
      </c>
      <c r="R83" s="36">
        <f>SUMIFS(СВЦЭМ!$D$33:$D$776,СВЦЭМ!$A$33:$A$776,$A83,СВЦЭМ!$B$33:$B$776,R$77)+'СЕТ СН'!$H$11+СВЦЭМ!$D$10+'СЕТ СН'!$H$5-'СЕТ СН'!$H$21</f>
        <v>3609.77988491</v>
      </c>
      <c r="S83" s="36">
        <f>SUMIFS(СВЦЭМ!$D$33:$D$776,СВЦЭМ!$A$33:$A$776,$A83,СВЦЭМ!$B$33:$B$776,S$77)+'СЕТ СН'!$H$11+СВЦЭМ!$D$10+'СЕТ СН'!$H$5-'СЕТ СН'!$H$21</f>
        <v>3616.30930128</v>
      </c>
      <c r="T83" s="36">
        <f>SUMIFS(СВЦЭМ!$D$33:$D$776,СВЦЭМ!$A$33:$A$776,$A83,СВЦЭМ!$B$33:$B$776,T$77)+'СЕТ СН'!$H$11+СВЦЭМ!$D$10+'СЕТ СН'!$H$5-'СЕТ СН'!$H$21</f>
        <v>3593.5197914800001</v>
      </c>
      <c r="U83" s="36">
        <f>SUMIFS(СВЦЭМ!$D$33:$D$776,СВЦЭМ!$A$33:$A$776,$A83,СВЦЭМ!$B$33:$B$776,U$77)+'СЕТ СН'!$H$11+СВЦЭМ!$D$10+'СЕТ СН'!$H$5-'СЕТ СН'!$H$21</f>
        <v>3596.5558916800001</v>
      </c>
      <c r="V83" s="36">
        <f>SUMIFS(СВЦЭМ!$D$33:$D$776,СВЦЭМ!$A$33:$A$776,$A83,СВЦЭМ!$B$33:$B$776,V$77)+'СЕТ СН'!$H$11+СВЦЭМ!$D$10+'СЕТ СН'!$H$5-'СЕТ СН'!$H$21</f>
        <v>3616.42399204</v>
      </c>
      <c r="W83" s="36">
        <f>SUMIFS(СВЦЭМ!$D$33:$D$776,СВЦЭМ!$A$33:$A$776,$A83,СВЦЭМ!$B$33:$B$776,W$77)+'СЕТ СН'!$H$11+СВЦЭМ!$D$10+'СЕТ СН'!$H$5-'СЕТ СН'!$H$21</f>
        <v>3626.9947709500002</v>
      </c>
      <c r="X83" s="36">
        <f>SUMIFS(СВЦЭМ!$D$33:$D$776,СВЦЭМ!$A$33:$A$776,$A83,СВЦЭМ!$B$33:$B$776,X$77)+'СЕТ СН'!$H$11+СВЦЭМ!$D$10+'СЕТ СН'!$H$5-'СЕТ СН'!$H$21</f>
        <v>3649.4970926999999</v>
      </c>
      <c r="Y83" s="36">
        <f>SUMIFS(СВЦЭМ!$D$33:$D$776,СВЦЭМ!$A$33:$A$776,$A83,СВЦЭМ!$B$33:$B$776,Y$77)+'СЕТ СН'!$H$11+СВЦЭМ!$D$10+'СЕТ СН'!$H$5-'СЕТ СН'!$H$21</f>
        <v>3679.5278818199999</v>
      </c>
    </row>
    <row r="84" spans="1:25" ht="15.75" x14ac:dyDescent="0.2">
      <c r="A84" s="35">
        <f t="shared" si="2"/>
        <v>43503</v>
      </c>
      <c r="B84" s="36">
        <f>SUMIFS(СВЦЭМ!$D$33:$D$776,СВЦЭМ!$A$33:$A$776,$A84,СВЦЭМ!$B$33:$B$776,B$77)+'СЕТ СН'!$H$11+СВЦЭМ!$D$10+'СЕТ СН'!$H$5-'СЕТ СН'!$H$21</f>
        <v>3705.2956933300002</v>
      </c>
      <c r="C84" s="36">
        <f>SUMIFS(СВЦЭМ!$D$33:$D$776,СВЦЭМ!$A$33:$A$776,$A84,СВЦЭМ!$B$33:$B$776,C$77)+'СЕТ СН'!$H$11+СВЦЭМ!$D$10+'СЕТ СН'!$H$5-'СЕТ СН'!$H$21</f>
        <v>3722.6415204799996</v>
      </c>
      <c r="D84" s="36">
        <f>SUMIFS(СВЦЭМ!$D$33:$D$776,СВЦЭМ!$A$33:$A$776,$A84,СВЦЭМ!$B$33:$B$776,D$77)+'СЕТ СН'!$H$11+СВЦЭМ!$D$10+'СЕТ СН'!$H$5-'СЕТ СН'!$H$21</f>
        <v>3740.37167064</v>
      </c>
      <c r="E84" s="36">
        <f>SUMIFS(СВЦЭМ!$D$33:$D$776,СВЦЭМ!$A$33:$A$776,$A84,СВЦЭМ!$B$33:$B$776,E$77)+'СЕТ СН'!$H$11+СВЦЭМ!$D$10+'СЕТ СН'!$H$5-'СЕТ СН'!$H$21</f>
        <v>3763.8812375799998</v>
      </c>
      <c r="F84" s="36">
        <f>SUMIFS(СВЦЭМ!$D$33:$D$776,СВЦЭМ!$A$33:$A$776,$A84,СВЦЭМ!$B$33:$B$776,F$77)+'СЕТ СН'!$H$11+СВЦЭМ!$D$10+'СЕТ СН'!$H$5-'СЕТ СН'!$H$21</f>
        <v>3746.5407474100002</v>
      </c>
      <c r="G84" s="36">
        <f>SUMIFS(СВЦЭМ!$D$33:$D$776,СВЦЭМ!$A$33:$A$776,$A84,СВЦЭМ!$B$33:$B$776,G$77)+'СЕТ СН'!$H$11+СВЦЭМ!$D$10+'СЕТ СН'!$H$5-'СЕТ СН'!$H$21</f>
        <v>3733.0593084100001</v>
      </c>
      <c r="H84" s="36">
        <f>SUMIFS(СВЦЭМ!$D$33:$D$776,СВЦЭМ!$A$33:$A$776,$A84,СВЦЭМ!$B$33:$B$776,H$77)+'СЕТ СН'!$H$11+СВЦЭМ!$D$10+'СЕТ СН'!$H$5-'СЕТ СН'!$H$21</f>
        <v>3703.6099874399997</v>
      </c>
      <c r="I84" s="36">
        <f>SUMIFS(СВЦЭМ!$D$33:$D$776,СВЦЭМ!$A$33:$A$776,$A84,СВЦЭМ!$B$33:$B$776,I$77)+'СЕТ СН'!$H$11+СВЦЭМ!$D$10+'СЕТ СН'!$H$5-'СЕТ СН'!$H$21</f>
        <v>3684.3742508799996</v>
      </c>
      <c r="J84" s="36">
        <f>SUMIFS(СВЦЭМ!$D$33:$D$776,СВЦЭМ!$A$33:$A$776,$A84,СВЦЭМ!$B$33:$B$776,J$77)+'СЕТ СН'!$H$11+СВЦЭМ!$D$10+'СЕТ СН'!$H$5-'СЕТ СН'!$H$21</f>
        <v>3673.2142567700002</v>
      </c>
      <c r="K84" s="36">
        <f>SUMIFS(СВЦЭМ!$D$33:$D$776,СВЦЭМ!$A$33:$A$776,$A84,СВЦЭМ!$B$33:$B$776,K$77)+'СЕТ СН'!$H$11+СВЦЭМ!$D$10+'СЕТ СН'!$H$5-'СЕТ СН'!$H$21</f>
        <v>3663.0179113300001</v>
      </c>
      <c r="L84" s="36">
        <f>SUMIFS(СВЦЭМ!$D$33:$D$776,СВЦЭМ!$A$33:$A$776,$A84,СВЦЭМ!$B$33:$B$776,L$77)+'СЕТ СН'!$H$11+СВЦЭМ!$D$10+'СЕТ СН'!$H$5-'СЕТ СН'!$H$21</f>
        <v>3662.1757925599995</v>
      </c>
      <c r="M84" s="36">
        <f>SUMIFS(СВЦЭМ!$D$33:$D$776,СВЦЭМ!$A$33:$A$776,$A84,СВЦЭМ!$B$33:$B$776,M$77)+'СЕТ СН'!$H$11+СВЦЭМ!$D$10+'СЕТ СН'!$H$5-'СЕТ СН'!$H$21</f>
        <v>3669.2083493800001</v>
      </c>
      <c r="N84" s="36">
        <f>SUMIFS(СВЦЭМ!$D$33:$D$776,СВЦЭМ!$A$33:$A$776,$A84,СВЦЭМ!$B$33:$B$776,N$77)+'СЕТ СН'!$H$11+СВЦЭМ!$D$10+'СЕТ СН'!$H$5-'СЕТ СН'!$H$21</f>
        <v>3654.2648470899999</v>
      </c>
      <c r="O84" s="36">
        <f>SUMIFS(СВЦЭМ!$D$33:$D$776,СВЦЭМ!$A$33:$A$776,$A84,СВЦЭМ!$B$33:$B$776,O$77)+'СЕТ СН'!$H$11+СВЦЭМ!$D$10+'СЕТ СН'!$H$5-'СЕТ СН'!$H$21</f>
        <v>3622.4250421500001</v>
      </c>
      <c r="P84" s="36">
        <f>SUMIFS(СВЦЭМ!$D$33:$D$776,СВЦЭМ!$A$33:$A$776,$A84,СВЦЭМ!$B$33:$B$776,P$77)+'СЕТ СН'!$H$11+СВЦЭМ!$D$10+'СЕТ СН'!$H$5-'СЕТ СН'!$H$21</f>
        <v>3621.1222323900001</v>
      </c>
      <c r="Q84" s="36">
        <f>SUMIFS(СВЦЭМ!$D$33:$D$776,СВЦЭМ!$A$33:$A$776,$A84,СВЦЭМ!$B$33:$B$776,Q$77)+'СЕТ СН'!$H$11+СВЦЭМ!$D$10+'СЕТ СН'!$H$5-'СЕТ СН'!$H$21</f>
        <v>3625.0715539599996</v>
      </c>
      <c r="R84" s="36">
        <f>SUMIFS(СВЦЭМ!$D$33:$D$776,СВЦЭМ!$A$33:$A$776,$A84,СВЦЭМ!$B$33:$B$776,R$77)+'СЕТ СН'!$H$11+СВЦЭМ!$D$10+'СЕТ СН'!$H$5-'СЕТ СН'!$H$21</f>
        <v>3624.2930220799999</v>
      </c>
      <c r="S84" s="36">
        <f>SUMIFS(СВЦЭМ!$D$33:$D$776,СВЦЭМ!$A$33:$A$776,$A84,СВЦЭМ!$B$33:$B$776,S$77)+'СЕТ СН'!$H$11+СВЦЭМ!$D$10+'СЕТ СН'!$H$5-'СЕТ СН'!$H$21</f>
        <v>3615.4292737699998</v>
      </c>
      <c r="T84" s="36">
        <f>SUMIFS(СВЦЭМ!$D$33:$D$776,СВЦЭМ!$A$33:$A$776,$A84,СВЦЭМ!$B$33:$B$776,T$77)+'СЕТ СН'!$H$11+СВЦЭМ!$D$10+'СЕТ СН'!$H$5-'СЕТ СН'!$H$21</f>
        <v>3579.9613564700003</v>
      </c>
      <c r="U84" s="36">
        <f>SUMIFS(СВЦЭМ!$D$33:$D$776,СВЦЭМ!$A$33:$A$776,$A84,СВЦЭМ!$B$33:$B$776,U$77)+'СЕТ СН'!$H$11+СВЦЭМ!$D$10+'СЕТ СН'!$H$5-'СЕТ СН'!$H$21</f>
        <v>3572.83082599</v>
      </c>
      <c r="V84" s="36">
        <f>SUMIFS(СВЦЭМ!$D$33:$D$776,СВЦЭМ!$A$33:$A$776,$A84,СВЦЭМ!$B$33:$B$776,V$77)+'СЕТ СН'!$H$11+СВЦЭМ!$D$10+'СЕТ СН'!$H$5-'СЕТ СН'!$H$21</f>
        <v>3589.39680254</v>
      </c>
      <c r="W84" s="36">
        <f>SUMIFS(СВЦЭМ!$D$33:$D$776,СВЦЭМ!$A$33:$A$776,$A84,СВЦЭМ!$B$33:$B$776,W$77)+'СЕТ СН'!$H$11+СВЦЭМ!$D$10+'СЕТ СН'!$H$5-'СЕТ СН'!$H$21</f>
        <v>3605.9250840300001</v>
      </c>
      <c r="X84" s="36">
        <f>SUMIFS(СВЦЭМ!$D$33:$D$776,СВЦЭМ!$A$33:$A$776,$A84,СВЦЭМ!$B$33:$B$776,X$77)+'СЕТ СН'!$H$11+СВЦЭМ!$D$10+'СЕТ СН'!$H$5-'СЕТ СН'!$H$21</f>
        <v>3623.28330026</v>
      </c>
      <c r="Y84" s="36">
        <f>SUMIFS(СВЦЭМ!$D$33:$D$776,СВЦЭМ!$A$33:$A$776,$A84,СВЦЭМ!$B$33:$B$776,Y$77)+'СЕТ СН'!$H$11+СВЦЭМ!$D$10+'СЕТ СН'!$H$5-'СЕТ СН'!$H$21</f>
        <v>3640.4728031300001</v>
      </c>
    </row>
    <row r="85" spans="1:25" ht="15.75" x14ac:dyDescent="0.2">
      <c r="A85" s="35">
        <f t="shared" si="2"/>
        <v>43504</v>
      </c>
      <c r="B85" s="36">
        <f>SUMIFS(СВЦЭМ!$D$33:$D$776,СВЦЭМ!$A$33:$A$776,$A85,СВЦЭМ!$B$33:$B$776,B$77)+'СЕТ СН'!$H$11+СВЦЭМ!$D$10+'СЕТ СН'!$H$5-'СЕТ СН'!$H$21</f>
        <v>3709.2055467999999</v>
      </c>
      <c r="C85" s="36">
        <f>SUMIFS(СВЦЭМ!$D$33:$D$776,СВЦЭМ!$A$33:$A$776,$A85,СВЦЭМ!$B$33:$B$776,C$77)+'СЕТ СН'!$H$11+СВЦЭМ!$D$10+'СЕТ СН'!$H$5-'СЕТ СН'!$H$21</f>
        <v>3729.3315985099998</v>
      </c>
      <c r="D85" s="36">
        <f>SUMIFS(СВЦЭМ!$D$33:$D$776,СВЦЭМ!$A$33:$A$776,$A85,СВЦЭМ!$B$33:$B$776,D$77)+'СЕТ СН'!$H$11+СВЦЭМ!$D$10+'СЕТ СН'!$H$5-'СЕТ СН'!$H$21</f>
        <v>3742.50530364</v>
      </c>
      <c r="E85" s="36">
        <f>SUMIFS(СВЦЭМ!$D$33:$D$776,СВЦЭМ!$A$33:$A$776,$A85,СВЦЭМ!$B$33:$B$776,E$77)+'СЕТ СН'!$H$11+СВЦЭМ!$D$10+'СЕТ СН'!$H$5-'СЕТ СН'!$H$21</f>
        <v>3769.4948710999997</v>
      </c>
      <c r="F85" s="36">
        <f>SUMIFS(СВЦЭМ!$D$33:$D$776,СВЦЭМ!$A$33:$A$776,$A85,СВЦЭМ!$B$33:$B$776,F$77)+'СЕТ СН'!$H$11+СВЦЭМ!$D$10+'СЕТ СН'!$H$5-'СЕТ СН'!$H$21</f>
        <v>3760.0637026200002</v>
      </c>
      <c r="G85" s="36">
        <f>SUMIFS(СВЦЭМ!$D$33:$D$776,СВЦЭМ!$A$33:$A$776,$A85,СВЦЭМ!$B$33:$B$776,G$77)+'СЕТ СН'!$H$11+СВЦЭМ!$D$10+'СЕТ СН'!$H$5-'СЕТ СН'!$H$21</f>
        <v>3732.4779964700001</v>
      </c>
      <c r="H85" s="36">
        <f>SUMIFS(СВЦЭМ!$D$33:$D$776,СВЦЭМ!$A$33:$A$776,$A85,СВЦЭМ!$B$33:$B$776,H$77)+'СЕТ СН'!$H$11+СВЦЭМ!$D$10+'СЕТ СН'!$H$5-'СЕТ СН'!$H$21</f>
        <v>3698.5680755100002</v>
      </c>
      <c r="I85" s="36">
        <f>SUMIFS(СВЦЭМ!$D$33:$D$776,СВЦЭМ!$A$33:$A$776,$A85,СВЦЭМ!$B$33:$B$776,I$77)+'СЕТ СН'!$H$11+СВЦЭМ!$D$10+'СЕТ СН'!$H$5-'СЕТ СН'!$H$21</f>
        <v>3684.0806990199999</v>
      </c>
      <c r="J85" s="36">
        <f>SUMIFS(СВЦЭМ!$D$33:$D$776,СВЦЭМ!$A$33:$A$776,$A85,СВЦЭМ!$B$33:$B$776,J$77)+'СЕТ СН'!$H$11+СВЦЭМ!$D$10+'СЕТ СН'!$H$5-'СЕТ СН'!$H$21</f>
        <v>3666.7893605399995</v>
      </c>
      <c r="K85" s="36">
        <f>SUMIFS(СВЦЭМ!$D$33:$D$776,СВЦЭМ!$A$33:$A$776,$A85,СВЦЭМ!$B$33:$B$776,K$77)+'СЕТ СН'!$H$11+СВЦЭМ!$D$10+'СЕТ СН'!$H$5-'СЕТ СН'!$H$21</f>
        <v>3638.8064809099997</v>
      </c>
      <c r="L85" s="36">
        <f>SUMIFS(СВЦЭМ!$D$33:$D$776,СВЦЭМ!$A$33:$A$776,$A85,СВЦЭМ!$B$33:$B$776,L$77)+'СЕТ СН'!$H$11+СВЦЭМ!$D$10+'СЕТ СН'!$H$5-'СЕТ СН'!$H$21</f>
        <v>3614.5988965000001</v>
      </c>
      <c r="M85" s="36">
        <f>SUMIFS(СВЦЭМ!$D$33:$D$776,СВЦЭМ!$A$33:$A$776,$A85,СВЦЭМ!$B$33:$B$776,M$77)+'СЕТ СН'!$H$11+СВЦЭМ!$D$10+'СЕТ СН'!$H$5-'СЕТ СН'!$H$21</f>
        <v>3622.9617940500002</v>
      </c>
      <c r="N85" s="36">
        <f>SUMIFS(СВЦЭМ!$D$33:$D$776,СВЦЭМ!$A$33:$A$776,$A85,СВЦЭМ!$B$33:$B$776,N$77)+'СЕТ СН'!$H$11+СВЦЭМ!$D$10+'СЕТ СН'!$H$5-'СЕТ СН'!$H$21</f>
        <v>3613.93995855</v>
      </c>
      <c r="O85" s="36">
        <f>SUMIFS(СВЦЭМ!$D$33:$D$776,СВЦЭМ!$A$33:$A$776,$A85,СВЦЭМ!$B$33:$B$776,O$77)+'СЕТ СН'!$H$11+СВЦЭМ!$D$10+'СЕТ СН'!$H$5-'СЕТ СН'!$H$21</f>
        <v>3610.5055532799997</v>
      </c>
      <c r="P85" s="36">
        <f>SUMIFS(СВЦЭМ!$D$33:$D$776,СВЦЭМ!$A$33:$A$776,$A85,СВЦЭМ!$B$33:$B$776,P$77)+'СЕТ СН'!$H$11+СВЦЭМ!$D$10+'СЕТ СН'!$H$5-'СЕТ СН'!$H$21</f>
        <v>3623.46610005</v>
      </c>
      <c r="Q85" s="36">
        <f>SUMIFS(СВЦЭМ!$D$33:$D$776,СВЦЭМ!$A$33:$A$776,$A85,СВЦЭМ!$B$33:$B$776,Q$77)+'СЕТ СН'!$H$11+СВЦЭМ!$D$10+'СЕТ СН'!$H$5-'СЕТ СН'!$H$21</f>
        <v>3629.6455121099998</v>
      </c>
      <c r="R85" s="36">
        <f>SUMIFS(СВЦЭМ!$D$33:$D$776,СВЦЭМ!$A$33:$A$776,$A85,СВЦЭМ!$B$33:$B$776,R$77)+'СЕТ СН'!$H$11+СВЦЭМ!$D$10+'СЕТ СН'!$H$5-'СЕТ СН'!$H$21</f>
        <v>3630.1779941200002</v>
      </c>
      <c r="S85" s="36">
        <f>SUMIFS(СВЦЭМ!$D$33:$D$776,СВЦЭМ!$A$33:$A$776,$A85,СВЦЭМ!$B$33:$B$776,S$77)+'СЕТ СН'!$H$11+СВЦЭМ!$D$10+'СЕТ СН'!$H$5-'СЕТ СН'!$H$21</f>
        <v>3616.0696576599998</v>
      </c>
      <c r="T85" s="36">
        <f>SUMIFS(СВЦЭМ!$D$33:$D$776,СВЦЭМ!$A$33:$A$776,$A85,СВЦЭМ!$B$33:$B$776,T$77)+'СЕТ СН'!$H$11+СВЦЭМ!$D$10+'СЕТ СН'!$H$5-'СЕТ СН'!$H$21</f>
        <v>3573.4196482299999</v>
      </c>
      <c r="U85" s="36">
        <f>SUMIFS(СВЦЭМ!$D$33:$D$776,СВЦЭМ!$A$33:$A$776,$A85,СВЦЭМ!$B$33:$B$776,U$77)+'СЕТ СН'!$H$11+СВЦЭМ!$D$10+'СЕТ СН'!$H$5-'СЕТ СН'!$H$21</f>
        <v>3570.1731519700002</v>
      </c>
      <c r="V85" s="36">
        <f>SUMIFS(СВЦЭМ!$D$33:$D$776,СВЦЭМ!$A$33:$A$776,$A85,СВЦЭМ!$B$33:$B$776,V$77)+'СЕТ СН'!$H$11+СВЦЭМ!$D$10+'СЕТ СН'!$H$5-'СЕТ СН'!$H$21</f>
        <v>3598.2572092999999</v>
      </c>
      <c r="W85" s="36">
        <f>SUMIFS(СВЦЭМ!$D$33:$D$776,СВЦЭМ!$A$33:$A$776,$A85,СВЦЭМ!$B$33:$B$776,W$77)+'СЕТ СН'!$H$11+СВЦЭМ!$D$10+'СЕТ СН'!$H$5-'СЕТ СН'!$H$21</f>
        <v>3624.33379294</v>
      </c>
      <c r="X85" s="36">
        <f>SUMIFS(СВЦЭМ!$D$33:$D$776,СВЦЭМ!$A$33:$A$776,$A85,СВЦЭМ!$B$33:$B$776,X$77)+'СЕТ СН'!$H$11+СВЦЭМ!$D$10+'СЕТ СН'!$H$5-'СЕТ СН'!$H$21</f>
        <v>3652.6123182199999</v>
      </c>
      <c r="Y85" s="36">
        <f>SUMIFS(СВЦЭМ!$D$33:$D$776,СВЦЭМ!$A$33:$A$776,$A85,СВЦЭМ!$B$33:$B$776,Y$77)+'СЕТ СН'!$H$11+СВЦЭМ!$D$10+'СЕТ СН'!$H$5-'СЕТ СН'!$H$21</f>
        <v>3667.2497297</v>
      </c>
    </row>
    <row r="86" spans="1:25" ht="15.75" x14ac:dyDescent="0.2">
      <c r="A86" s="35">
        <f t="shared" si="2"/>
        <v>43505</v>
      </c>
      <c r="B86" s="36">
        <f>SUMIFS(СВЦЭМ!$D$33:$D$776,СВЦЭМ!$A$33:$A$776,$A86,СВЦЭМ!$B$33:$B$776,B$77)+'СЕТ СН'!$H$11+СВЦЭМ!$D$10+'СЕТ СН'!$H$5-'СЕТ СН'!$H$21</f>
        <v>3680.0108710999998</v>
      </c>
      <c r="C86" s="36">
        <f>SUMIFS(СВЦЭМ!$D$33:$D$776,СВЦЭМ!$A$33:$A$776,$A86,СВЦЭМ!$B$33:$B$776,C$77)+'СЕТ СН'!$H$11+СВЦЭМ!$D$10+'СЕТ СН'!$H$5-'СЕТ СН'!$H$21</f>
        <v>3708.2996458500002</v>
      </c>
      <c r="D86" s="36">
        <f>SUMIFS(СВЦЭМ!$D$33:$D$776,СВЦЭМ!$A$33:$A$776,$A86,СВЦЭМ!$B$33:$B$776,D$77)+'СЕТ СН'!$H$11+СВЦЭМ!$D$10+'СЕТ СН'!$H$5-'СЕТ СН'!$H$21</f>
        <v>3724.8156045999999</v>
      </c>
      <c r="E86" s="36">
        <f>SUMIFS(СВЦЭМ!$D$33:$D$776,СВЦЭМ!$A$33:$A$776,$A86,СВЦЭМ!$B$33:$B$776,E$77)+'СЕТ СН'!$H$11+СВЦЭМ!$D$10+'СЕТ СН'!$H$5-'СЕТ СН'!$H$21</f>
        <v>3725.1360111399999</v>
      </c>
      <c r="F86" s="36">
        <f>SUMIFS(СВЦЭМ!$D$33:$D$776,СВЦЭМ!$A$33:$A$776,$A86,СВЦЭМ!$B$33:$B$776,F$77)+'СЕТ СН'!$H$11+СВЦЭМ!$D$10+'СЕТ СН'!$H$5-'СЕТ СН'!$H$21</f>
        <v>3722.37468666</v>
      </c>
      <c r="G86" s="36">
        <f>SUMIFS(СВЦЭМ!$D$33:$D$776,СВЦЭМ!$A$33:$A$776,$A86,СВЦЭМ!$B$33:$B$776,G$77)+'СЕТ СН'!$H$11+СВЦЭМ!$D$10+'СЕТ СН'!$H$5-'СЕТ СН'!$H$21</f>
        <v>3720.6436377700002</v>
      </c>
      <c r="H86" s="36">
        <f>SUMIFS(СВЦЭМ!$D$33:$D$776,СВЦЭМ!$A$33:$A$776,$A86,СВЦЭМ!$B$33:$B$776,H$77)+'СЕТ СН'!$H$11+СВЦЭМ!$D$10+'СЕТ СН'!$H$5-'СЕТ СН'!$H$21</f>
        <v>3698.8401397999996</v>
      </c>
      <c r="I86" s="36">
        <f>SUMIFS(СВЦЭМ!$D$33:$D$776,СВЦЭМ!$A$33:$A$776,$A86,СВЦЭМ!$B$33:$B$776,I$77)+'СЕТ СН'!$H$11+СВЦЭМ!$D$10+'СЕТ СН'!$H$5-'СЕТ СН'!$H$21</f>
        <v>3685.36656911</v>
      </c>
      <c r="J86" s="36">
        <f>SUMIFS(СВЦЭМ!$D$33:$D$776,СВЦЭМ!$A$33:$A$776,$A86,СВЦЭМ!$B$33:$B$776,J$77)+'СЕТ СН'!$H$11+СВЦЭМ!$D$10+'СЕТ СН'!$H$5-'СЕТ СН'!$H$21</f>
        <v>3646.2989011</v>
      </c>
      <c r="K86" s="36">
        <f>SUMIFS(СВЦЭМ!$D$33:$D$776,СВЦЭМ!$A$33:$A$776,$A86,СВЦЭМ!$B$33:$B$776,K$77)+'СЕТ СН'!$H$11+СВЦЭМ!$D$10+'СЕТ СН'!$H$5-'СЕТ СН'!$H$21</f>
        <v>3623.2140434600001</v>
      </c>
      <c r="L86" s="36">
        <f>SUMIFS(СВЦЭМ!$D$33:$D$776,СВЦЭМ!$A$33:$A$776,$A86,СВЦЭМ!$B$33:$B$776,L$77)+'СЕТ СН'!$H$11+СВЦЭМ!$D$10+'СЕТ СН'!$H$5-'СЕТ СН'!$H$21</f>
        <v>3619.0421882800001</v>
      </c>
      <c r="M86" s="36">
        <f>SUMIFS(СВЦЭМ!$D$33:$D$776,СВЦЭМ!$A$33:$A$776,$A86,СВЦЭМ!$B$33:$B$776,M$77)+'СЕТ СН'!$H$11+СВЦЭМ!$D$10+'СЕТ СН'!$H$5-'СЕТ СН'!$H$21</f>
        <v>3625.5778816000002</v>
      </c>
      <c r="N86" s="36">
        <f>SUMIFS(СВЦЭМ!$D$33:$D$776,СВЦЭМ!$A$33:$A$776,$A86,СВЦЭМ!$B$33:$B$776,N$77)+'СЕТ СН'!$H$11+СВЦЭМ!$D$10+'СЕТ СН'!$H$5-'СЕТ СН'!$H$21</f>
        <v>3627.7844357100003</v>
      </c>
      <c r="O86" s="36">
        <f>SUMIFS(СВЦЭМ!$D$33:$D$776,СВЦЭМ!$A$33:$A$776,$A86,СВЦЭМ!$B$33:$B$776,O$77)+'СЕТ СН'!$H$11+СВЦЭМ!$D$10+'СЕТ СН'!$H$5-'СЕТ СН'!$H$21</f>
        <v>3613.6019913600003</v>
      </c>
      <c r="P86" s="36">
        <f>SUMIFS(СВЦЭМ!$D$33:$D$776,СВЦЭМ!$A$33:$A$776,$A86,СВЦЭМ!$B$33:$B$776,P$77)+'СЕТ СН'!$H$11+СВЦЭМ!$D$10+'СЕТ СН'!$H$5-'СЕТ СН'!$H$21</f>
        <v>3612.7770816000002</v>
      </c>
      <c r="Q86" s="36">
        <f>SUMIFS(СВЦЭМ!$D$33:$D$776,СВЦЭМ!$A$33:$A$776,$A86,СВЦЭМ!$B$33:$B$776,Q$77)+'СЕТ СН'!$H$11+СВЦЭМ!$D$10+'СЕТ СН'!$H$5-'СЕТ СН'!$H$21</f>
        <v>3620.0608627900001</v>
      </c>
      <c r="R86" s="36">
        <f>SUMIFS(СВЦЭМ!$D$33:$D$776,СВЦЭМ!$A$33:$A$776,$A86,СВЦЭМ!$B$33:$B$776,R$77)+'СЕТ СН'!$H$11+СВЦЭМ!$D$10+'СЕТ СН'!$H$5-'СЕТ СН'!$H$21</f>
        <v>3602.95534408</v>
      </c>
      <c r="S86" s="36">
        <f>SUMIFS(СВЦЭМ!$D$33:$D$776,СВЦЭМ!$A$33:$A$776,$A86,СВЦЭМ!$B$33:$B$776,S$77)+'СЕТ СН'!$H$11+СВЦЭМ!$D$10+'СЕТ СН'!$H$5-'СЕТ СН'!$H$21</f>
        <v>3586.8214360500001</v>
      </c>
      <c r="T86" s="36">
        <f>SUMIFS(СВЦЭМ!$D$33:$D$776,СВЦЭМ!$A$33:$A$776,$A86,СВЦЭМ!$B$33:$B$776,T$77)+'СЕТ СН'!$H$11+СВЦЭМ!$D$10+'СЕТ СН'!$H$5-'СЕТ СН'!$H$21</f>
        <v>3550.0952558600002</v>
      </c>
      <c r="U86" s="36">
        <f>SUMIFS(СВЦЭМ!$D$33:$D$776,СВЦЭМ!$A$33:$A$776,$A86,СВЦЭМ!$B$33:$B$776,U$77)+'СЕТ СН'!$H$11+СВЦЭМ!$D$10+'СЕТ СН'!$H$5-'СЕТ СН'!$H$21</f>
        <v>3542.4306540699999</v>
      </c>
      <c r="V86" s="36">
        <f>SUMIFS(СВЦЭМ!$D$33:$D$776,СВЦЭМ!$A$33:$A$776,$A86,СВЦЭМ!$B$33:$B$776,V$77)+'СЕТ СН'!$H$11+СВЦЭМ!$D$10+'СЕТ СН'!$H$5-'СЕТ СН'!$H$21</f>
        <v>3557.9738056599999</v>
      </c>
      <c r="W86" s="36">
        <f>SUMIFS(СВЦЭМ!$D$33:$D$776,СВЦЭМ!$A$33:$A$776,$A86,СВЦЭМ!$B$33:$B$776,W$77)+'СЕТ СН'!$H$11+СВЦЭМ!$D$10+'СЕТ СН'!$H$5-'СЕТ СН'!$H$21</f>
        <v>3575.8657112299998</v>
      </c>
      <c r="X86" s="36">
        <f>SUMIFS(СВЦЭМ!$D$33:$D$776,СВЦЭМ!$A$33:$A$776,$A86,СВЦЭМ!$B$33:$B$776,X$77)+'СЕТ СН'!$H$11+СВЦЭМ!$D$10+'СЕТ СН'!$H$5-'СЕТ СН'!$H$21</f>
        <v>3595.93863478</v>
      </c>
      <c r="Y86" s="36">
        <f>SUMIFS(СВЦЭМ!$D$33:$D$776,СВЦЭМ!$A$33:$A$776,$A86,СВЦЭМ!$B$33:$B$776,Y$77)+'СЕТ СН'!$H$11+СВЦЭМ!$D$10+'СЕТ СН'!$H$5-'СЕТ СН'!$H$21</f>
        <v>3621.67573889</v>
      </c>
    </row>
    <row r="87" spans="1:25" ht="15.75" x14ac:dyDescent="0.2">
      <c r="A87" s="35">
        <f t="shared" si="2"/>
        <v>43506</v>
      </c>
      <c r="B87" s="36">
        <f>SUMIFS(СВЦЭМ!$D$33:$D$776,СВЦЭМ!$A$33:$A$776,$A87,СВЦЭМ!$B$33:$B$776,B$77)+'СЕТ СН'!$H$11+СВЦЭМ!$D$10+'СЕТ СН'!$H$5-'СЕТ СН'!$H$21</f>
        <v>3642.3211554099998</v>
      </c>
      <c r="C87" s="36">
        <f>SUMIFS(СВЦЭМ!$D$33:$D$776,СВЦЭМ!$A$33:$A$776,$A87,СВЦЭМ!$B$33:$B$776,C$77)+'СЕТ СН'!$H$11+СВЦЭМ!$D$10+'СЕТ СН'!$H$5-'СЕТ СН'!$H$21</f>
        <v>3653.9358768499997</v>
      </c>
      <c r="D87" s="36">
        <f>SUMIFS(СВЦЭМ!$D$33:$D$776,СВЦЭМ!$A$33:$A$776,$A87,СВЦЭМ!$B$33:$B$776,D$77)+'СЕТ СН'!$H$11+СВЦЭМ!$D$10+'СЕТ СН'!$H$5-'СЕТ СН'!$H$21</f>
        <v>3688.4054167999998</v>
      </c>
      <c r="E87" s="36">
        <f>SUMIFS(СВЦЭМ!$D$33:$D$776,СВЦЭМ!$A$33:$A$776,$A87,СВЦЭМ!$B$33:$B$776,E$77)+'СЕТ СН'!$H$11+СВЦЭМ!$D$10+'СЕТ СН'!$H$5-'СЕТ СН'!$H$21</f>
        <v>3701.22179336</v>
      </c>
      <c r="F87" s="36">
        <f>SUMIFS(СВЦЭМ!$D$33:$D$776,СВЦЭМ!$A$33:$A$776,$A87,СВЦЭМ!$B$33:$B$776,F$77)+'СЕТ СН'!$H$11+СВЦЭМ!$D$10+'СЕТ СН'!$H$5-'СЕТ СН'!$H$21</f>
        <v>3698.5664036199996</v>
      </c>
      <c r="G87" s="36">
        <f>SUMIFS(СВЦЭМ!$D$33:$D$776,СВЦЭМ!$A$33:$A$776,$A87,СВЦЭМ!$B$33:$B$776,G$77)+'СЕТ СН'!$H$11+СВЦЭМ!$D$10+'СЕТ СН'!$H$5-'СЕТ СН'!$H$21</f>
        <v>3691.1245713399999</v>
      </c>
      <c r="H87" s="36">
        <f>SUMIFS(СВЦЭМ!$D$33:$D$776,СВЦЭМ!$A$33:$A$776,$A87,СВЦЭМ!$B$33:$B$776,H$77)+'СЕТ СН'!$H$11+СВЦЭМ!$D$10+'СЕТ СН'!$H$5-'СЕТ СН'!$H$21</f>
        <v>3680.8242680799999</v>
      </c>
      <c r="I87" s="36">
        <f>SUMIFS(СВЦЭМ!$D$33:$D$776,СВЦЭМ!$A$33:$A$776,$A87,СВЦЭМ!$B$33:$B$776,I$77)+'СЕТ СН'!$H$11+СВЦЭМ!$D$10+'СЕТ СН'!$H$5-'СЕТ СН'!$H$21</f>
        <v>3655.2465348899996</v>
      </c>
      <c r="J87" s="36">
        <f>SUMIFS(СВЦЭМ!$D$33:$D$776,СВЦЭМ!$A$33:$A$776,$A87,СВЦЭМ!$B$33:$B$776,J$77)+'СЕТ СН'!$H$11+СВЦЭМ!$D$10+'СЕТ СН'!$H$5-'СЕТ СН'!$H$21</f>
        <v>3627.1651345199998</v>
      </c>
      <c r="K87" s="36">
        <f>SUMIFS(СВЦЭМ!$D$33:$D$776,СВЦЭМ!$A$33:$A$776,$A87,СВЦЭМ!$B$33:$B$776,K$77)+'СЕТ СН'!$H$11+СВЦЭМ!$D$10+'СЕТ СН'!$H$5-'СЕТ СН'!$H$21</f>
        <v>3586.11551981</v>
      </c>
      <c r="L87" s="36">
        <f>SUMIFS(СВЦЭМ!$D$33:$D$776,СВЦЭМ!$A$33:$A$776,$A87,СВЦЭМ!$B$33:$B$776,L$77)+'СЕТ СН'!$H$11+СВЦЭМ!$D$10+'СЕТ СН'!$H$5-'СЕТ СН'!$H$21</f>
        <v>3565.05783643</v>
      </c>
      <c r="M87" s="36">
        <f>SUMIFS(СВЦЭМ!$D$33:$D$776,СВЦЭМ!$A$33:$A$776,$A87,СВЦЭМ!$B$33:$B$776,M$77)+'СЕТ СН'!$H$11+СВЦЭМ!$D$10+'СЕТ СН'!$H$5-'СЕТ СН'!$H$21</f>
        <v>3566.1805548800003</v>
      </c>
      <c r="N87" s="36">
        <f>SUMIFS(СВЦЭМ!$D$33:$D$776,СВЦЭМ!$A$33:$A$776,$A87,СВЦЭМ!$B$33:$B$776,N$77)+'СЕТ СН'!$H$11+СВЦЭМ!$D$10+'СЕТ СН'!$H$5-'СЕТ СН'!$H$21</f>
        <v>3572.4213630599997</v>
      </c>
      <c r="O87" s="36">
        <f>SUMIFS(СВЦЭМ!$D$33:$D$776,СВЦЭМ!$A$33:$A$776,$A87,СВЦЭМ!$B$33:$B$776,O$77)+'СЕТ СН'!$H$11+СВЦЭМ!$D$10+'СЕТ СН'!$H$5-'СЕТ СН'!$H$21</f>
        <v>3557.72012094</v>
      </c>
      <c r="P87" s="36">
        <f>SUMIFS(СВЦЭМ!$D$33:$D$776,СВЦЭМ!$A$33:$A$776,$A87,СВЦЭМ!$B$33:$B$776,P$77)+'СЕТ СН'!$H$11+СВЦЭМ!$D$10+'СЕТ СН'!$H$5-'СЕТ СН'!$H$21</f>
        <v>3556.4610907400001</v>
      </c>
      <c r="Q87" s="36">
        <f>SUMIFS(СВЦЭМ!$D$33:$D$776,СВЦЭМ!$A$33:$A$776,$A87,СВЦЭМ!$B$33:$B$776,Q$77)+'СЕТ СН'!$H$11+СВЦЭМ!$D$10+'СЕТ СН'!$H$5-'СЕТ СН'!$H$21</f>
        <v>3573.4639115800001</v>
      </c>
      <c r="R87" s="36">
        <f>SUMIFS(СВЦЭМ!$D$33:$D$776,СВЦЭМ!$A$33:$A$776,$A87,СВЦЭМ!$B$33:$B$776,R$77)+'СЕТ СН'!$H$11+СВЦЭМ!$D$10+'СЕТ СН'!$H$5-'СЕТ СН'!$H$21</f>
        <v>3585.8385211099999</v>
      </c>
      <c r="S87" s="36">
        <f>SUMIFS(СВЦЭМ!$D$33:$D$776,СВЦЭМ!$A$33:$A$776,$A87,СВЦЭМ!$B$33:$B$776,S$77)+'СЕТ СН'!$H$11+СВЦЭМ!$D$10+'СЕТ СН'!$H$5-'СЕТ СН'!$H$21</f>
        <v>3576.6907883200001</v>
      </c>
      <c r="T87" s="36">
        <f>SUMIFS(СВЦЭМ!$D$33:$D$776,СВЦЭМ!$A$33:$A$776,$A87,СВЦЭМ!$B$33:$B$776,T$77)+'СЕТ СН'!$H$11+СВЦЭМ!$D$10+'СЕТ СН'!$H$5-'СЕТ СН'!$H$21</f>
        <v>3549.6100883700001</v>
      </c>
      <c r="U87" s="36">
        <f>SUMIFS(СВЦЭМ!$D$33:$D$776,СВЦЭМ!$A$33:$A$776,$A87,СВЦЭМ!$B$33:$B$776,U$77)+'СЕТ СН'!$H$11+СВЦЭМ!$D$10+'СЕТ СН'!$H$5-'СЕТ СН'!$H$21</f>
        <v>3543.90656291</v>
      </c>
      <c r="V87" s="36">
        <f>SUMIFS(СВЦЭМ!$D$33:$D$776,СВЦЭМ!$A$33:$A$776,$A87,СВЦЭМ!$B$33:$B$776,V$77)+'СЕТ СН'!$H$11+СВЦЭМ!$D$10+'СЕТ СН'!$H$5-'СЕТ СН'!$H$21</f>
        <v>3525.6984062500001</v>
      </c>
      <c r="W87" s="36">
        <f>SUMIFS(СВЦЭМ!$D$33:$D$776,СВЦЭМ!$A$33:$A$776,$A87,СВЦЭМ!$B$33:$B$776,W$77)+'СЕТ СН'!$H$11+СВЦЭМ!$D$10+'СЕТ СН'!$H$5-'СЕТ СН'!$H$21</f>
        <v>3538.8025948599998</v>
      </c>
      <c r="X87" s="36">
        <f>SUMIFS(СВЦЭМ!$D$33:$D$776,СВЦЭМ!$A$33:$A$776,$A87,СВЦЭМ!$B$33:$B$776,X$77)+'СЕТ СН'!$H$11+СВЦЭМ!$D$10+'СЕТ СН'!$H$5-'СЕТ СН'!$H$21</f>
        <v>3558.5863295300001</v>
      </c>
      <c r="Y87" s="36">
        <f>SUMIFS(СВЦЭМ!$D$33:$D$776,СВЦЭМ!$A$33:$A$776,$A87,СВЦЭМ!$B$33:$B$776,Y$77)+'СЕТ СН'!$H$11+СВЦЭМ!$D$10+'СЕТ СН'!$H$5-'СЕТ СН'!$H$21</f>
        <v>3610.82109554</v>
      </c>
    </row>
    <row r="88" spans="1:25" ht="15.75" x14ac:dyDescent="0.2">
      <c r="A88" s="35">
        <f t="shared" si="2"/>
        <v>43507</v>
      </c>
      <c r="B88" s="36">
        <f>SUMIFS(СВЦЭМ!$D$33:$D$776,СВЦЭМ!$A$33:$A$776,$A88,СВЦЭМ!$B$33:$B$776,B$77)+'СЕТ СН'!$H$11+СВЦЭМ!$D$10+'СЕТ СН'!$H$5-'СЕТ СН'!$H$21</f>
        <v>3653.2640898199998</v>
      </c>
      <c r="C88" s="36">
        <f>SUMIFS(СВЦЭМ!$D$33:$D$776,СВЦЭМ!$A$33:$A$776,$A88,СВЦЭМ!$B$33:$B$776,C$77)+'СЕТ СН'!$H$11+СВЦЭМ!$D$10+'СЕТ СН'!$H$5-'СЕТ СН'!$H$21</f>
        <v>3672.2641607199998</v>
      </c>
      <c r="D88" s="36">
        <f>SUMIFS(СВЦЭМ!$D$33:$D$776,СВЦЭМ!$A$33:$A$776,$A88,СВЦЭМ!$B$33:$B$776,D$77)+'СЕТ СН'!$H$11+СВЦЭМ!$D$10+'СЕТ СН'!$H$5-'СЕТ СН'!$H$21</f>
        <v>3696.2763220299998</v>
      </c>
      <c r="E88" s="36">
        <f>SUMIFS(СВЦЭМ!$D$33:$D$776,СВЦЭМ!$A$33:$A$776,$A88,СВЦЭМ!$B$33:$B$776,E$77)+'СЕТ СН'!$H$11+СВЦЭМ!$D$10+'СЕТ СН'!$H$5-'СЕТ СН'!$H$21</f>
        <v>3706.4250111199999</v>
      </c>
      <c r="F88" s="36">
        <f>SUMIFS(СВЦЭМ!$D$33:$D$776,СВЦЭМ!$A$33:$A$776,$A88,СВЦЭМ!$B$33:$B$776,F$77)+'СЕТ СН'!$H$11+СВЦЭМ!$D$10+'СЕТ СН'!$H$5-'СЕТ СН'!$H$21</f>
        <v>3703.5950742</v>
      </c>
      <c r="G88" s="36">
        <f>SUMIFS(СВЦЭМ!$D$33:$D$776,СВЦЭМ!$A$33:$A$776,$A88,СВЦЭМ!$B$33:$B$776,G$77)+'СЕТ СН'!$H$11+СВЦЭМ!$D$10+'СЕТ СН'!$H$5-'СЕТ СН'!$H$21</f>
        <v>3693.6702668199996</v>
      </c>
      <c r="H88" s="36">
        <f>SUMIFS(СВЦЭМ!$D$33:$D$776,СВЦЭМ!$A$33:$A$776,$A88,СВЦЭМ!$B$33:$B$776,H$77)+'СЕТ СН'!$H$11+СВЦЭМ!$D$10+'СЕТ СН'!$H$5-'СЕТ СН'!$H$21</f>
        <v>3648.6630271399999</v>
      </c>
      <c r="I88" s="36">
        <f>SUMIFS(СВЦЭМ!$D$33:$D$776,СВЦЭМ!$A$33:$A$776,$A88,СВЦЭМ!$B$33:$B$776,I$77)+'СЕТ СН'!$H$11+СВЦЭМ!$D$10+'СЕТ СН'!$H$5-'СЕТ СН'!$H$21</f>
        <v>3618.3705246600002</v>
      </c>
      <c r="J88" s="36">
        <f>SUMIFS(СВЦЭМ!$D$33:$D$776,СВЦЭМ!$A$33:$A$776,$A88,СВЦЭМ!$B$33:$B$776,J$77)+'СЕТ СН'!$H$11+СВЦЭМ!$D$10+'СЕТ СН'!$H$5-'СЕТ СН'!$H$21</f>
        <v>3607.7621652400003</v>
      </c>
      <c r="K88" s="36">
        <f>SUMIFS(СВЦЭМ!$D$33:$D$776,СВЦЭМ!$A$33:$A$776,$A88,СВЦЭМ!$B$33:$B$776,K$77)+'СЕТ СН'!$H$11+СВЦЭМ!$D$10+'СЕТ СН'!$H$5-'СЕТ СН'!$H$21</f>
        <v>3607.5167498599999</v>
      </c>
      <c r="L88" s="36">
        <f>SUMIFS(СВЦЭМ!$D$33:$D$776,СВЦЭМ!$A$33:$A$776,$A88,СВЦЭМ!$B$33:$B$776,L$77)+'СЕТ СН'!$H$11+СВЦЭМ!$D$10+'СЕТ СН'!$H$5-'СЕТ СН'!$H$21</f>
        <v>3597.0424046600001</v>
      </c>
      <c r="M88" s="36">
        <f>SUMIFS(СВЦЭМ!$D$33:$D$776,СВЦЭМ!$A$33:$A$776,$A88,СВЦЭМ!$B$33:$B$776,M$77)+'СЕТ СН'!$H$11+СВЦЭМ!$D$10+'СЕТ СН'!$H$5-'СЕТ СН'!$H$21</f>
        <v>3599.1712022699999</v>
      </c>
      <c r="N88" s="36">
        <f>SUMIFS(СВЦЭМ!$D$33:$D$776,СВЦЭМ!$A$33:$A$776,$A88,СВЦЭМ!$B$33:$B$776,N$77)+'СЕТ СН'!$H$11+СВЦЭМ!$D$10+'СЕТ СН'!$H$5-'СЕТ СН'!$H$21</f>
        <v>3604.3369798499998</v>
      </c>
      <c r="O88" s="36">
        <f>SUMIFS(СВЦЭМ!$D$33:$D$776,СВЦЭМ!$A$33:$A$776,$A88,СВЦЭМ!$B$33:$B$776,O$77)+'СЕТ СН'!$H$11+СВЦЭМ!$D$10+'СЕТ СН'!$H$5-'СЕТ СН'!$H$21</f>
        <v>3575.6677942000001</v>
      </c>
      <c r="P88" s="36">
        <f>SUMIFS(СВЦЭМ!$D$33:$D$776,СВЦЭМ!$A$33:$A$776,$A88,СВЦЭМ!$B$33:$B$776,P$77)+'СЕТ СН'!$H$11+СВЦЭМ!$D$10+'СЕТ СН'!$H$5-'СЕТ СН'!$H$21</f>
        <v>3590.1667214999998</v>
      </c>
      <c r="Q88" s="36">
        <f>SUMIFS(СВЦЭМ!$D$33:$D$776,СВЦЭМ!$A$33:$A$776,$A88,СВЦЭМ!$B$33:$B$776,Q$77)+'СЕТ СН'!$H$11+СВЦЭМ!$D$10+'СЕТ СН'!$H$5-'СЕТ СН'!$H$21</f>
        <v>3588.11081982</v>
      </c>
      <c r="R88" s="36">
        <f>SUMIFS(СВЦЭМ!$D$33:$D$776,СВЦЭМ!$A$33:$A$776,$A88,СВЦЭМ!$B$33:$B$776,R$77)+'СЕТ СН'!$H$11+СВЦЭМ!$D$10+'СЕТ СН'!$H$5-'СЕТ СН'!$H$21</f>
        <v>3587.1224523999999</v>
      </c>
      <c r="S88" s="36">
        <f>SUMIFS(СВЦЭМ!$D$33:$D$776,СВЦЭМ!$A$33:$A$776,$A88,СВЦЭМ!$B$33:$B$776,S$77)+'СЕТ СН'!$H$11+СВЦЭМ!$D$10+'СЕТ СН'!$H$5-'СЕТ СН'!$H$21</f>
        <v>3576.9679224000001</v>
      </c>
      <c r="T88" s="36">
        <f>SUMIFS(СВЦЭМ!$D$33:$D$776,СВЦЭМ!$A$33:$A$776,$A88,СВЦЭМ!$B$33:$B$776,T$77)+'СЕТ СН'!$H$11+СВЦЭМ!$D$10+'СЕТ СН'!$H$5-'СЕТ СН'!$H$21</f>
        <v>3530.0165896799999</v>
      </c>
      <c r="U88" s="36">
        <f>SUMIFS(СВЦЭМ!$D$33:$D$776,СВЦЭМ!$A$33:$A$776,$A88,СВЦЭМ!$B$33:$B$776,U$77)+'СЕТ СН'!$H$11+СВЦЭМ!$D$10+'СЕТ СН'!$H$5-'СЕТ СН'!$H$21</f>
        <v>3513.1484378099999</v>
      </c>
      <c r="V88" s="36">
        <f>SUMIFS(СВЦЭМ!$D$33:$D$776,СВЦЭМ!$A$33:$A$776,$A88,СВЦЭМ!$B$33:$B$776,V$77)+'СЕТ СН'!$H$11+СВЦЭМ!$D$10+'СЕТ СН'!$H$5-'СЕТ СН'!$H$21</f>
        <v>3532.5653906899997</v>
      </c>
      <c r="W88" s="36">
        <f>SUMIFS(СВЦЭМ!$D$33:$D$776,СВЦЭМ!$A$33:$A$776,$A88,СВЦЭМ!$B$33:$B$776,W$77)+'СЕТ СН'!$H$11+СВЦЭМ!$D$10+'СЕТ СН'!$H$5-'СЕТ СН'!$H$21</f>
        <v>3543.22717702</v>
      </c>
      <c r="X88" s="36">
        <f>SUMIFS(СВЦЭМ!$D$33:$D$776,СВЦЭМ!$A$33:$A$776,$A88,СВЦЭМ!$B$33:$B$776,X$77)+'СЕТ СН'!$H$11+СВЦЭМ!$D$10+'СЕТ СН'!$H$5-'СЕТ СН'!$H$21</f>
        <v>3566.9919027000001</v>
      </c>
      <c r="Y88" s="36">
        <f>SUMIFS(СВЦЭМ!$D$33:$D$776,СВЦЭМ!$A$33:$A$776,$A88,СВЦЭМ!$B$33:$B$776,Y$77)+'СЕТ СН'!$H$11+СВЦЭМ!$D$10+'СЕТ СН'!$H$5-'СЕТ СН'!$H$21</f>
        <v>3610.6429147899998</v>
      </c>
    </row>
    <row r="89" spans="1:25" ht="15.75" x14ac:dyDescent="0.2">
      <c r="A89" s="35">
        <f t="shared" si="2"/>
        <v>43508</v>
      </c>
      <c r="B89" s="36">
        <f>SUMIFS(СВЦЭМ!$D$33:$D$776,СВЦЭМ!$A$33:$A$776,$A89,СВЦЭМ!$B$33:$B$776,B$77)+'СЕТ СН'!$H$11+СВЦЭМ!$D$10+'СЕТ СН'!$H$5-'СЕТ СН'!$H$21</f>
        <v>3640.7354177999996</v>
      </c>
      <c r="C89" s="36">
        <f>SUMIFS(СВЦЭМ!$D$33:$D$776,СВЦЭМ!$A$33:$A$776,$A89,СВЦЭМ!$B$33:$B$776,C$77)+'СЕТ СН'!$H$11+СВЦЭМ!$D$10+'СЕТ СН'!$H$5-'СЕТ СН'!$H$21</f>
        <v>3666.9431072199995</v>
      </c>
      <c r="D89" s="36">
        <f>SUMIFS(СВЦЭМ!$D$33:$D$776,СВЦЭМ!$A$33:$A$776,$A89,СВЦЭМ!$B$33:$B$776,D$77)+'СЕТ СН'!$H$11+СВЦЭМ!$D$10+'СЕТ СН'!$H$5-'СЕТ СН'!$H$21</f>
        <v>3681.5724208499996</v>
      </c>
      <c r="E89" s="36">
        <f>SUMIFS(СВЦЭМ!$D$33:$D$776,СВЦЭМ!$A$33:$A$776,$A89,СВЦЭМ!$B$33:$B$776,E$77)+'СЕТ СН'!$H$11+СВЦЭМ!$D$10+'СЕТ СН'!$H$5-'СЕТ СН'!$H$21</f>
        <v>3692.0183764899998</v>
      </c>
      <c r="F89" s="36">
        <f>SUMIFS(СВЦЭМ!$D$33:$D$776,СВЦЭМ!$A$33:$A$776,$A89,СВЦЭМ!$B$33:$B$776,F$77)+'СЕТ СН'!$H$11+СВЦЭМ!$D$10+'СЕТ СН'!$H$5-'СЕТ СН'!$H$21</f>
        <v>3690.0426907000001</v>
      </c>
      <c r="G89" s="36">
        <f>SUMIFS(СВЦЭМ!$D$33:$D$776,СВЦЭМ!$A$33:$A$776,$A89,СВЦЭМ!$B$33:$B$776,G$77)+'СЕТ СН'!$H$11+СВЦЭМ!$D$10+'СЕТ СН'!$H$5-'СЕТ СН'!$H$21</f>
        <v>3676.3825842099995</v>
      </c>
      <c r="H89" s="36">
        <f>SUMIFS(СВЦЭМ!$D$33:$D$776,СВЦЭМ!$A$33:$A$776,$A89,СВЦЭМ!$B$33:$B$776,H$77)+'СЕТ СН'!$H$11+СВЦЭМ!$D$10+'СЕТ СН'!$H$5-'СЕТ СН'!$H$21</f>
        <v>3638.2157423299996</v>
      </c>
      <c r="I89" s="36">
        <f>SUMIFS(СВЦЭМ!$D$33:$D$776,СВЦЭМ!$A$33:$A$776,$A89,СВЦЭМ!$B$33:$B$776,I$77)+'СЕТ СН'!$H$11+СВЦЭМ!$D$10+'СЕТ СН'!$H$5-'СЕТ СН'!$H$21</f>
        <v>3609.7728997200002</v>
      </c>
      <c r="J89" s="36">
        <f>SUMIFS(СВЦЭМ!$D$33:$D$776,СВЦЭМ!$A$33:$A$776,$A89,СВЦЭМ!$B$33:$B$776,J$77)+'СЕТ СН'!$H$11+СВЦЭМ!$D$10+'СЕТ СН'!$H$5-'СЕТ СН'!$H$21</f>
        <v>3577.9676412700001</v>
      </c>
      <c r="K89" s="36">
        <f>SUMIFS(СВЦЭМ!$D$33:$D$776,СВЦЭМ!$A$33:$A$776,$A89,СВЦЭМ!$B$33:$B$776,K$77)+'СЕТ СН'!$H$11+СВЦЭМ!$D$10+'СЕТ СН'!$H$5-'СЕТ СН'!$H$21</f>
        <v>3579.1598634299999</v>
      </c>
      <c r="L89" s="36">
        <f>SUMIFS(СВЦЭМ!$D$33:$D$776,СВЦЭМ!$A$33:$A$776,$A89,СВЦЭМ!$B$33:$B$776,L$77)+'СЕТ СН'!$H$11+СВЦЭМ!$D$10+'СЕТ СН'!$H$5-'СЕТ СН'!$H$21</f>
        <v>3578.0067312599999</v>
      </c>
      <c r="M89" s="36">
        <f>SUMIFS(СВЦЭМ!$D$33:$D$776,СВЦЭМ!$A$33:$A$776,$A89,СВЦЭМ!$B$33:$B$776,M$77)+'СЕТ СН'!$H$11+СВЦЭМ!$D$10+'СЕТ СН'!$H$5-'СЕТ СН'!$H$21</f>
        <v>3588.8836138799998</v>
      </c>
      <c r="N89" s="36">
        <f>SUMIFS(СВЦЭМ!$D$33:$D$776,СВЦЭМ!$A$33:$A$776,$A89,СВЦЭМ!$B$33:$B$776,N$77)+'СЕТ СН'!$H$11+СВЦЭМ!$D$10+'СЕТ СН'!$H$5-'СЕТ СН'!$H$21</f>
        <v>3577.7655655099998</v>
      </c>
      <c r="O89" s="36">
        <f>SUMIFS(СВЦЭМ!$D$33:$D$776,СВЦЭМ!$A$33:$A$776,$A89,СВЦЭМ!$B$33:$B$776,O$77)+'СЕТ СН'!$H$11+СВЦЭМ!$D$10+'СЕТ СН'!$H$5-'СЕТ СН'!$H$21</f>
        <v>3547.8084659599999</v>
      </c>
      <c r="P89" s="36">
        <f>SUMIFS(СВЦЭМ!$D$33:$D$776,СВЦЭМ!$A$33:$A$776,$A89,СВЦЭМ!$B$33:$B$776,P$77)+'СЕТ СН'!$H$11+СВЦЭМ!$D$10+'СЕТ СН'!$H$5-'СЕТ СН'!$H$21</f>
        <v>3560.1687013199999</v>
      </c>
      <c r="Q89" s="36">
        <f>SUMIFS(СВЦЭМ!$D$33:$D$776,СВЦЭМ!$A$33:$A$776,$A89,СВЦЭМ!$B$33:$B$776,Q$77)+'СЕТ СН'!$H$11+СВЦЭМ!$D$10+'СЕТ СН'!$H$5-'СЕТ СН'!$H$21</f>
        <v>3572.7536336100002</v>
      </c>
      <c r="R89" s="36">
        <f>SUMIFS(СВЦЭМ!$D$33:$D$776,СВЦЭМ!$A$33:$A$776,$A89,СВЦЭМ!$B$33:$B$776,R$77)+'СЕТ СН'!$H$11+СВЦЭМ!$D$10+'СЕТ СН'!$H$5-'СЕТ СН'!$H$21</f>
        <v>3570.1830731199998</v>
      </c>
      <c r="S89" s="36">
        <f>SUMIFS(СВЦЭМ!$D$33:$D$776,СВЦЭМ!$A$33:$A$776,$A89,СВЦЭМ!$B$33:$B$776,S$77)+'СЕТ СН'!$H$11+СВЦЭМ!$D$10+'СЕТ СН'!$H$5-'СЕТ СН'!$H$21</f>
        <v>3553.6184994699997</v>
      </c>
      <c r="T89" s="36">
        <f>SUMIFS(СВЦЭМ!$D$33:$D$776,СВЦЭМ!$A$33:$A$776,$A89,СВЦЭМ!$B$33:$B$776,T$77)+'СЕТ СН'!$H$11+СВЦЭМ!$D$10+'СЕТ СН'!$H$5-'СЕТ СН'!$H$21</f>
        <v>3514.37728621</v>
      </c>
      <c r="U89" s="36">
        <f>SUMIFS(СВЦЭМ!$D$33:$D$776,СВЦЭМ!$A$33:$A$776,$A89,СВЦЭМ!$B$33:$B$776,U$77)+'СЕТ СН'!$H$11+СВЦЭМ!$D$10+'СЕТ СН'!$H$5-'СЕТ СН'!$H$21</f>
        <v>3513.5372662700001</v>
      </c>
      <c r="V89" s="36">
        <f>SUMIFS(СВЦЭМ!$D$33:$D$776,СВЦЭМ!$A$33:$A$776,$A89,СВЦЭМ!$B$33:$B$776,V$77)+'СЕТ СН'!$H$11+СВЦЭМ!$D$10+'СЕТ СН'!$H$5-'СЕТ СН'!$H$21</f>
        <v>3534.4922219</v>
      </c>
      <c r="W89" s="36">
        <f>SUMIFS(СВЦЭМ!$D$33:$D$776,СВЦЭМ!$A$33:$A$776,$A89,СВЦЭМ!$B$33:$B$776,W$77)+'СЕТ СН'!$H$11+СВЦЭМ!$D$10+'СЕТ СН'!$H$5-'СЕТ СН'!$H$21</f>
        <v>3549.0677995999999</v>
      </c>
      <c r="X89" s="36">
        <f>SUMIFS(СВЦЭМ!$D$33:$D$776,СВЦЭМ!$A$33:$A$776,$A89,СВЦЭМ!$B$33:$B$776,X$77)+'СЕТ СН'!$H$11+СВЦЭМ!$D$10+'СЕТ СН'!$H$5-'СЕТ СН'!$H$21</f>
        <v>3572.18645999</v>
      </c>
      <c r="Y89" s="36">
        <f>SUMIFS(СВЦЭМ!$D$33:$D$776,СВЦЭМ!$A$33:$A$776,$A89,СВЦЭМ!$B$33:$B$776,Y$77)+'СЕТ СН'!$H$11+СВЦЭМ!$D$10+'СЕТ СН'!$H$5-'СЕТ СН'!$H$21</f>
        <v>3619.3371343200001</v>
      </c>
    </row>
    <row r="90" spans="1:25" ht="15.75" x14ac:dyDescent="0.2">
      <c r="A90" s="35">
        <f t="shared" si="2"/>
        <v>43509</v>
      </c>
      <c r="B90" s="36">
        <f>SUMIFS(СВЦЭМ!$D$33:$D$776,СВЦЭМ!$A$33:$A$776,$A90,СВЦЭМ!$B$33:$B$776,B$77)+'СЕТ СН'!$H$11+СВЦЭМ!$D$10+'СЕТ СН'!$H$5-'СЕТ СН'!$H$21</f>
        <v>3629.9827292099999</v>
      </c>
      <c r="C90" s="36">
        <f>SUMIFS(СВЦЭМ!$D$33:$D$776,СВЦЭМ!$A$33:$A$776,$A90,СВЦЭМ!$B$33:$B$776,C$77)+'СЕТ СН'!$H$11+СВЦЭМ!$D$10+'СЕТ СН'!$H$5-'СЕТ СН'!$H$21</f>
        <v>3653.08903646</v>
      </c>
      <c r="D90" s="36">
        <f>SUMIFS(СВЦЭМ!$D$33:$D$776,СВЦЭМ!$A$33:$A$776,$A90,СВЦЭМ!$B$33:$B$776,D$77)+'СЕТ СН'!$H$11+СВЦЭМ!$D$10+'СЕТ СН'!$H$5-'СЕТ СН'!$H$21</f>
        <v>3684.7240808899996</v>
      </c>
      <c r="E90" s="36">
        <f>SUMIFS(СВЦЭМ!$D$33:$D$776,СВЦЭМ!$A$33:$A$776,$A90,СВЦЭМ!$B$33:$B$776,E$77)+'СЕТ СН'!$H$11+СВЦЭМ!$D$10+'СЕТ СН'!$H$5-'СЕТ СН'!$H$21</f>
        <v>3696.22279342</v>
      </c>
      <c r="F90" s="36">
        <f>SUMIFS(СВЦЭМ!$D$33:$D$776,СВЦЭМ!$A$33:$A$776,$A90,СВЦЭМ!$B$33:$B$776,F$77)+'СЕТ СН'!$H$11+СВЦЭМ!$D$10+'СЕТ СН'!$H$5-'СЕТ СН'!$H$21</f>
        <v>3690.2760073600002</v>
      </c>
      <c r="G90" s="36">
        <f>SUMIFS(СВЦЭМ!$D$33:$D$776,СВЦЭМ!$A$33:$A$776,$A90,СВЦЭМ!$B$33:$B$776,G$77)+'СЕТ СН'!$H$11+СВЦЭМ!$D$10+'СЕТ СН'!$H$5-'СЕТ СН'!$H$21</f>
        <v>3658.1786481099998</v>
      </c>
      <c r="H90" s="36">
        <f>SUMIFS(СВЦЭМ!$D$33:$D$776,СВЦЭМ!$A$33:$A$776,$A90,СВЦЭМ!$B$33:$B$776,H$77)+'СЕТ СН'!$H$11+СВЦЭМ!$D$10+'СЕТ СН'!$H$5-'СЕТ СН'!$H$21</f>
        <v>3631.3637506599998</v>
      </c>
      <c r="I90" s="36">
        <f>SUMIFS(СВЦЭМ!$D$33:$D$776,СВЦЭМ!$A$33:$A$776,$A90,СВЦЭМ!$B$33:$B$776,I$77)+'СЕТ СН'!$H$11+СВЦЭМ!$D$10+'СЕТ СН'!$H$5-'СЕТ СН'!$H$21</f>
        <v>3596.6014389800002</v>
      </c>
      <c r="J90" s="36">
        <f>SUMIFS(СВЦЭМ!$D$33:$D$776,СВЦЭМ!$A$33:$A$776,$A90,СВЦЭМ!$B$33:$B$776,J$77)+'СЕТ СН'!$H$11+СВЦЭМ!$D$10+'СЕТ СН'!$H$5-'СЕТ СН'!$H$21</f>
        <v>3574.7975413200002</v>
      </c>
      <c r="K90" s="36">
        <f>SUMIFS(СВЦЭМ!$D$33:$D$776,СВЦЭМ!$A$33:$A$776,$A90,СВЦЭМ!$B$33:$B$776,K$77)+'СЕТ СН'!$H$11+СВЦЭМ!$D$10+'СЕТ СН'!$H$5-'СЕТ СН'!$H$21</f>
        <v>3571.5122996700002</v>
      </c>
      <c r="L90" s="36">
        <f>SUMIFS(СВЦЭМ!$D$33:$D$776,СВЦЭМ!$A$33:$A$776,$A90,СВЦЭМ!$B$33:$B$776,L$77)+'СЕТ СН'!$H$11+СВЦЭМ!$D$10+'СЕТ СН'!$H$5-'СЕТ СН'!$H$21</f>
        <v>3569.30973378</v>
      </c>
      <c r="M90" s="36">
        <f>SUMIFS(СВЦЭМ!$D$33:$D$776,СВЦЭМ!$A$33:$A$776,$A90,СВЦЭМ!$B$33:$B$776,M$77)+'СЕТ СН'!$H$11+СВЦЭМ!$D$10+'СЕТ СН'!$H$5-'СЕТ СН'!$H$21</f>
        <v>3569.69771034</v>
      </c>
      <c r="N90" s="36">
        <f>SUMIFS(СВЦЭМ!$D$33:$D$776,СВЦЭМ!$A$33:$A$776,$A90,СВЦЭМ!$B$33:$B$776,N$77)+'СЕТ СН'!$H$11+СВЦЭМ!$D$10+'СЕТ СН'!$H$5-'СЕТ СН'!$H$21</f>
        <v>3579.05043914</v>
      </c>
      <c r="O90" s="36">
        <f>SUMIFS(СВЦЭМ!$D$33:$D$776,СВЦЭМ!$A$33:$A$776,$A90,СВЦЭМ!$B$33:$B$776,O$77)+'СЕТ СН'!$H$11+СВЦЭМ!$D$10+'СЕТ СН'!$H$5-'СЕТ СН'!$H$21</f>
        <v>3545.8245663299999</v>
      </c>
      <c r="P90" s="36">
        <f>SUMIFS(СВЦЭМ!$D$33:$D$776,СВЦЭМ!$A$33:$A$776,$A90,СВЦЭМ!$B$33:$B$776,P$77)+'СЕТ СН'!$H$11+СВЦЭМ!$D$10+'СЕТ СН'!$H$5-'СЕТ СН'!$H$21</f>
        <v>3555.3564630700002</v>
      </c>
      <c r="Q90" s="36">
        <f>SUMIFS(СВЦЭМ!$D$33:$D$776,СВЦЭМ!$A$33:$A$776,$A90,СВЦЭМ!$B$33:$B$776,Q$77)+'СЕТ СН'!$H$11+СВЦЭМ!$D$10+'СЕТ СН'!$H$5-'СЕТ СН'!$H$21</f>
        <v>3566.1484235200001</v>
      </c>
      <c r="R90" s="36">
        <f>SUMIFS(СВЦЭМ!$D$33:$D$776,СВЦЭМ!$A$33:$A$776,$A90,СВЦЭМ!$B$33:$B$776,R$77)+'СЕТ СН'!$H$11+СВЦЭМ!$D$10+'СЕТ СН'!$H$5-'СЕТ СН'!$H$21</f>
        <v>3565.2096110100001</v>
      </c>
      <c r="S90" s="36">
        <f>SUMIFS(СВЦЭМ!$D$33:$D$776,СВЦЭМ!$A$33:$A$776,$A90,СВЦЭМ!$B$33:$B$776,S$77)+'СЕТ СН'!$H$11+СВЦЭМ!$D$10+'СЕТ СН'!$H$5-'СЕТ СН'!$H$21</f>
        <v>3557.66650252</v>
      </c>
      <c r="T90" s="36">
        <f>SUMIFS(СВЦЭМ!$D$33:$D$776,СВЦЭМ!$A$33:$A$776,$A90,СВЦЭМ!$B$33:$B$776,T$77)+'СЕТ СН'!$H$11+СВЦЭМ!$D$10+'СЕТ СН'!$H$5-'СЕТ СН'!$H$21</f>
        <v>3510.8259087900001</v>
      </c>
      <c r="U90" s="36">
        <f>SUMIFS(СВЦЭМ!$D$33:$D$776,СВЦЭМ!$A$33:$A$776,$A90,СВЦЭМ!$B$33:$B$776,U$77)+'СЕТ СН'!$H$11+СВЦЭМ!$D$10+'СЕТ СН'!$H$5-'СЕТ СН'!$H$21</f>
        <v>3501.5552802900002</v>
      </c>
      <c r="V90" s="36">
        <f>SUMIFS(СВЦЭМ!$D$33:$D$776,СВЦЭМ!$A$33:$A$776,$A90,СВЦЭМ!$B$33:$B$776,V$77)+'СЕТ СН'!$H$11+СВЦЭМ!$D$10+'СЕТ СН'!$H$5-'СЕТ СН'!$H$21</f>
        <v>3517.8081648799998</v>
      </c>
      <c r="W90" s="36">
        <f>SUMIFS(СВЦЭМ!$D$33:$D$776,СВЦЭМ!$A$33:$A$776,$A90,СВЦЭМ!$B$33:$B$776,W$77)+'СЕТ СН'!$H$11+СВЦЭМ!$D$10+'СЕТ СН'!$H$5-'СЕТ СН'!$H$21</f>
        <v>3531.7342622800002</v>
      </c>
      <c r="X90" s="36">
        <f>SUMIFS(СВЦЭМ!$D$33:$D$776,СВЦЭМ!$A$33:$A$776,$A90,СВЦЭМ!$B$33:$B$776,X$77)+'СЕТ СН'!$H$11+СВЦЭМ!$D$10+'СЕТ СН'!$H$5-'СЕТ СН'!$H$21</f>
        <v>3551.9156338600001</v>
      </c>
      <c r="Y90" s="36">
        <f>SUMIFS(СВЦЭМ!$D$33:$D$776,СВЦЭМ!$A$33:$A$776,$A90,СВЦЭМ!$B$33:$B$776,Y$77)+'СЕТ СН'!$H$11+СВЦЭМ!$D$10+'СЕТ СН'!$H$5-'СЕТ СН'!$H$21</f>
        <v>3594.2611433299999</v>
      </c>
    </row>
    <row r="91" spans="1:25" ht="15.75" x14ac:dyDescent="0.2">
      <c r="A91" s="35">
        <f t="shared" si="2"/>
        <v>43510</v>
      </c>
      <c r="B91" s="36">
        <f>SUMIFS(СВЦЭМ!$D$33:$D$776,СВЦЭМ!$A$33:$A$776,$A91,СВЦЭМ!$B$33:$B$776,B$77)+'СЕТ СН'!$H$11+СВЦЭМ!$D$10+'СЕТ СН'!$H$5-'СЕТ СН'!$H$21</f>
        <v>3642.7777575600003</v>
      </c>
      <c r="C91" s="36">
        <f>SUMIFS(СВЦЭМ!$D$33:$D$776,СВЦЭМ!$A$33:$A$776,$A91,СВЦЭМ!$B$33:$B$776,C$77)+'СЕТ СН'!$H$11+СВЦЭМ!$D$10+'СЕТ СН'!$H$5-'СЕТ СН'!$H$21</f>
        <v>3657.3907390499999</v>
      </c>
      <c r="D91" s="36">
        <f>SUMIFS(СВЦЭМ!$D$33:$D$776,СВЦЭМ!$A$33:$A$776,$A91,СВЦЭМ!$B$33:$B$776,D$77)+'СЕТ СН'!$H$11+СВЦЭМ!$D$10+'СЕТ СН'!$H$5-'СЕТ СН'!$H$21</f>
        <v>3683.5851845999996</v>
      </c>
      <c r="E91" s="36">
        <f>SUMIFS(СВЦЭМ!$D$33:$D$776,СВЦЭМ!$A$33:$A$776,$A91,СВЦЭМ!$B$33:$B$776,E$77)+'СЕТ СН'!$H$11+СВЦЭМ!$D$10+'СЕТ СН'!$H$5-'СЕТ СН'!$H$21</f>
        <v>3706.71233145</v>
      </c>
      <c r="F91" s="36">
        <f>SUMIFS(СВЦЭМ!$D$33:$D$776,СВЦЭМ!$A$33:$A$776,$A91,СВЦЭМ!$B$33:$B$776,F$77)+'СЕТ СН'!$H$11+СВЦЭМ!$D$10+'СЕТ СН'!$H$5-'СЕТ СН'!$H$21</f>
        <v>3699.9717602599999</v>
      </c>
      <c r="G91" s="36">
        <f>SUMIFS(СВЦЭМ!$D$33:$D$776,СВЦЭМ!$A$33:$A$776,$A91,СВЦЭМ!$B$33:$B$776,G$77)+'СЕТ СН'!$H$11+СВЦЭМ!$D$10+'СЕТ СН'!$H$5-'СЕТ СН'!$H$21</f>
        <v>3681.10010341</v>
      </c>
      <c r="H91" s="36">
        <f>SUMIFS(СВЦЭМ!$D$33:$D$776,СВЦЭМ!$A$33:$A$776,$A91,СВЦЭМ!$B$33:$B$776,H$77)+'СЕТ СН'!$H$11+СВЦЭМ!$D$10+'СЕТ СН'!$H$5-'СЕТ СН'!$H$21</f>
        <v>3634.6975470299999</v>
      </c>
      <c r="I91" s="36">
        <f>SUMIFS(СВЦЭМ!$D$33:$D$776,СВЦЭМ!$A$33:$A$776,$A91,СВЦЭМ!$B$33:$B$776,I$77)+'СЕТ СН'!$H$11+СВЦЭМ!$D$10+'СЕТ СН'!$H$5-'СЕТ СН'!$H$21</f>
        <v>3588.1555573400001</v>
      </c>
      <c r="J91" s="36">
        <f>SUMIFS(СВЦЭМ!$D$33:$D$776,СВЦЭМ!$A$33:$A$776,$A91,СВЦЭМ!$B$33:$B$776,J$77)+'СЕТ СН'!$H$11+СВЦЭМ!$D$10+'СЕТ СН'!$H$5-'СЕТ СН'!$H$21</f>
        <v>3569.2674075099999</v>
      </c>
      <c r="K91" s="36">
        <f>SUMIFS(СВЦЭМ!$D$33:$D$776,СВЦЭМ!$A$33:$A$776,$A91,СВЦЭМ!$B$33:$B$776,K$77)+'СЕТ СН'!$H$11+СВЦЭМ!$D$10+'СЕТ СН'!$H$5-'СЕТ СН'!$H$21</f>
        <v>3566.3013255400001</v>
      </c>
      <c r="L91" s="36">
        <f>SUMIFS(СВЦЭМ!$D$33:$D$776,СВЦЭМ!$A$33:$A$776,$A91,СВЦЭМ!$B$33:$B$776,L$77)+'СЕТ СН'!$H$11+СВЦЭМ!$D$10+'СЕТ СН'!$H$5-'СЕТ СН'!$H$21</f>
        <v>3559.6948506099998</v>
      </c>
      <c r="M91" s="36">
        <f>SUMIFS(СВЦЭМ!$D$33:$D$776,СВЦЭМ!$A$33:$A$776,$A91,СВЦЭМ!$B$33:$B$776,M$77)+'СЕТ СН'!$H$11+СВЦЭМ!$D$10+'СЕТ СН'!$H$5-'СЕТ СН'!$H$21</f>
        <v>3570.8469897</v>
      </c>
      <c r="N91" s="36">
        <f>SUMIFS(СВЦЭМ!$D$33:$D$776,СВЦЭМ!$A$33:$A$776,$A91,СВЦЭМ!$B$33:$B$776,N$77)+'СЕТ СН'!$H$11+СВЦЭМ!$D$10+'СЕТ СН'!$H$5-'СЕТ СН'!$H$21</f>
        <v>3556.4166056899999</v>
      </c>
      <c r="O91" s="36">
        <f>SUMIFS(СВЦЭМ!$D$33:$D$776,СВЦЭМ!$A$33:$A$776,$A91,СВЦЭМ!$B$33:$B$776,O$77)+'СЕТ СН'!$H$11+СВЦЭМ!$D$10+'СЕТ СН'!$H$5-'СЕТ СН'!$H$21</f>
        <v>3533.9758690899998</v>
      </c>
      <c r="P91" s="36">
        <f>SUMIFS(СВЦЭМ!$D$33:$D$776,СВЦЭМ!$A$33:$A$776,$A91,СВЦЭМ!$B$33:$B$776,P$77)+'СЕТ СН'!$H$11+СВЦЭМ!$D$10+'СЕТ СН'!$H$5-'СЕТ СН'!$H$21</f>
        <v>3536.8487131500001</v>
      </c>
      <c r="Q91" s="36">
        <f>SUMIFS(СВЦЭМ!$D$33:$D$776,СВЦЭМ!$A$33:$A$776,$A91,СВЦЭМ!$B$33:$B$776,Q$77)+'СЕТ СН'!$H$11+СВЦЭМ!$D$10+'СЕТ СН'!$H$5-'СЕТ СН'!$H$21</f>
        <v>3547.64290523</v>
      </c>
      <c r="R91" s="36">
        <f>SUMIFS(СВЦЭМ!$D$33:$D$776,СВЦЭМ!$A$33:$A$776,$A91,СВЦЭМ!$B$33:$B$776,R$77)+'СЕТ СН'!$H$11+СВЦЭМ!$D$10+'СЕТ СН'!$H$5-'СЕТ СН'!$H$21</f>
        <v>3548.3508913599999</v>
      </c>
      <c r="S91" s="36">
        <f>SUMIFS(СВЦЭМ!$D$33:$D$776,СВЦЭМ!$A$33:$A$776,$A91,СВЦЭМ!$B$33:$B$776,S$77)+'СЕТ СН'!$H$11+СВЦЭМ!$D$10+'СЕТ СН'!$H$5-'СЕТ СН'!$H$21</f>
        <v>3543.0892978100001</v>
      </c>
      <c r="T91" s="36">
        <f>SUMIFS(СВЦЭМ!$D$33:$D$776,СВЦЭМ!$A$33:$A$776,$A91,СВЦЭМ!$B$33:$B$776,T$77)+'СЕТ СН'!$H$11+СВЦЭМ!$D$10+'СЕТ СН'!$H$5-'СЕТ СН'!$H$21</f>
        <v>3499.24724083</v>
      </c>
      <c r="U91" s="36">
        <f>SUMIFS(СВЦЭМ!$D$33:$D$776,СВЦЭМ!$A$33:$A$776,$A91,СВЦЭМ!$B$33:$B$776,U$77)+'СЕТ СН'!$H$11+СВЦЭМ!$D$10+'СЕТ СН'!$H$5-'СЕТ СН'!$H$21</f>
        <v>3507.2360053100001</v>
      </c>
      <c r="V91" s="36">
        <f>SUMIFS(СВЦЭМ!$D$33:$D$776,СВЦЭМ!$A$33:$A$776,$A91,СВЦЭМ!$B$33:$B$776,V$77)+'СЕТ СН'!$H$11+СВЦЭМ!$D$10+'СЕТ СН'!$H$5-'СЕТ СН'!$H$21</f>
        <v>3534.2712337000003</v>
      </c>
      <c r="W91" s="36">
        <f>SUMIFS(СВЦЭМ!$D$33:$D$776,СВЦЭМ!$A$33:$A$776,$A91,СВЦЭМ!$B$33:$B$776,W$77)+'СЕТ СН'!$H$11+СВЦЭМ!$D$10+'СЕТ СН'!$H$5-'СЕТ СН'!$H$21</f>
        <v>3550.9479629299999</v>
      </c>
      <c r="X91" s="36">
        <f>SUMIFS(СВЦЭМ!$D$33:$D$776,СВЦЭМ!$A$33:$A$776,$A91,СВЦЭМ!$B$33:$B$776,X$77)+'СЕТ СН'!$H$11+СВЦЭМ!$D$10+'СЕТ СН'!$H$5-'СЕТ СН'!$H$21</f>
        <v>3564.8650174300001</v>
      </c>
      <c r="Y91" s="36">
        <f>SUMIFS(СВЦЭМ!$D$33:$D$776,СВЦЭМ!$A$33:$A$776,$A91,СВЦЭМ!$B$33:$B$776,Y$77)+'СЕТ СН'!$H$11+СВЦЭМ!$D$10+'СЕТ СН'!$H$5-'СЕТ СН'!$H$21</f>
        <v>3596.45930443</v>
      </c>
    </row>
    <row r="92" spans="1:25" ht="15.75" x14ac:dyDescent="0.2">
      <c r="A92" s="35">
        <f t="shared" si="2"/>
        <v>43511</v>
      </c>
      <c r="B92" s="36">
        <f>SUMIFS(СВЦЭМ!$D$33:$D$776,СВЦЭМ!$A$33:$A$776,$A92,СВЦЭМ!$B$33:$B$776,B$77)+'СЕТ СН'!$H$11+СВЦЭМ!$D$10+'СЕТ СН'!$H$5-'СЕТ СН'!$H$21</f>
        <v>3598.10451362</v>
      </c>
      <c r="C92" s="36">
        <f>SUMIFS(СВЦЭМ!$D$33:$D$776,СВЦЭМ!$A$33:$A$776,$A92,СВЦЭМ!$B$33:$B$776,C$77)+'СЕТ СН'!$H$11+СВЦЭМ!$D$10+'СЕТ СН'!$H$5-'СЕТ СН'!$H$21</f>
        <v>3604.7077993799999</v>
      </c>
      <c r="D92" s="36">
        <f>SUMIFS(СВЦЭМ!$D$33:$D$776,СВЦЭМ!$A$33:$A$776,$A92,СВЦЭМ!$B$33:$B$776,D$77)+'СЕТ СН'!$H$11+СВЦЭМ!$D$10+'СЕТ СН'!$H$5-'СЕТ СН'!$H$21</f>
        <v>3621.2825670699999</v>
      </c>
      <c r="E92" s="36">
        <f>SUMIFS(СВЦЭМ!$D$33:$D$776,СВЦЭМ!$A$33:$A$776,$A92,СВЦЭМ!$B$33:$B$776,E$77)+'СЕТ СН'!$H$11+СВЦЭМ!$D$10+'СЕТ СН'!$H$5-'СЕТ СН'!$H$21</f>
        <v>3646.3767125599998</v>
      </c>
      <c r="F92" s="36">
        <f>SUMIFS(СВЦЭМ!$D$33:$D$776,СВЦЭМ!$A$33:$A$776,$A92,СВЦЭМ!$B$33:$B$776,F$77)+'СЕТ СН'!$H$11+СВЦЭМ!$D$10+'СЕТ СН'!$H$5-'СЕТ СН'!$H$21</f>
        <v>3647.1614792800001</v>
      </c>
      <c r="G92" s="36">
        <f>SUMIFS(СВЦЭМ!$D$33:$D$776,СВЦЭМ!$A$33:$A$776,$A92,СВЦЭМ!$B$33:$B$776,G$77)+'СЕТ СН'!$H$11+СВЦЭМ!$D$10+'СЕТ СН'!$H$5-'СЕТ СН'!$H$21</f>
        <v>3624.0724196700003</v>
      </c>
      <c r="H92" s="36">
        <f>SUMIFS(СВЦЭМ!$D$33:$D$776,СВЦЭМ!$A$33:$A$776,$A92,СВЦЭМ!$B$33:$B$776,H$77)+'СЕТ СН'!$H$11+СВЦЭМ!$D$10+'СЕТ СН'!$H$5-'СЕТ СН'!$H$21</f>
        <v>3592.7728170099999</v>
      </c>
      <c r="I92" s="36">
        <f>SUMIFS(СВЦЭМ!$D$33:$D$776,СВЦЭМ!$A$33:$A$776,$A92,СВЦЭМ!$B$33:$B$776,I$77)+'СЕТ СН'!$H$11+СВЦЭМ!$D$10+'СЕТ СН'!$H$5-'СЕТ СН'!$H$21</f>
        <v>3577.6164944900002</v>
      </c>
      <c r="J92" s="36">
        <f>SUMIFS(СВЦЭМ!$D$33:$D$776,СВЦЭМ!$A$33:$A$776,$A92,СВЦЭМ!$B$33:$B$776,J$77)+'СЕТ СН'!$H$11+СВЦЭМ!$D$10+'СЕТ СН'!$H$5-'СЕТ СН'!$H$21</f>
        <v>3568.3303369999999</v>
      </c>
      <c r="K92" s="36">
        <f>SUMIFS(СВЦЭМ!$D$33:$D$776,СВЦЭМ!$A$33:$A$776,$A92,СВЦЭМ!$B$33:$B$776,K$77)+'СЕТ СН'!$H$11+СВЦЭМ!$D$10+'СЕТ СН'!$H$5-'СЕТ СН'!$H$21</f>
        <v>3573.33376503</v>
      </c>
      <c r="L92" s="36">
        <f>SUMIFS(СВЦЭМ!$D$33:$D$776,СВЦЭМ!$A$33:$A$776,$A92,СВЦЭМ!$B$33:$B$776,L$77)+'СЕТ СН'!$H$11+СВЦЭМ!$D$10+'СЕТ СН'!$H$5-'СЕТ СН'!$H$21</f>
        <v>3567.88191624</v>
      </c>
      <c r="M92" s="36">
        <f>SUMIFS(СВЦЭМ!$D$33:$D$776,СВЦЭМ!$A$33:$A$776,$A92,СВЦЭМ!$B$33:$B$776,M$77)+'СЕТ СН'!$H$11+СВЦЭМ!$D$10+'СЕТ СН'!$H$5-'СЕТ СН'!$H$21</f>
        <v>3569.5328089099999</v>
      </c>
      <c r="N92" s="36">
        <f>SUMIFS(СВЦЭМ!$D$33:$D$776,СВЦЭМ!$A$33:$A$776,$A92,СВЦЭМ!$B$33:$B$776,N$77)+'СЕТ СН'!$H$11+СВЦЭМ!$D$10+'СЕТ СН'!$H$5-'СЕТ СН'!$H$21</f>
        <v>3554.57172128</v>
      </c>
      <c r="O92" s="36">
        <f>SUMIFS(СВЦЭМ!$D$33:$D$776,СВЦЭМ!$A$33:$A$776,$A92,СВЦЭМ!$B$33:$B$776,O$77)+'СЕТ СН'!$H$11+СВЦЭМ!$D$10+'СЕТ СН'!$H$5-'СЕТ СН'!$H$21</f>
        <v>3528.0566587900003</v>
      </c>
      <c r="P92" s="36">
        <f>SUMIFS(СВЦЭМ!$D$33:$D$776,СВЦЭМ!$A$33:$A$776,$A92,СВЦЭМ!$B$33:$B$776,P$77)+'СЕТ СН'!$H$11+СВЦЭМ!$D$10+'СЕТ СН'!$H$5-'СЕТ СН'!$H$21</f>
        <v>3527.3181176899998</v>
      </c>
      <c r="Q92" s="36">
        <f>SUMIFS(СВЦЭМ!$D$33:$D$776,СВЦЭМ!$A$33:$A$776,$A92,СВЦЭМ!$B$33:$B$776,Q$77)+'СЕТ СН'!$H$11+СВЦЭМ!$D$10+'СЕТ СН'!$H$5-'СЕТ СН'!$H$21</f>
        <v>3529.62658259</v>
      </c>
      <c r="R92" s="36">
        <f>SUMIFS(СВЦЭМ!$D$33:$D$776,СВЦЭМ!$A$33:$A$776,$A92,СВЦЭМ!$B$33:$B$776,R$77)+'СЕТ СН'!$H$11+СВЦЭМ!$D$10+'СЕТ СН'!$H$5-'СЕТ СН'!$H$21</f>
        <v>3529.6878529400001</v>
      </c>
      <c r="S92" s="36">
        <f>SUMIFS(СВЦЭМ!$D$33:$D$776,СВЦЭМ!$A$33:$A$776,$A92,СВЦЭМ!$B$33:$B$776,S$77)+'СЕТ СН'!$H$11+СВЦЭМ!$D$10+'СЕТ СН'!$H$5-'СЕТ СН'!$H$21</f>
        <v>3532.40407181</v>
      </c>
      <c r="T92" s="36">
        <f>SUMIFS(СВЦЭМ!$D$33:$D$776,СВЦЭМ!$A$33:$A$776,$A92,СВЦЭМ!$B$33:$B$776,T$77)+'СЕТ СН'!$H$11+СВЦЭМ!$D$10+'СЕТ СН'!$H$5-'СЕТ СН'!$H$21</f>
        <v>3508.6648192500002</v>
      </c>
      <c r="U92" s="36">
        <f>SUMIFS(СВЦЭМ!$D$33:$D$776,СВЦЭМ!$A$33:$A$776,$A92,СВЦЭМ!$B$33:$B$776,U$77)+'СЕТ СН'!$H$11+СВЦЭМ!$D$10+'СЕТ СН'!$H$5-'СЕТ СН'!$H$21</f>
        <v>3512.2835834799998</v>
      </c>
      <c r="V92" s="36">
        <f>SUMIFS(СВЦЭМ!$D$33:$D$776,СВЦЭМ!$A$33:$A$776,$A92,СВЦЭМ!$B$33:$B$776,V$77)+'СЕТ СН'!$H$11+СВЦЭМ!$D$10+'СЕТ СН'!$H$5-'СЕТ СН'!$H$21</f>
        <v>3515.1149817699998</v>
      </c>
      <c r="W92" s="36">
        <f>SUMIFS(СВЦЭМ!$D$33:$D$776,СВЦЭМ!$A$33:$A$776,$A92,СВЦЭМ!$B$33:$B$776,W$77)+'СЕТ СН'!$H$11+СВЦЭМ!$D$10+'СЕТ СН'!$H$5-'СЕТ СН'!$H$21</f>
        <v>3519.3011162799999</v>
      </c>
      <c r="X92" s="36">
        <f>SUMIFS(СВЦЭМ!$D$33:$D$776,СВЦЭМ!$A$33:$A$776,$A92,СВЦЭМ!$B$33:$B$776,X$77)+'СЕТ СН'!$H$11+СВЦЭМ!$D$10+'СЕТ СН'!$H$5-'СЕТ СН'!$H$21</f>
        <v>3534.7656928000001</v>
      </c>
      <c r="Y92" s="36">
        <f>SUMIFS(СВЦЭМ!$D$33:$D$776,СВЦЭМ!$A$33:$A$776,$A92,СВЦЭМ!$B$33:$B$776,Y$77)+'СЕТ СН'!$H$11+СВЦЭМ!$D$10+'СЕТ СН'!$H$5-'СЕТ СН'!$H$21</f>
        <v>3563.4450049400002</v>
      </c>
    </row>
    <row r="93" spans="1:25" ht="15.75" x14ac:dyDescent="0.2">
      <c r="A93" s="35">
        <f t="shared" si="2"/>
        <v>43512</v>
      </c>
      <c r="B93" s="36">
        <f>SUMIFS(СВЦЭМ!$D$33:$D$776,СВЦЭМ!$A$33:$A$776,$A93,СВЦЭМ!$B$33:$B$776,B$77)+'СЕТ СН'!$H$11+СВЦЭМ!$D$10+'СЕТ СН'!$H$5-'СЕТ СН'!$H$21</f>
        <v>3591.1669314999999</v>
      </c>
      <c r="C93" s="36">
        <f>SUMIFS(СВЦЭМ!$D$33:$D$776,СВЦЭМ!$A$33:$A$776,$A93,СВЦЭМ!$B$33:$B$776,C$77)+'СЕТ СН'!$H$11+СВЦЭМ!$D$10+'СЕТ СН'!$H$5-'СЕТ СН'!$H$21</f>
        <v>3596.8461352200002</v>
      </c>
      <c r="D93" s="36">
        <f>SUMIFS(СВЦЭМ!$D$33:$D$776,СВЦЭМ!$A$33:$A$776,$A93,СВЦЭМ!$B$33:$B$776,D$77)+'СЕТ СН'!$H$11+СВЦЭМ!$D$10+'СЕТ СН'!$H$5-'СЕТ СН'!$H$21</f>
        <v>3628.5059123199999</v>
      </c>
      <c r="E93" s="36">
        <f>SUMIFS(СВЦЭМ!$D$33:$D$776,СВЦЭМ!$A$33:$A$776,$A93,СВЦЭМ!$B$33:$B$776,E$77)+'СЕТ СН'!$H$11+СВЦЭМ!$D$10+'СЕТ СН'!$H$5-'СЕТ СН'!$H$21</f>
        <v>3665.5590051099998</v>
      </c>
      <c r="F93" s="36">
        <f>SUMIFS(СВЦЭМ!$D$33:$D$776,СВЦЭМ!$A$33:$A$776,$A93,СВЦЭМ!$B$33:$B$776,F$77)+'СЕТ СН'!$H$11+СВЦЭМ!$D$10+'СЕТ СН'!$H$5-'СЕТ СН'!$H$21</f>
        <v>3679.2137031399998</v>
      </c>
      <c r="G93" s="36">
        <f>SUMIFS(СВЦЭМ!$D$33:$D$776,СВЦЭМ!$A$33:$A$776,$A93,СВЦЭМ!$B$33:$B$776,G$77)+'СЕТ СН'!$H$11+СВЦЭМ!$D$10+'СЕТ СН'!$H$5-'СЕТ СН'!$H$21</f>
        <v>3673.4607960799999</v>
      </c>
      <c r="H93" s="36">
        <f>SUMIFS(СВЦЭМ!$D$33:$D$776,СВЦЭМ!$A$33:$A$776,$A93,СВЦЭМ!$B$33:$B$776,H$77)+'СЕТ СН'!$H$11+СВЦЭМ!$D$10+'СЕТ СН'!$H$5-'СЕТ СН'!$H$21</f>
        <v>3626.5120547500001</v>
      </c>
      <c r="I93" s="36">
        <f>SUMIFS(СВЦЭМ!$D$33:$D$776,СВЦЭМ!$A$33:$A$776,$A93,СВЦЭМ!$B$33:$B$776,I$77)+'СЕТ СН'!$H$11+СВЦЭМ!$D$10+'СЕТ СН'!$H$5-'СЕТ СН'!$H$21</f>
        <v>3596.9937697400001</v>
      </c>
      <c r="J93" s="36">
        <f>SUMIFS(СВЦЭМ!$D$33:$D$776,СВЦЭМ!$A$33:$A$776,$A93,СВЦЭМ!$B$33:$B$776,J$77)+'СЕТ СН'!$H$11+СВЦЭМ!$D$10+'СЕТ СН'!$H$5-'СЕТ СН'!$H$21</f>
        <v>3563.1559797499999</v>
      </c>
      <c r="K93" s="36">
        <f>SUMIFS(СВЦЭМ!$D$33:$D$776,СВЦЭМ!$A$33:$A$776,$A93,СВЦЭМ!$B$33:$B$776,K$77)+'СЕТ СН'!$H$11+СВЦЭМ!$D$10+'СЕТ СН'!$H$5-'СЕТ СН'!$H$21</f>
        <v>3523.7073601900001</v>
      </c>
      <c r="L93" s="36">
        <f>SUMIFS(СВЦЭМ!$D$33:$D$776,СВЦЭМ!$A$33:$A$776,$A93,СВЦЭМ!$B$33:$B$776,L$77)+'СЕТ СН'!$H$11+СВЦЭМ!$D$10+'СЕТ СН'!$H$5-'СЕТ СН'!$H$21</f>
        <v>3507.2216833699999</v>
      </c>
      <c r="M93" s="36">
        <f>SUMIFS(СВЦЭМ!$D$33:$D$776,СВЦЭМ!$A$33:$A$776,$A93,СВЦЭМ!$B$33:$B$776,M$77)+'СЕТ СН'!$H$11+СВЦЭМ!$D$10+'СЕТ СН'!$H$5-'СЕТ СН'!$H$21</f>
        <v>3517.8396801999997</v>
      </c>
      <c r="N93" s="36">
        <f>SUMIFS(СВЦЭМ!$D$33:$D$776,СВЦЭМ!$A$33:$A$776,$A93,СВЦЭМ!$B$33:$B$776,N$77)+'СЕТ СН'!$H$11+СВЦЭМ!$D$10+'СЕТ СН'!$H$5-'СЕТ СН'!$H$21</f>
        <v>3539.3311834699998</v>
      </c>
      <c r="O93" s="36">
        <f>SUMIFS(СВЦЭМ!$D$33:$D$776,СВЦЭМ!$A$33:$A$776,$A93,СВЦЭМ!$B$33:$B$776,O$77)+'СЕТ СН'!$H$11+СВЦЭМ!$D$10+'СЕТ СН'!$H$5-'СЕТ СН'!$H$21</f>
        <v>3537.8436860100001</v>
      </c>
      <c r="P93" s="36">
        <f>SUMIFS(СВЦЭМ!$D$33:$D$776,СВЦЭМ!$A$33:$A$776,$A93,СВЦЭМ!$B$33:$B$776,P$77)+'СЕТ СН'!$H$11+СВЦЭМ!$D$10+'СЕТ СН'!$H$5-'СЕТ СН'!$H$21</f>
        <v>3550.0425390999999</v>
      </c>
      <c r="Q93" s="36">
        <f>SUMIFS(СВЦЭМ!$D$33:$D$776,СВЦЭМ!$A$33:$A$776,$A93,СВЦЭМ!$B$33:$B$776,Q$77)+'СЕТ СН'!$H$11+СВЦЭМ!$D$10+'СЕТ СН'!$H$5-'СЕТ СН'!$H$21</f>
        <v>3558.5737736000001</v>
      </c>
      <c r="R93" s="36">
        <f>SUMIFS(СВЦЭМ!$D$33:$D$776,СВЦЭМ!$A$33:$A$776,$A93,СВЦЭМ!$B$33:$B$776,R$77)+'СЕТ СН'!$H$11+СВЦЭМ!$D$10+'СЕТ СН'!$H$5-'СЕТ СН'!$H$21</f>
        <v>3552.5656834900001</v>
      </c>
      <c r="S93" s="36">
        <f>SUMIFS(СВЦЭМ!$D$33:$D$776,СВЦЭМ!$A$33:$A$776,$A93,СВЦЭМ!$B$33:$B$776,S$77)+'СЕТ СН'!$H$11+СВЦЭМ!$D$10+'СЕТ СН'!$H$5-'СЕТ СН'!$H$21</f>
        <v>3560.4338452699999</v>
      </c>
      <c r="T93" s="36">
        <f>SUMIFS(СВЦЭМ!$D$33:$D$776,СВЦЭМ!$A$33:$A$776,$A93,СВЦЭМ!$B$33:$B$776,T$77)+'СЕТ СН'!$H$11+СВЦЭМ!$D$10+'СЕТ СН'!$H$5-'СЕТ СН'!$H$21</f>
        <v>3521.2350274599999</v>
      </c>
      <c r="U93" s="36">
        <f>SUMIFS(СВЦЭМ!$D$33:$D$776,СВЦЭМ!$A$33:$A$776,$A93,СВЦЭМ!$B$33:$B$776,U$77)+'СЕТ СН'!$H$11+СВЦЭМ!$D$10+'СЕТ СН'!$H$5-'СЕТ СН'!$H$21</f>
        <v>3509.6272266300002</v>
      </c>
      <c r="V93" s="36">
        <f>SUMIFS(СВЦЭМ!$D$33:$D$776,СВЦЭМ!$A$33:$A$776,$A93,СВЦЭМ!$B$33:$B$776,V$77)+'СЕТ СН'!$H$11+СВЦЭМ!$D$10+'СЕТ СН'!$H$5-'СЕТ СН'!$H$21</f>
        <v>3507.4806293299998</v>
      </c>
      <c r="W93" s="36">
        <f>SUMIFS(СВЦЭМ!$D$33:$D$776,СВЦЭМ!$A$33:$A$776,$A93,СВЦЭМ!$B$33:$B$776,W$77)+'СЕТ СН'!$H$11+СВЦЭМ!$D$10+'СЕТ СН'!$H$5-'СЕТ СН'!$H$21</f>
        <v>3514.2463514999999</v>
      </c>
      <c r="X93" s="36">
        <f>SUMIFS(СВЦЭМ!$D$33:$D$776,СВЦЭМ!$A$33:$A$776,$A93,СВЦЭМ!$B$33:$B$776,X$77)+'СЕТ СН'!$H$11+СВЦЭМ!$D$10+'СЕТ СН'!$H$5-'СЕТ СН'!$H$21</f>
        <v>3534.0614734000001</v>
      </c>
      <c r="Y93" s="36">
        <f>SUMIFS(СВЦЭМ!$D$33:$D$776,СВЦЭМ!$A$33:$A$776,$A93,СВЦЭМ!$B$33:$B$776,Y$77)+'СЕТ СН'!$H$11+СВЦЭМ!$D$10+'СЕТ СН'!$H$5-'СЕТ СН'!$H$21</f>
        <v>3578.8593691300002</v>
      </c>
    </row>
    <row r="94" spans="1:25" ht="15.75" x14ac:dyDescent="0.2">
      <c r="A94" s="35">
        <f t="shared" si="2"/>
        <v>43513</v>
      </c>
      <c r="B94" s="36">
        <f>SUMIFS(СВЦЭМ!$D$33:$D$776,СВЦЭМ!$A$33:$A$776,$A94,СВЦЭМ!$B$33:$B$776,B$77)+'СЕТ СН'!$H$11+СВЦЭМ!$D$10+'СЕТ СН'!$H$5-'СЕТ СН'!$H$21</f>
        <v>3561.5719387099998</v>
      </c>
      <c r="C94" s="36">
        <f>SUMIFS(СВЦЭМ!$D$33:$D$776,СВЦЭМ!$A$33:$A$776,$A94,СВЦЭМ!$B$33:$B$776,C$77)+'СЕТ СН'!$H$11+СВЦЭМ!$D$10+'СЕТ СН'!$H$5-'СЕТ СН'!$H$21</f>
        <v>3576.40260743</v>
      </c>
      <c r="D94" s="36">
        <f>SUMIFS(СВЦЭМ!$D$33:$D$776,СВЦЭМ!$A$33:$A$776,$A94,СВЦЭМ!$B$33:$B$776,D$77)+'СЕТ СН'!$H$11+СВЦЭМ!$D$10+'СЕТ СН'!$H$5-'СЕТ СН'!$H$21</f>
        <v>3616.3958811399998</v>
      </c>
      <c r="E94" s="36">
        <f>SUMIFS(СВЦЭМ!$D$33:$D$776,СВЦЭМ!$A$33:$A$776,$A94,СВЦЭМ!$B$33:$B$776,E$77)+'СЕТ СН'!$H$11+СВЦЭМ!$D$10+'СЕТ СН'!$H$5-'СЕТ СН'!$H$21</f>
        <v>3615.92668271</v>
      </c>
      <c r="F94" s="36">
        <f>SUMIFS(СВЦЭМ!$D$33:$D$776,СВЦЭМ!$A$33:$A$776,$A94,СВЦЭМ!$B$33:$B$776,F$77)+'СЕТ СН'!$H$11+СВЦЭМ!$D$10+'СЕТ СН'!$H$5-'СЕТ СН'!$H$21</f>
        <v>3629.4303764400001</v>
      </c>
      <c r="G94" s="36">
        <f>SUMIFS(СВЦЭМ!$D$33:$D$776,СВЦЭМ!$A$33:$A$776,$A94,СВЦЭМ!$B$33:$B$776,G$77)+'СЕТ СН'!$H$11+СВЦЭМ!$D$10+'СЕТ СН'!$H$5-'СЕТ СН'!$H$21</f>
        <v>3622.6118698</v>
      </c>
      <c r="H94" s="36">
        <f>SUMIFS(СВЦЭМ!$D$33:$D$776,СВЦЭМ!$A$33:$A$776,$A94,СВЦЭМ!$B$33:$B$776,H$77)+'СЕТ СН'!$H$11+СВЦЭМ!$D$10+'СЕТ СН'!$H$5-'СЕТ СН'!$H$21</f>
        <v>3580.0564614099999</v>
      </c>
      <c r="I94" s="36">
        <f>SUMIFS(СВЦЭМ!$D$33:$D$776,СВЦЭМ!$A$33:$A$776,$A94,СВЦЭМ!$B$33:$B$776,I$77)+'СЕТ СН'!$H$11+СВЦЭМ!$D$10+'СЕТ СН'!$H$5-'СЕТ СН'!$H$21</f>
        <v>3549.3497174399999</v>
      </c>
      <c r="J94" s="36">
        <f>SUMIFS(СВЦЭМ!$D$33:$D$776,СВЦЭМ!$A$33:$A$776,$A94,СВЦЭМ!$B$33:$B$776,J$77)+'СЕТ СН'!$H$11+СВЦЭМ!$D$10+'СЕТ СН'!$H$5-'СЕТ СН'!$H$21</f>
        <v>3522.8483105999999</v>
      </c>
      <c r="K94" s="36">
        <f>SUMIFS(СВЦЭМ!$D$33:$D$776,СВЦЭМ!$A$33:$A$776,$A94,СВЦЭМ!$B$33:$B$776,K$77)+'СЕТ СН'!$H$11+СВЦЭМ!$D$10+'СЕТ СН'!$H$5-'СЕТ СН'!$H$21</f>
        <v>3477.0334234299999</v>
      </c>
      <c r="L94" s="36">
        <f>SUMIFS(СВЦЭМ!$D$33:$D$776,СВЦЭМ!$A$33:$A$776,$A94,СВЦЭМ!$B$33:$B$776,L$77)+'СЕТ СН'!$H$11+СВЦЭМ!$D$10+'СЕТ СН'!$H$5-'СЕТ СН'!$H$21</f>
        <v>3460.0369103600001</v>
      </c>
      <c r="M94" s="36">
        <f>SUMIFS(СВЦЭМ!$D$33:$D$776,СВЦЭМ!$A$33:$A$776,$A94,СВЦЭМ!$B$33:$B$776,M$77)+'СЕТ СН'!$H$11+СВЦЭМ!$D$10+'СЕТ СН'!$H$5-'СЕТ СН'!$H$21</f>
        <v>3479.8624197999998</v>
      </c>
      <c r="N94" s="36">
        <f>SUMIFS(СВЦЭМ!$D$33:$D$776,СВЦЭМ!$A$33:$A$776,$A94,СВЦЭМ!$B$33:$B$776,N$77)+'СЕТ СН'!$H$11+СВЦЭМ!$D$10+'СЕТ СН'!$H$5-'СЕТ СН'!$H$21</f>
        <v>3523.9254241799999</v>
      </c>
      <c r="O94" s="36">
        <f>SUMIFS(СВЦЭМ!$D$33:$D$776,СВЦЭМ!$A$33:$A$776,$A94,СВЦЭМ!$B$33:$B$776,O$77)+'СЕТ СН'!$H$11+СВЦЭМ!$D$10+'СЕТ СН'!$H$5-'СЕТ СН'!$H$21</f>
        <v>3523.6757774299999</v>
      </c>
      <c r="P94" s="36">
        <f>SUMIFS(СВЦЭМ!$D$33:$D$776,СВЦЭМ!$A$33:$A$776,$A94,СВЦЭМ!$B$33:$B$776,P$77)+'СЕТ СН'!$H$11+СВЦЭМ!$D$10+'СЕТ СН'!$H$5-'СЕТ СН'!$H$21</f>
        <v>3574.2116081700001</v>
      </c>
      <c r="Q94" s="36">
        <f>SUMIFS(СВЦЭМ!$D$33:$D$776,СВЦЭМ!$A$33:$A$776,$A94,СВЦЭМ!$B$33:$B$776,Q$77)+'СЕТ СН'!$H$11+СВЦЭМ!$D$10+'СЕТ СН'!$H$5-'СЕТ СН'!$H$21</f>
        <v>3568.8687658500003</v>
      </c>
      <c r="R94" s="36">
        <f>SUMIFS(СВЦЭМ!$D$33:$D$776,СВЦЭМ!$A$33:$A$776,$A94,СВЦЭМ!$B$33:$B$776,R$77)+'СЕТ СН'!$H$11+СВЦЭМ!$D$10+'СЕТ СН'!$H$5-'СЕТ СН'!$H$21</f>
        <v>3565.8570749</v>
      </c>
      <c r="S94" s="36">
        <f>SUMIFS(СВЦЭМ!$D$33:$D$776,СВЦЭМ!$A$33:$A$776,$A94,СВЦЭМ!$B$33:$B$776,S$77)+'СЕТ СН'!$H$11+СВЦЭМ!$D$10+'СЕТ СН'!$H$5-'СЕТ СН'!$H$21</f>
        <v>3574.2627381100001</v>
      </c>
      <c r="T94" s="36">
        <f>SUMIFS(СВЦЭМ!$D$33:$D$776,СВЦЭМ!$A$33:$A$776,$A94,СВЦЭМ!$B$33:$B$776,T$77)+'СЕТ СН'!$H$11+СВЦЭМ!$D$10+'СЕТ СН'!$H$5-'СЕТ СН'!$H$21</f>
        <v>3544.5804109599999</v>
      </c>
      <c r="U94" s="36">
        <f>SUMIFS(СВЦЭМ!$D$33:$D$776,СВЦЭМ!$A$33:$A$776,$A94,СВЦЭМ!$B$33:$B$776,U$77)+'СЕТ СН'!$H$11+СВЦЭМ!$D$10+'СЕТ СН'!$H$5-'СЕТ СН'!$H$21</f>
        <v>3527.3706559399998</v>
      </c>
      <c r="V94" s="36">
        <f>SUMIFS(СВЦЭМ!$D$33:$D$776,СВЦЭМ!$A$33:$A$776,$A94,СВЦЭМ!$B$33:$B$776,V$77)+'СЕТ СН'!$H$11+СВЦЭМ!$D$10+'СЕТ СН'!$H$5-'СЕТ СН'!$H$21</f>
        <v>3530.1056736599999</v>
      </c>
      <c r="W94" s="36">
        <f>SUMIFS(СВЦЭМ!$D$33:$D$776,СВЦЭМ!$A$33:$A$776,$A94,СВЦЭМ!$B$33:$B$776,W$77)+'СЕТ СН'!$H$11+СВЦЭМ!$D$10+'СЕТ СН'!$H$5-'СЕТ СН'!$H$21</f>
        <v>3531.77558159</v>
      </c>
      <c r="X94" s="36">
        <f>SUMIFS(СВЦЭМ!$D$33:$D$776,СВЦЭМ!$A$33:$A$776,$A94,СВЦЭМ!$B$33:$B$776,X$77)+'СЕТ СН'!$H$11+СВЦЭМ!$D$10+'СЕТ СН'!$H$5-'СЕТ СН'!$H$21</f>
        <v>3550.34232737</v>
      </c>
      <c r="Y94" s="36">
        <f>SUMIFS(СВЦЭМ!$D$33:$D$776,СВЦЭМ!$A$33:$A$776,$A94,СВЦЭМ!$B$33:$B$776,Y$77)+'СЕТ СН'!$H$11+СВЦЭМ!$D$10+'СЕТ СН'!$H$5-'СЕТ СН'!$H$21</f>
        <v>3575.8046013900002</v>
      </c>
    </row>
    <row r="95" spans="1:25" ht="15.75" x14ac:dyDescent="0.2">
      <c r="A95" s="35">
        <f t="shared" si="2"/>
        <v>43514</v>
      </c>
      <c r="B95" s="36">
        <f>SUMIFS(СВЦЭМ!$D$33:$D$776,СВЦЭМ!$A$33:$A$776,$A95,СВЦЭМ!$B$33:$B$776,B$77)+'СЕТ СН'!$H$11+СВЦЭМ!$D$10+'СЕТ СН'!$H$5-'СЕТ СН'!$H$21</f>
        <v>3624.6229635</v>
      </c>
      <c r="C95" s="36">
        <f>SUMIFS(СВЦЭМ!$D$33:$D$776,СВЦЭМ!$A$33:$A$776,$A95,СВЦЭМ!$B$33:$B$776,C$77)+'СЕТ СН'!$H$11+СВЦЭМ!$D$10+'СЕТ СН'!$H$5-'СЕТ СН'!$H$21</f>
        <v>3666.6463071399999</v>
      </c>
      <c r="D95" s="36">
        <f>SUMIFS(СВЦЭМ!$D$33:$D$776,СВЦЭМ!$A$33:$A$776,$A95,СВЦЭМ!$B$33:$B$776,D$77)+'СЕТ СН'!$H$11+СВЦЭМ!$D$10+'СЕТ СН'!$H$5-'СЕТ СН'!$H$21</f>
        <v>3676.14581645</v>
      </c>
      <c r="E95" s="36">
        <f>SUMIFS(СВЦЭМ!$D$33:$D$776,СВЦЭМ!$A$33:$A$776,$A95,СВЦЭМ!$B$33:$B$776,E$77)+'СЕТ СН'!$H$11+СВЦЭМ!$D$10+'СЕТ СН'!$H$5-'СЕТ СН'!$H$21</f>
        <v>3654.6032179100002</v>
      </c>
      <c r="F95" s="36">
        <f>SUMIFS(СВЦЭМ!$D$33:$D$776,СВЦЭМ!$A$33:$A$776,$A95,СВЦЭМ!$B$33:$B$776,F$77)+'СЕТ СН'!$H$11+СВЦЭМ!$D$10+'СЕТ СН'!$H$5-'СЕТ СН'!$H$21</f>
        <v>3660.7386745799995</v>
      </c>
      <c r="G95" s="36">
        <f>SUMIFS(СВЦЭМ!$D$33:$D$776,СВЦЭМ!$A$33:$A$776,$A95,СВЦЭМ!$B$33:$B$776,G$77)+'СЕТ СН'!$H$11+СВЦЭМ!$D$10+'СЕТ СН'!$H$5-'СЕТ СН'!$H$21</f>
        <v>3648.7979218999999</v>
      </c>
      <c r="H95" s="36">
        <f>SUMIFS(СВЦЭМ!$D$33:$D$776,СВЦЭМ!$A$33:$A$776,$A95,СВЦЭМ!$B$33:$B$776,H$77)+'СЕТ СН'!$H$11+СВЦЭМ!$D$10+'СЕТ СН'!$H$5-'СЕТ СН'!$H$21</f>
        <v>3599.34449172</v>
      </c>
      <c r="I95" s="36">
        <f>SUMIFS(СВЦЭМ!$D$33:$D$776,СВЦЭМ!$A$33:$A$776,$A95,СВЦЭМ!$B$33:$B$776,I$77)+'СЕТ СН'!$H$11+СВЦЭМ!$D$10+'СЕТ СН'!$H$5-'СЕТ СН'!$H$21</f>
        <v>3563.5594146100002</v>
      </c>
      <c r="J95" s="36">
        <f>SUMIFS(СВЦЭМ!$D$33:$D$776,СВЦЭМ!$A$33:$A$776,$A95,СВЦЭМ!$B$33:$B$776,J$77)+'СЕТ СН'!$H$11+СВЦЭМ!$D$10+'СЕТ СН'!$H$5-'СЕТ СН'!$H$21</f>
        <v>3547.08483978</v>
      </c>
      <c r="K95" s="36">
        <f>SUMIFS(СВЦЭМ!$D$33:$D$776,СВЦЭМ!$A$33:$A$776,$A95,СВЦЭМ!$B$33:$B$776,K$77)+'СЕТ СН'!$H$11+СВЦЭМ!$D$10+'СЕТ СН'!$H$5-'СЕТ СН'!$H$21</f>
        <v>3552.5421196299999</v>
      </c>
      <c r="L95" s="36">
        <f>SUMIFS(СВЦЭМ!$D$33:$D$776,СВЦЭМ!$A$33:$A$776,$A95,СВЦЭМ!$B$33:$B$776,L$77)+'СЕТ СН'!$H$11+СВЦЭМ!$D$10+'СЕТ СН'!$H$5-'СЕТ СН'!$H$21</f>
        <v>3552.32296408</v>
      </c>
      <c r="M95" s="36">
        <f>SUMIFS(СВЦЭМ!$D$33:$D$776,СВЦЭМ!$A$33:$A$776,$A95,СВЦЭМ!$B$33:$B$776,M$77)+'СЕТ СН'!$H$11+СВЦЭМ!$D$10+'СЕТ СН'!$H$5-'СЕТ СН'!$H$21</f>
        <v>3559.2075358699999</v>
      </c>
      <c r="N95" s="36">
        <f>SUMIFS(СВЦЭМ!$D$33:$D$776,СВЦЭМ!$A$33:$A$776,$A95,СВЦЭМ!$B$33:$B$776,N$77)+'СЕТ СН'!$H$11+СВЦЭМ!$D$10+'СЕТ СН'!$H$5-'СЕТ СН'!$H$21</f>
        <v>3551.9194273200001</v>
      </c>
      <c r="O95" s="36">
        <f>SUMIFS(СВЦЭМ!$D$33:$D$776,СВЦЭМ!$A$33:$A$776,$A95,СВЦЭМ!$B$33:$B$776,O$77)+'СЕТ СН'!$H$11+СВЦЭМ!$D$10+'СЕТ СН'!$H$5-'СЕТ СН'!$H$21</f>
        <v>3550.0175059900002</v>
      </c>
      <c r="P95" s="36">
        <f>SUMIFS(СВЦЭМ!$D$33:$D$776,СВЦЭМ!$A$33:$A$776,$A95,СВЦЭМ!$B$33:$B$776,P$77)+'СЕТ СН'!$H$11+СВЦЭМ!$D$10+'СЕТ СН'!$H$5-'СЕТ СН'!$H$21</f>
        <v>3557.1143307399998</v>
      </c>
      <c r="Q95" s="36">
        <f>SUMIFS(СВЦЭМ!$D$33:$D$776,СВЦЭМ!$A$33:$A$776,$A95,СВЦЭМ!$B$33:$B$776,Q$77)+'СЕТ СН'!$H$11+СВЦЭМ!$D$10+'СЕТ СН'!$H$5-'СЕТ СН'!$H$21</f>
        <v>3563.6026729800001</v>
      </c>
      <c r="R95" s="36">
        <f>SUMIFS(СВЦЭМ!$D$33:$D$776,СВЦЭМ!$A$33:$A$776,$A95,СВЦЭМ!$B$33:$B$776,R$77)+'СЕТ СН'!$H$11+СВЦЭМ!$D$10+'СЕТ СН'!$H$5-'СЕТ СН'!$H$21</f>
        <v>3562.12407515</v>
      </c>
      <c r="S95" s="36">
        <f>SUMIFS(СВЦЭМ!$D$33:$D$776,СВЦЭМ!$A$33:$A$776,$A95,СВЦЭМ!$B$33:$B$776,S$77)+'СЕТ СН'!$H$11+СВЦЭМ!$D$10+'СЕТ СН'!$H$5-'СЕТ СН'!$H$21</f>
        <v>3554.7859362700001</v>
      </c>
      <c r="T95" s="36">
        <f>SUMIFS(СВЦЭМ!$D$33:$D$776,СВЦЭМ!$A$33:$A$776,$A95,СВЦЭМ!$B$33:$B$776,T$77)+'СЕТ СН'!$H$11+СВЦЭМ!$D$10+'СЕТ СН'!$H$5-'СЕТ СН'!$H$21</f>
        <v>3526.5876693999999</v>
      </c>
      <c r="U95" s="36">
        <f>SUMIFS(СВЦЭМ!$D$33:$D$776,СВЦЭМ!$A$33:$A$776,$A95,СВЦЭМ!$B$33:$B$776,U$77)+'СЕТ СН'!$H$11+СВЦЭМ!$D$10+'СЕТ СН'!$H$5-'СЕТ СН'!$H$21</f>
        <v>3525.95174602</v>
      </c>
      <c r="V95" s="36">
        <f>SUMIFS(СВЦЭМ!$D$33:$D$776,СВЦЭМ!$A$33:$A$776,$A95,СВЦЭМ!$B$33:$B$776,V$77)+'СЕТ СН'!$H$11+СВЦЭМ!$D$10+'СЕТ СН'!$H$5-'СЕТ СН'!$H$21</f>
        <v>3521.2642005299999</v>
      </c>
      <c r="W95" s="36">
        <f>SUMIFS(СВЦЭМ!$D$33:$D$776,СВЦЭМ!$A$33:$A$776,$A95,СВЦЭМ!$B$33:$B$776,W$77)+'СЕТ СН'!$H$11+СВЦЭМ!$D$10+'СЕТ СН'!$H$5-'СЕТ СН'!$H$21</f>
        <v>3536.0435967900003</v>
      </c>
      <c r="X95" s="36">
        <f>SUMIFS(СВЦЭМ!$D$33:$D$776,СВЦЭМ!$A$33:$A$776,$A95,СВЦЭМ!$B$33:$B$776,X$77)+'СЕТ СН'!$H$11+СВЦЭМ!$D$10+'СЕТ СН'!$H$5-'СЕТ СН'!$H$21</f>
        <v>3566.1542499299999</v>
      </c>
      <c r="Y95" s="36">
        <f>SUMIFS(СВЦЭМ!$D$33:$D$776,СВЦЭМ!$A$33:$A$776,$A95,СВЦЭМ!$B$33:$B$776,Y$77)+'СЕТ СН'!$H$11+СВЦЭМ!$D$10+'СЕТ СН'!$H$5-'СЕТ СН'!$H$21</f>
        <v>3584.5441454800002</v>
      </c>
    </row>
    <row r="96" spans="1:25" ht="15.75" x14ac:dyDescent="0.2">
      <c r="A96" s="35">
        <f t="shared" si="2"/>
        <v>43515</v>
      </c>
      <c r="B96" s="36">
        <f>SUMIFS(СВЦЭМ!$D$33:$D$776,СВЦЭМ!$A$33:$A$776,$A96,СВЦЭМ!$B$33:$B$776,B$77)+'СЕТ СН'!$H$11+СВЦЭМ!$D$10+'СЕТ СН'!$H$5-'СЕТ СН'!$H$21</f>
        <v>3638.2406581899995</v>
      </c>
      <c r="C96" s="36">
        <f>SUMIFS(СВЦЭМ!$D$33:$D$776,СВЦЭМ!$A$33:$A$776,$A96,СВЦЭМ!$B$33:$B$776,C$77)+'СЕТ СН'!$H$11+СВЦЭМ!$D$10+'СЕТ СН'!$H$5-'СЕТ СН'!$H$21</f>
        <v>3668.3389334100002</v>
      </c>
      <c r="D96" s="36">
        <f>SUMIFS(СВЦЭМ!$D$33:$D$776,СВЦЭМ!$A$33:$A$776,$A96,СВЦЭМ!$B$33:$B$776,D$77)+'СЕТ СН'!$H$11+СВЦЭМ!$D$10+'СЕТ СН'!$H$5-'СЕТ СН'!$H$21</f>
        <v>3685.4836043599998</v>
      </c>
      <c r="E96" s="36">
        <f>SUMIFS(СВЦЭМ!$D$33:$D$776,СВЦЭМ!$A$33:$A$776,$A96,СВЦЭМ!$B$33:$B$776,E$77)+'СЕТ СН'!$H$11+СВЦЭМ!$D$10+'СЕТ СН'!$H$5-'СЕТ СН'!$H$21</f>
        <v>3694.65086195</v>
      </c>
      <c r="F96" s="36">
        <f>SUMIFS(СВЦЭМ!$D$33:$D$776,СВЦЭМ!$A$33:$A$776,$A96,СВЦЭМ!$B$33:$B$776,F$77)+'СЕТ СН'!$H$11+СВЦЭМ!$D$10+'СЕТ СН'!$H$5-'СЕТ СН'!$H$21</f>
        <v>3684.2718834899997</v>
      </c>
      <c r="G96" s="36">
        <f>SUMIFS(СВЦЭМ!$D$33:$D$776,СВЦЭМ!$A$33:$A$776,$A96,СВЦЭМ!$B$33:$B$776,G$77)+'СЕТ СН'!$H$11+СВЦЭМ!$D$10+'СЕТ СН'!$H$5-'СЕТ СН'!$H$21</f>
        <v>3664.9701788100001</v>
      </c>
      <c r="H96" s="36">
        <f>SUMIFS(СВЦЭМ!$D$33:$D$776,СВЦЭМ!$A$33:$A$776,$A96,СВЦЭМ!$B$33:$B$776,H$77)+'СЕТ СН'!$H$11+СВЦЭМ!$D$10+'СЕТ СН'!$H$5-'СЕТ СН'!$H$21</f>
        <v>3635.72638396</v>
      </c>
      <c r="I96" s="36">
        <f>SUMIFS(СВЦЭМ!$D$33:$D$776,СВЦЭМ!$A$33:$A$776,$A96,СВЦЭМ!$B$33:$B$776,I$77)+'СЕТ СН'!$H$11+СВЦЭМ!$D$10+'СЕТ СН'!$H$5-'СЕТ СН'!$H$21</f>
        <v>3596.8090686999999</v>
      </c>
      <c r="J96" s="36">
        <f>SUMIFS(СВЦЭМ!$D$33:$D$776,СВЦЭМ!$A$33:$A$776,$A96,СВЦЭМ!$B$33:$B$776,J$77)+'СЕТ СН'!$H$11+СВЦЭМ!$D$10+'СЕТ СН'!$H$5-'СЕТ СН'!$H$21</f>
        <v>3573.1154639300003</v>
      </c>
      <c r="K96" s="36">
        <f>SUMIFS(СВЦЭМ!$D$33:$D$776,СВЦЭМ!$A$33:$A$776,$A96,СВЦЭМ!$B$33:$B$776,K$77)+'СЕТ СН'!$H$11+СВЦЭМ!$D$10+'СЕТ СН'!$H$5-'СЕТ СН'!$H$21</f>
        <v>3562.8725600899998</v>
      </c>
      <c r="L96" s="36">
        <f>SUMIFS(СВЦЭМ!$D$33:$D$776,СВЦЭМ!$A$33:$A$776,$A96,СВЦЭМ!$B$33:$B$776,L$77)+'СЕТ СН'!$H$11+СВЦЭМ!$D$10+'СЕТ СН'!$H$5-'СЕТ СН'!$H$21</f>
        <v>3557.0203217399999</v>
      </c>
      <c r="M96" s="36">
        <f>SUMIFS(СВЦЭМ!$D$33:$D$776,СВЦЭМ!$A$33:$A$776,$A96,СВЦЭМ!$B$33:$B$776,M$77)+'СЕТ СН'!$H$11+СВЦЭМ!$D$10+'СЕТ СН'!$H$5-'СЕТ СН'!$H$21</f>
        <v>3555.24825762</v>
      </c>
      <c r="N96" s="36">
        <f>SUMIFS(СВЦЭМ!$D$33:$D$776,СВЦЭМ!$A$33:$A$776,$A96,СВЦЭМ!$B$33:$B$776,N$77)+'СЕТ СН'!$H$11+СВЦЭМ!$D$10+'СЕТ СН'!$H$5-'СЕТ СН'!$H$21</f>
        <v>3539.7768344400001</v>
      </c>
      <c r="O96" s="36">
        <f>SUMIFS(СВЦЭМ!$D$33:$D$776,СВЦЭМ!$A$33:$A$776,$A96,СВЦЭМ!$B$33:$B$776,O$77)+'СЕТ СН'!$H$11+СВЦЭМ!$D$10+'СЕТ СН'!$H$5-'СЕТ СН'!$H$21</f>
        <v>3517.22220191</v>
      </c>
      <c r="P96" s="36">
        <f>SUMIFS(СВЦЭМ!$D$33:$D$776,СВЦЭМ!$A$33:$A$776,$A96,СВЦЭМ!$B$33:$B$776,P$77)+'СЕТ СН'!$H$11+СВЦЭМ!$D$10+'СЕТ СН'!$H$5-'СЕТ СН'!$H$21</f>
        <v>3521.8548073500001</v>
      </c>
      <c r="Q96" s="36">
        <f>SUMIFS(СВЦЭМ!$D$33:$D$776,СВЦЭМ!$A$33:$A$776,$A96,СВЦЭМ!$B$33:$B$776,Q$77)+'СЕТ СН'!$H$11+СВЦЭМ!$D$10+'СЕТ СН'!$H$5-'СЕТ СН'!$H$21</f>
        <v>3531.76206336</v>
      </c>
      <c r="R96" s="36">
        <f>SUMIFS(СВЦЭМ!$D$33:$D$776,СВЦЭМ!$A$33:$A$776,$A96,СВЦЭМ!$B$33:$B$776,R$77)+'СЕТ СН'!$H$11+СВЦЭМ!$D$10+'СЕТ СН'!$H$5-'СЕТ СН'!$H$21</f>
        <v>3531.1319697899999</v>
      </c>
      <c r="S96" s="36">
        <f>SUMIFS(СВЦЭМ!$D$33:$D$776,СВЦЭМ!$A$33:$A$776,$A96,СВЦЭМ!$B$33:$B$776,S$77)+'СЕТ СН'!$H$11+СВЦЭМ!$D$10+'СЕТ СН'!$H$5-'СЕТ СН'!$H$21</f>
        <v>3525.1723938999999</v>
      </c>
      <c r="T96" s="36">
        <f>SUMIFS(СВЦЭМ!$D$33:$D$776,СВЦЭМ!$A$33:$A$776,$A96,СВЦЭМ!$B$33:$B$776,T$77)+'СЕТ СН'!$H$11+СВЦЭМ!$D$10+'СЕТ СН'!$H$5-'СЕТ СН'!$H$21</f>
        <v>3496.2296460500002</v>
      </c>
      <c r="U96" s="36">
        <f>SUMIFS(СВЦЭМ!$D$33:$D$776,СВЦЭМ!$A$33:$A$776,$A96,СВЦЭМ!$B$33:$B$776,U$77)+'СЕТ СН'!$H$11+СВЦЭМ!$D$10+'СЕТ СН'!$H$5-'СЕТ СН'!$H$21</f>
        <v>3489.6296774399998</v>
      </c>
      <c r="V96" s="36">
        <f>SUMIFS(СВЦЭМ!$D$33:$D$776,СВЦЭМ!$A$33:$A$776,$A96,СВЦЭМ!$B$33:$B$776,V$77)+'СЕТ СН'!$H$11+СВЦЭМ!$D$10+'СЕТ СН'!$H$5-'СЕТ СН'!$H$21</f>
        <v>3496.70315613</v>
      </c>
      <c r="W96" s="36">
        <f>SUMIFS(СВЦЭМ!$D$33:$D$776,СВЦЭМ!$A$33:$A$776,$A96,СВЦЭМ!$B$33:$B$776,W$77)+'СЕТ СН'!$H$11+СВЦЭМ!$D$10+'СЕТ СН'!$H$5-'СЕТ СН'!$H$21</f>
        <v>3504.4575340199999</v>
      </c>
      <c r="X96" s="36">
        <f>SUMIFS(СВЦЭМ!$D$33:$D$776,СВЦЭМ!$A$33:$A$776,$A96,СВЦЭМ!$B$33:$B$776,X$77)+'СЕТ СН'!$H$11+СВЦЭМ!$D$10+'СЕТ СН'!$H$5-'СЕТ СН'!$H$21</f>
        <v>3515.3075859599999</v>
      </c>
      <c r="Y96" s="36">
        <f>SUMIFS(СВЦЭМ!$D$33:$D$776,СВЦЭМ!$A$33:$A$776,$A96,СВЦЭМ!$B$33:$B$776,Y$77)+'СЕТ СН'!$H$11+СВЦЭМ!$D$10+'СЕТ СН'!$H$5-'СЕТ СН'!$H$21</f>
        <v>3556.3353229499999</v>
      </c>
    </row>
    <row r="97" spans="1:27" ht="15.75" x14ac:dyDescent="0.2">
      <c r="A97" s="35">
        <f t="shared" si="2"/>
        <v>43516</v>
      </c>
      <c r="B97" s="36">
        <f>SUMIFS(СВЦЭМ!$D$33:$D$776,СВЦЭМ!$A$33:$A$776,$A97,СВЦЭМ!$B$33:$B$776,B$77)+'СЕТ СН'!$H$11+СВЦЭМ!$D$10+'СЕТ СН'!$H$5-'СЕТ СН'!$H$21</f>
        <v>3620.7259856000001</v>
      </c>
      <c r="C97" s="36">
        <f>SUMIFS(СВЦЭМ!$D$33:$D$776,СВЦЭМ!$A$33:$A$776,$A97,СВЦЭМ!$B$33:$B$776,C$77)+'СЕТ СН'!$H$11+СВЦЭМ!$D$10+'СЕТ СН'!$H$5-'СЕТ СН'!$H$21</f>
        <v>3653.7396614999998</v>
      </c>
      <c r="D97" s="36">
        <f>SUMIFS(СВЦЭМ!$D$33:$D$776,СВЦЭМ!$A$33:$A$776,$A97,СВЦЭМ!$B$33:$B$776,D$77)+'СЕТ СН'!$H$11+СВЦЭМ!$D$10+'СЕТ СН'!$H$5-'СЕТ СН'!$H$21</f>
        <v>3658.73949395</v>
      </c>
      <c r="E97" s="36">
        <f>SUMIFS(СВЦЭМ!$D$33:$D$776,СВЦЭМ!$A$33:$A$776,$A97,СВЦЭМ!$B$33:$B$776,E$77)+'СЕТ СН'!$H$11+СВЦЭМ!$D$10+'СЕТ СН'!$H$5-'СЕТ СН'!$H$21</f>
        <v>3667.3735204799996</v>
      </c>
      <c r="F97" s="36">
        <f>SUMIFS(СВЦЭМ!$D$33:$D$776,СВЦЭМ!$A$33:$A$776,$A97,СВЦЭМ!$B$33:$B$776,F$77)+'СЕТ СН'!$H$11+СВЦЭМ!$D$10+'СЕТ СН'!$H$5-'СЕТ СН'!$H$21</f>
        <v>3661.3329835300001</v>
      </c>
      <c r="G97" s="36">
        <f>SUMIFS(СВЦЭМ!$D$33:$D$776,СВЦЭМ!$A$33:$A$776,$A97,СВЦЭМ!$B$33:$B$776,G$77)+'СЕТ СН'!$H$11+СВЦЭМ!$D$10+'СЕТ СН'!$H$5-'СЕТ СН'!$H$21</f>
        <v>3625.1099182200001</v>
      </c>
      <c r="H97" s="36">
        <f>SUMIFS(СВЦЭМ!$D$33:$D$776,СВЦЭМ!$A$33:$A$776,$A97,СВЦЭМ!$B$33:$B$776,H$77)+'СЕТ СН'!$H$11+СВЦЭМ!$D$10+'СЕТ СН'!$H$5-'СЕТ СН'!$H$21</f>
        <v>3598.4076236599999</v>
      </c>
      <c r="I97" s="36">
        <f>SUMIFS(СВЦЭМ!$D$33:$D$776,СВЦЭМ!$A$33:$A$776,$A97,СВЦЭМ!$B$33:$B$776,I$77)+'СЕТ СН'!$H$11+СВЦЭМ!$D$10+'СЕТ СН'!$H$5-'СЕТ СН'!$H$21</f>
        <v>3565.1256838300001</v>
      </c>
      <c r="J97" s="36">
        <f>SUMIFS(СВЦЭМ!$D$33:$D$776,СВЦЭМ!$A$33:$A$776,$A97,СВЦЭМ!$B$33:$B$776,J$77)+'СЕТ СН'!$H$11+СВЦЭМ!$D$10+'СЕТ СН'!$H$5-'СЕТ СН'!$H$21</f>
        <v>3535.62575982</v>
      </c>
      <c r="K97" s="36">
        <f>SUMIFS(СВЦЭМ!$D$33:$D$776,СВЦЭМ!$A$33:$A$776,$A97,СВЦЭМ!$B$33:$B$776,K$77)+'СЕТ СН'!$H$11+СВЦЭМ!$D$10+'СЕТ СН'!$H$5-'СЕТ СН'!$H$21</f>
        <v>3535.4324663799998</v>
      </c>
      <c r="L97" s="36">
        <f>SUMIFS(СВЦЭМ!$D$33:$D$776,СВЦЭМ!$A$33:$A$776,$A97,СВЦЭМ!$B$33:$B$776,L$77)+'СЕТ СН'!$H$11+СВЦЭМ!$D$10+'СЕТ СН'!$H$5-'СЕТ СН'!$H$21</f>
        <v>3541.9842499599999</v>
      </c>
      <c r="M97" s="36">
        <f>SUMIFS(СВЦЭМ!$D$33:$D$776,СВЦЭМ!$A$33:$A$776,$A97,СВЦЭМ!$B$33:$B$776,M$77)+'СЕТ СН'!$H$11+СВЦЭМ!$D$10+'СЕТ СН'!$H$5-'СЕТ СН'!$H$21</f>
        <v>3544.50847355</v>
      </c>
      <c r="N97" s="36">
        <f>SUMIFS(СВЦЭМ!$D$33:$D$776,СВЦЭМ!$A$33:$A$776,$A97,СВЦЭМ!$B$33:$B$776,N$77)+'СЕТ СН'!$H$11+СВЦЭМ!$D$10+'СЕТ СН'!$H$5-'СЕТ СН'!$H$21</f>
        <v>3537.3149990100001</v>
      </c>
      <c r="O97" s="36">
        <f>SUMIFS(СВЦЭМ!$D$33:$D$776,СВЦЭМ!$A$33:$A$776,$A97,СВЦЭМ!$B$33:$B$776,O$77)+'СЕТ СН'!$H$11+СВЦЭМ!$D$10+'СЕТ СН'!$H$5-'СЕТ СН'!$H$21</f>
        <v>3511.60512539</v>
      </c>
      <c r="P97" s="36">
        <f>SUMIFS(СВЦЭМ!$D$33:$D$776,СВЦЭМ!$A$33:$A$776,$A97,СВЦЭМ!$B$33:$B$776,P$77)+'СЕТ СН'!$H$11+СВЦЭМ!$D$10+'СЕТ СН'!$H$5-'СЕТ СН'!$H$21</f>
        <v>3515.7817019499998</v>
      </c>
      <c r="Q97" s="36">
        <f>SUMIFS(СВЦЭМ!$D$33:$D$776,СВЦЭМ!$A$33:$A$776,$A97,СВЦЭМ!$B$33:$B$776,Q$77)+'СЕТ СН'!$H$11+СВЦЭМ!$D$10+'СЕТ СН'!$H$5-'СЕТ СН'!$H$21</f>
        <v>3526.7060399500001</v>
      </c>
      <c r="R97" s="36">
        <f>SUMIFS(СВЦЭМ!$D$33:$D$776,СВЦЭМ!$A$33:$A$776,$A97,СВЦЭМ!$B$33:$B$776,R$77)+'СЕТ СН'!$H$11+СВЦЭМ!$D$10+'СЕТ СН'!$H$5-'СЕТ СН'!$H$21</f>
        <v>3534.6600308900001</v>
      </c>
      <c r="S97" s="36">
        <f>SUMIFS(СВЦЭМ!$D$33:$D$776,СВЦЭМ!$A$33:$A$776,$A97,СВЦЭМ!$B$33:$B$776,S$77)+'СЕТ СН'!$H$11+СВЦЭМ!$D$10+'СЕТ СН'!$H$5-'СЕТ СН'!$H$21</f>
        <v>3538.8298089600003</v>
      </c>
      <c r="T97" s="36">
        <f>SUMIFS(СВЦЭМ!$D$33:$D$776,СВЦЭМ!$A$33:$A$776,$A97,СВЦЭМ!$B$33:$B$776,T$77)+'СЕТ СН'!$H$11+СВЦЭМ!$D$10+'СЕТ СН'!$H$5-'СЕТ СН'!$H$21</f>
        <v>3506.58037328</v>
      </c>
      <c r="U97" s="36">
        <f>SUMIFS(СВЦЭМ!$D$33:$D$776,СВЦЭМ!$A$33:$A$776,$A97,СВЦЭМ!$B$33:$B$776,U$77)+'СЕТ СН'!$H$11+СВЦЭМ!$D$10+'СЕТ СН'!$H$5-'СЕТ СН'!$H$21</f>
        <v>3478.1620720999999</v>
      </c>
      <c r="V97" s="36">
        <f>SUMIFS(СВЦЭМ!$D$33:$D$776,СВЦЭМ!$A$33:$A$776,$A97,СВЦЭМ!$B$33:$B$776,V$77)+'СЕТ СН'!$H$11+СВЦЭМ!$D$10+'СЕТ СН'!$H$5-'СЕТ СН'!$H$21</f>
        <v>3474.8244939000001</v>
      </c>
      <c r="W97" s="36">
        <f>SUMIFS(СВЦЭМ!$D$33:$D$776,СВЦЭМ!$A$33:$A$776,$A97,СВЦЭМ!$B$33:$B$776,W$77)+'СЕТ СН'!$H$11+СВЦЭМ!$D$10+'СЕТ СН'!$H$5-'СЕТ СН'!$H$21</f>
        <v>3497.1913524000001</v>
      </c>
      <c r="X97" s="36">
        <f>SUMIFS(СВЦЭМ!$D$33:$D$776,СВЦЭМ!$A$33:$A$776,$A97,СВЦЭМ!$B$33:$B$776,X$77)+'СЕТ СН'!$H$11+СВЦЭМ!$D$10+'СЕТ СН'!$H$5-'СЕТ СН'!$H$21</f>
        <v>3501.4598941100003</v>
      </c>
      <c r="Y97" s="36">
        <f>SUMIFS(СВЦЭМ!$D$33:$D$776,СВЦЭМ!$A$33:$A$776,$A97,СВЦЭМ!$B$33:$B$776,Y$77)+'СЕТ СН'!$H$11+СВЦЭМ!$D$10+'СЕТ СН'!$H$5-'СЕТ СН'!$H$21</f>
        <v>3540.8915932899999</v>
      </c>
    </row>
    <row r="98" spans="1:27" ht="15.75" x14ac:dyDescent="0.2">
      <c r="A98" s="35">
        <f t="shared" si="2"/>
        <v>43517</v>
      </c>
      <c r="B98" s="36">
        <f>SUMIFS(СВЦЭМ!$D$33:$D$776,СВЦЭМ!$A$33:$A$776,$A98,СВЦЭМ!$B$33:$B$776,B$77)+'СЕТ СН'!$H$11+СВЦЭМ!$D$10+'СЕТ СН'!$H$5-'СЕТ СН'!$H$21</f>
        <v>3590.5094598999999</v>
      </c>
      <c r="C98" s="36">
        <f>SUMIFS(СВЦЭМ!$D$33:$D$776,СВЦЭМ!$A$33:$A$776,$A98,СВЦЭМ!$B$33:$B$776,C$77)+'СЕТ СН'!$H$11+СВЦЭМ!$D$10+'СЕТ СН'!$H$5-'СЕТ СН'!$H$21</f>
        <v>3617.5939826499998</v>
      </c>
      <c r="D98" s="36">
        <f>SUMIFS(СВЦЭМ!$D$33:$D$776,СВЦЭМ!$A$33:$A$776,$A98,СВЦЭМ!$B$33:$B$776,D$77)+'СЕТ СН'!$H$11+СВЦЭМ!$D$10+'СЕТ СН'!$H$5-'СЕТ СН'!$H$21</f>
        <v>3639.9042526900002</v>
      </c>
      <c r="E98" s="36">
        <f>SUMIFS(СВЦЭМ!$D$33:$D$776,СВЦЭМ!$A$33:$A$776,$A98,СВЦЭМ!$B$33:$B$776,E$77)+'СЕТ СН'!$H$11+СВЦЭМ!$D$10+'СЕТ СН'!$H$5-'СЕТ СН'!$H$21</f>
        <v>3651.0342663599995</v>
      </c>
      <c r="F98" s="36">
        <f>SUMIFS(СВЦЭМ!$D$33:$D$776,СВЦЭМ!$A$33:$A$776,$A98,СВЦЭМ!$B$33:$B$776,F$77)+'СЕТ СН'!$H$11+СВЦЭМ!$D$10+'СЕТ СН'!$H$5-'СЕТ СН'!$H$21</f>
        <v>3648.6144252699996</v>
      </c>
      <c r="G98" s="36">
        <f>SUMIFS(СВЦЭМ!$D$33:$D$776,СВЦЭМ!$A$33:$A$776,$A98,СВЦЭМ!$B$33:$B$776,G$77)+'СЕТ СН'!$H$11+СВЦЭМ!$D$10+'СЕТ СН'!$H$5-'СЕТ СН'!$H$21</f>
        <v>3623.2930988899998</v>
      </c>
      <c r="H98" s="36">
        <f>SUMIFS(СВЦЭМ!$D$33:$D$776,СВЦЭМ!$A$33:$A$776,$A98,СВЦЭМ!$B$33:$B$776,H$77)+'СЕТ СН'!$H$11+СВЦЭМ!$D$10+'СЕТ СН'!$H$5-'СЕТ СН'!$H$21</f>
        <v>3591.5392030600001</v>
      </c>
      <c r="I98" s="36">
        <f>SUMIFS(СВЦЭМ!$D$33:$D$776,СВЦЭМ!$A$33:$A$776,$A98,СВЦЭМ!$B$33:$B$776,I$77)+'СЕТ СН'!$H$11+СВЦЭМ!$D$10+'СЕТ СН'!$H$5-'СЕТ СН'!$H$21</f>
        <v>3576.2227924899998</v>
      </c>
      <c r="J98" s="36">
        <f>SUMIFS(СВЦЭМ!$D$33:$D$776,СВЦЭМ!$A$33:$A$776,$A98,СВЦЭМ!$B$33:$B$776,J$77)+'СЕТ СН'!$H$11+СВЦЭМ!$D$10+'СЕТ СН'!$H$5-'СЕТ СН'!$H$21</f>
        <v>3559.2459824500002</v>
      </c>
      <c r="K98" s="36">
        <f>SUMIFS(СВЦЭМ!$D$33:$D$776,СВЦЭМ!$A$33:$A$776,$A98,СВЦЭМ!$B$33:$B$776,K$77)+'СЕТ СН'!$H$11+СВЦЭМ!$D$10+'СЕТ СН'!$H$5-'СЕТ СН'!$H$21</f>
        <v>3570.9001856499999</v>
      </c>
      <c r="L98" s="36">
        <f>SUMIFS(СВЦЭМ!$D$33:$D$776,СВЦЭМ!$A$33:$A$776,$A98,СВЦЭМ!$B$33:$B$776,L$77)+'СЕТ СН'!$H$11+СВЦЭМ!$D$10+'СЕТ СН'!$H$5-'СЕТ СН'!$H$21</f>
        <v>3559.5622037100002</v>
      </c>
      <c r="M98" s="36">
        <f>SUMIFS(СВЦЭМ!$D$33:$D$776,СВЦЭМ!$A$33:$A$776,$A98,СВЦЭМ!$B$33:$B$776,M$77)+'СЕТ СН'!$H$11+СВЦЭМ!$D$10+'СЕТ СН'!$H$5-'СЕТ СН'!$H$21</f>
        <v>3543.5027349299999</v>
      </c>
      <c r="N98" s="36">
        <f>SUMIFS(СВЦЭМ!$D$33:$D$776,СВЦЭМ!$A$33:$A$776,$A98,СВЦЭМ!$B$33:$B$776,N$77)+'СЕТ СН'!$H$11+СВЦЭМ!$D$10+'СЕТ СН'!$H$5-'СЕТ СН'!$H$21</f>
        <v>3535.8147517100001</v>
      </c>
      <c r="O98" s="36">
        <f>SUMIFS(СВЦЭМ!$D$33:$D$776,СВЦЭМ!$A$33:$A$776,$A98,СВЦЭМ!$B$33:$B$776,O$77)+'СЕТ СН'!$H$11+СВЦЭМ!$D$10+'СЕТ СН'!$H$5-'СЕТ СН'!$H$21</f>
        <v>3508.2410606100002</v>
      </c>
      <c r="P98" s="36">
        <f>SUMIFS(СВЦЭМ!$D$33:$D$776,СВЦЭМ!$A$33:$A$776,$A98,СВЦЭМ!$B$33:$B$776,P$77)+'СЕТ СН'!$H$11+СВЦЭМ!$D$10+'СЕТ СН'!$H$5-'СЕТ СН'!$H$21</f>
        <v>3508.6271880899999</v>
      </c>
      <c r="Q98" s="36">
        <f>SUMIFS(СВЦЭМ!$D$33:$D$776,СВЦЭМ!$A$33:$A$776,$A98,СВЦЭМ!$B$33:$B$776,Q$77)+'СЕТ СН'!$H$11+СВЦЭМ!$D$10+'СЕТ СН'!$H$5-'СЕТ СН'!$H$21</f>
        <v>3514.014138</v>
      </c>
      <c r="R98" s="36">
        <f>SUMIFS(СВЦЭМ!$D$33:$D$776,СВЦЭМ!$A$33:$A$776,$A98,СВЦЭМ!$B$33:$B$776,R$77)+'СЕТ СН'!$H$11+СВЦЭМ!$D$10+'СЕТ СН'!$H$5-'СЕТ СН'!$H$21</f>
        <v>3534.87999408</v>
      </c>
      <c r="S98" s="36">
        <f>SUMIFS(СВЦЭМ!$D$33:$D$776,СВЦЭМ!$A$33:$A$776,$A98,СВЦЭМ!$B$33:$B$776,S$77)+'СЕТ СН'!$H$11+СВЦЭМ!$D$10+'СЕТ СН'!$H$5-'СЕТ СН'!$H$21</f>
        <v>3531.4075533599998</v>
      </c>
      <c r="T98" s="36">
        <f>SUMIFS(СВЦЭМ!$D$33:$D$776,СВЦЭМ!$A$33:$A$776,$A98,СВЦЭМ!$B$33:$B$776,T$77)+'СЕТ СН'!$H$11+СВЦЭМ!$D$10+'СЕТ СН'!$H$5-'СЕТ СН'!$H$21</f>
        <v>3500.1394029499997</v>
      </c>
      <c r="U98" s="36">
        <f>SUMIFS(СВЦЭМ!$D$33:$D$776,СВЦЭМ!$A$33:$A$776,$A98,СВЦЭМ!$B$33:$B$776,U$77)+'СЕТ СН'!$H$11+СВЦЭМ!$D$10+'СЕТ СН'!$H$5-'СЕТ СН'!$H$21</f>
        <v>3485.7819146900001</v>
      </c>
      <c r="V98" s="36">
        <f>SUMIFS(СВЦЭМ!$D$33:$D$776,СВЦЭМ!$A$33:$A$776,$A98,СВЦЭМ!$B$33:$B$776,V$77)+'СЕТ СН'!$H$11+СВЦЭМ!$D$10+'СЕТ СН'!$H$5-'СЕТ СН'!$H$21</f>
        <v>3498.1313417599999</v>
      </c>
      <c r="W98" s="36">
        <f>SUMIFS(СВЦЭМ!$D$33:$D$776,СВЦЭМ!$A$33:$A$776,$A98,СВЦЭМ!$B$33:$B$776,W$77)+'СЕТ СН'!$H$11+СВЦЭМ!$D$10+'СЕТ СН'!$H$5-'СЕТ СН'!$H$21</f>
        <v>3511.3459001400001</v>
      </c>
      <c r="X98" s="36">
        <f>SUMIFS(СВЦЭМ!$D$33:$D$776,СВЦЭМ!$A$33:$A$776,$A98,СВЦЭМ!$B$33:$B$776,X$77)+'СЕТ СН'!$H$11+СВЦЭМ!$D$10+'СЕТ СН'!$H$5-'СЕТ СН'!$H$21</f>
        <v>3520.5841383400002</v>
      </c>
      <c r="Y98" s="36">
        <f>SUMIFS(СВЦЭМ!$D$33:$D$776,СВЦЭМ!$A$33:$A$776,$A98,СВЦЭМ!$B$33:$B$776,Y$77)+'СЕТ СН'!$H$11+СВЦЭМ!$D$10+'СЕТ СН'!$H$5-'СЕТ СН'!$H$21</f>
        <v>3556.1336776500002</v>
      </c>
    </row>
    <row r="99" spans="1:27" ht="15.75" x14ac:dyDescent="0.2">
      <c r="A99" s="35">
        <f t="shared" si="2"/>
        <v>43518</v>
      </c>
      <c r="B99" s="36">
        <f>SUMIFS(СВЦЭМ!$D$33:$D$776,СВЦЭМ!$A$33:$A$776,$A99,СВЦЭМ!$B$33:$B$776,B$77)+'СЕТ СН'!$H$11+СВЦЭМ!$D$10+'СЕТ СН'!$H$5-'СЕТ СН'!$H$21</f>
        <v>3567.8561243700001</v>
      </c>
      <c r="C99" s="36">
        <f>SUMIFS(СВЦЭМ!$D$33:$D$776,СВЦЭМ!$A$33:$A$776,$A99,СВЦЭМ!$B$33:$B$776,C$77)+'СЕТ СН'!$H$11+СВЦЭМ!$D$10+'СЕТ СН'!$H$5-'СЕТ СН'!$H$21</f>
        <v>3574.8504336699998</v>
      </c>
      <c r="D99" s="36">
        <f>SUMIFS(СВЦЭМ!$D$33:$D$776,СВЦЭМ!$A$33:$A$776,$A99,СВЦЭМ!$B$33:$B$776,D$77)+'СЕТ СН'!$H$11+СВЦЭМ!$D$10+'СЕТ СН'!$H$5-'СЕТ СН'!$H$21</f>
        <v>3571.90504758</v>
      </c>
      <c r="E99" s="36">
        <f>SUMIFS(СВЦЭМ!$D$33:$D$776,СВЦЭМ!$A$33:$A$776,$A99,СВЦЭМ!$B$33:$B$776,E$77)+'СЕТ СН'!$H$11+СВЦЭМ!$D$10+'СЕТ СН'!$H$5-'СЕТ СН'!$H$21</f>
        <v>3568.7390513199998</v>
      </c>
      <c r="F99" s="36">
        <f>SUMIFS(СВЦЭМ!$D$33:$D$776,СВЦЭМ!$A$33:$A$776,$A99,СВЦЭМ!$B$33:$B$776,F$77)+'СЕТ СН'!$H$11+СВЦЭМ!$D$10+'СЕТ СН'!$H$5-'СЕТ СН'!$H$21</f>
        <v>3567.0546886699999</v>
      </c>
      <c r="G99" s="36">
        <f>SUMIFS(СВЦЭМ!$D$33:$D$776,СВЦЭМ!$A$33:$A$776,$A99,СВЦЭМ!$B$33:$B$776,G$77)+'СЕТ СН'!$H$11+СВЦЭМ!$D$10+'СЕТ СН'!$H$5-'СЕТ СН'!$H$21</f>
        <v>3570.6248695899999</v>
      </c>
      <c r="H99" s="36">
        <f>SUMIFS(СВЦЭМ!$D$33:$D$776,СВЦЭМ!$A$33:$A$776,$A99,СВЦЭМ!$B$33:$B$776,H$77)+'СЕТ СН'!$H$11+СВЦЭМ!$D$10+'СЕТ СН'!$H$5-'СЕТ СН'!$H$21</f>
        <v>3572.7878378999999</v>
      </c>
      <c r="I99" s="36">
        <f>SUMIFS(СВЦЭМ!$D$33:$D$776,СВЦЭМ!$A$33:$A$776,$A99,СВЦЭМ!$B$33:$B$776,I$77)+'СЕТ СН'!$H$11+СВЦЭМ!$D$10+'СЕТ СН'!$H$5-'СЕТ СН'!$H$21</f>
        <v>3561.8844047299999</v>
      </c>
      <c r="J99" s="36">
        <f>SUMIFS(СВЦЭМ!$D$33:$D$776,СВЦЭМ!$A$33:$A$776,$A99,СВЦЭМ!$B$33:$B$776,J$77)+'СЕТ СН'!$H$11+СВЦЭМ!$D$10+'СЕТ СН'!$H$5-'СЕТ СН'!$H$21</f>
        <v>3553.2405398800001</v>
      </c>
      <c r="K99" s="36">
        <f>SUMIFS(СВЦЭМ!$D$33:$D$776,СВЦЭМ!$A$33:$A$776,$A99,СВЦЭМ!$B$33:$B$776,K$77)+'СЕТ СН'!$H$11+СВЦЭМ!$D$10+'СЕТ СН'!$H$5-'СЕТ СН'!$H$21</f>
        <v>3568.0357051199999</v>
      </c>
      <c r="L99" s="36">
        <f>SUMIFS(СВЦЭМ!$D$33:$D$776,СВЦЭМ!$A$33:$A$776,$A99,СВЦЭМ!$B$33:$B$776,L$77)+'СЕТ СН'!$H$11+СВЦЭМ!$D$10+'СЕТ СН'!$H$5-'СЕТ СН'!$H$21</f>
        <v>3582.6359799100001</v>
      </c>
      <c r="M99" s="36">
        <f>SUMIFS(СВЦЭМ!$D$33:$D$776,СВЦЭМ!$A$33:$A$776,$A99,СВЦЭМ!$B$33:$B$776,M$77)+'СЕТ СН'!$H$11+СВЦЭМ!$D$10+'СЕТ СН'!$H$5-'СЕТ СН'!$H$21</f>
        <v>3584.5217277900001</v>
      </c>
      <c r="N99" s="36">
        <f>SUMIFS(СВЦЭМ!$D$33:$D$776,СВЦЭМ!$A$33:$A$776,$A99,СВЦЭМ!$B$33:$B$776,N$77)+'СЕТ СН'!$H$11+СВЦЭМ!$D$10+'СЕТ СН'!$H$5-'СЕТ СН'!$H$21</f>
        <v>3554.9631095599998</v>
      </c>
      <c r="O99" s="36">
        <f>SUMIFS(СВЦЭМ!$D$33:$D$776,СВЦЭМ!$A$33:$A$776,$A99,СВЦЭМ!$B$33:$B$776,O$77)+'СЕТ СН'!$H$11+СВЦЭМ!$D$10+'СЕТ СН'!$H$5-'СЕТ СН'!$H$21</f>
        <v>3522.8239690999999</v>
      </c>
      <c r="P99" s="36">
        <f>SUMIFS(СВЦЭМ!$D$33:$D$776,СВЦЭМ!$A$33:$A$776,$A99,СВЦЭМ!$B$33:$B$776,P$77)+'СЕТ СН'!$H$11+СВЦЭМ!$D$10+'СЕТ СН'!$H$5-'СЕТ СН'!$H$21</f>
        <v>3531.8923370900002</v>
      </c>
      <c r="Q99" s="36">
        <f>SUMIFS(СВЦЭМ!$D$33:$D$776,СВЦЭМ!$A$33:$A$776,$A99,СВЦЭМ!$B$33:$B$776,Q$77)+'СЕТ СН'!$H$11+СВЦЭМ!$D$10+'СЕТ СН'!$H$5-'СЕТ СН'!$H$21</f>
        <v>3535.3285840799999</v>
      </c>
      <c r="R99" s="36">
        <f>SUMIFS(СВЦЭМ!$D$33:$D$776,СВЦЭМ!$A$33:$A$776,$A99,СВЦЭМ!$B$33:$B$776,R$77)+'СЕТ СН'!$H$11+СВЦЭМ!$D$10+'СЕТ СН'!$H$5-'СЕТ СН'!$H$21</f>
        <v>3544.4213284699999</v>
      </c>
      <c r="S99" s="36">
        <f>SUMIFS(СВЦЭМ!$D$33:$D$776,СВЦЭМ!$A$33:$A$776,$A99,СВЦЭМ!$B$33:$B$776,S$77)+'СЕТ СН'!$H$11+СВЦЭМ!$D$10+'СЕТ СН'!$H$5-'СЕТ СН'!$H$21</f>
        <v>3544.0919793000003</v>
      </c>
      <c r="T99" s="36">
        <f>SUMIFS(СВЦЭМ!$D$33:$D$776,СВЦЭМ!$A$33:$A$776,$A99,СВЦЭМ!$B$33:$B$776,T$77)+'СЕТ СН'!$H$11+СВЦЭМ!$D$10+'СЕТ СН'!$H$5-'СЕТ СН'!$H$21</f>
        <v>3511.6898640199997</v>
      </c>
      <c r="U99" s="36">
        <f>SUMIFS(СВЦЭМ!$D$33:$D$776,СВЦЭМ!$A$33:$A$776,$A99,СВЦЭМ!$B$33:$B$776,U$77)+'СЕТ СН'!$H$11+СВЦЭМ!$D$10+'СЕТ СН'!$H$5-'СЕТ СН'!$H$21</f>
        <v>3498.08102925</v>
      </c>
      <c r="V99" s="36">
        <f>SUMIFS(СВЦЭМ!$D$33:$D$776,СВЦЭМ!$A$33:$A$776,$A99,СВЦЭМ!$B$33:$B$776,V$77)+'СЕТ СН'!$H$11+СВЦЭМ!$D$10+'СЕТ СН'!$H$5-'СЕТ СН'!$H$21</f>
        <v>3491.5132373500001</v>
      </c>
      <c r="W99" s="36">
        <f>SUMIFS(СВЦЭМ!$D$33:$D$776,СВЦЭМ!$A$33:$A$776,$A99,СВЦЭМ!$B$33:$B$776,W$77)+'СЕТ СН'!$H$11+СВЦЭМ!$D$10+'СЕТ СН'!$H$5-'СЕТ СН'!$H$21</f>
        <v>3505.4312179099998</v>
      </c>
      <c r="X99" s="36">
        <f>SUMIFS(СВЦЭМ!$D$33:$D$776,СВЦЭМ!$A$33:$A$776,$A99,СВЦЭМ!$B$33:$B$776,X$77)+'СЕТ СН'!$H$11+СВЦЭМ!$D$10+'СЕТ СН'!$H$5-'СЕТ СН'!$H$21</f>
        <v>3524.5037549099998</v>
      </c>
      <c r="Y99" s="36">
        <f>SUMIFS(СВЦЭМ!$D$33:$D$776,СВЦЭМ!$A$33:$A$776,$A99,СВЦЭМ!$B$33:$B$776,Y$77)+'СЕТ СН'!$H$11+СВЦЭМ!$D$10+'СЕТ СН'!$H$5-'СЕТ СН'!$H$21</f>
        <v>3557.3949833199999</v>
      </c>
    </row>
    <row r="100" spans="1:27" ht="15.75" x14ac:dyDescent="0.2">
      <c r="A100" s="35">
        <f t="shared" si="2"/>
        <v>43519</v>
      </c>
      <c r="B100" s="36">
        <f>SUMIFS(СВЦЭМ!$D$33:$D$776,СВЦЭМ!$A$33:$A$776,$A100,СВЦЭМ!$B$33:$B$776,B$77)+'СЕТ СН'!$H$11+СВЦЭМ!$D$10+'СЕТ СН'!$H$5-'СЕТ СН'!$H$21</f>
        <v>3570.4442651600002</v>
      </c>
      <c r="C100" s="36">
        <f>SUMIFS(СВЦЭМ!$D$33:$D$776,СВЦЭМ!$A$33:$A$776,$A100,СВЦЭМ!$B$33:$B$776,C$77)+'СЕТ СН'!$H$11+СВЦЭМ!$D$10+'СЕТ СН'!$H$5-'СЕТ СН'!$H$21</f>
        <v>3573.9285810199999</v>
      </c>
      <c r="D100" s="36">
        <f>SUMIFS(СВЦЭМ!$D$33:$D$776,СВЦЭМ!$A$33:$A$776,$A100,СВЦЭМ!$B$33:$B$776,D$77)+'СЕТ СН'!$H$11+СВЦЭМ!$D$10+'СЕТ СН'!$H$5-'СЕТ СН'!$H$21</f>
        <v>3566.2779933699999</v>
      </c>
      <c r="E100" s="36">
        <f>SUMIFS(СВЦЭМ!$D$33:$D$776,СВЦЭМ!$A$33:$A$776,$A100,СВЦЭМ!$B$33:$B$776,E$77)+'СЕТ СН'!$H$11+СВЦЭМ!$D$10+'СЕТ СН'!$H$5-'СЕТ СН'!$H$21</f>
        <v>3565.3811468899999</v>
      </c>
      <c r="F100" s="36">
        <f>SUMIFS(СВЦЭМ!$D$33:$D$776,СВЦЭМ!$A$33:$A$776,$A100,СВЦЭМ!$B$33:$B$776,F$77)+'СЕТ СН'!$H$11+СВЦЭМ!$D$10+'СЕТ СН'!$H$5-'СЕТ СН'!$H$21</f>
        <v>3564.6200821500001</v>
      </c>
      <c r="G100" s="36">
        <f>SUMIFS(СВЦЭМ!$D$33:$D$776,СВЦЭМ!$A$33:$A$776,$A100,СВЦЭМ!$B$33:$B$776,G$77)+'СЕТ СН'!$H$11+СВЦЭМ!$D$10+'СЕТ СН'!$H$5-'СЕТ СН'!$H$21</f>
        <v>3563.7933059500001</v>
      </c>
      <c r="H100" s="36">
        <f>SUMIFS(СВЦЭМ!$D$33:$D$776,СВЦЭМ!$A$33:$A$776,$A100,СВЦЭМ!$B$33:$B$776,H$77)+'СЕТ СН'!$H$11+СВЦЭМ!$D$10+'СЕТ СН'!$H$5-'СЕТ СН'!$H$21</f>
        <v>3579.5824051700001</v>
      </c>
      <c r="I100" s="36">
        <f>SUMIFS(СВЦЭМ!$D$33:$D$776,СВЦЭМ!$A$33:$A$776,$A100,СВЦЭМ!$B$33:$B$776,I$77)+'СЕТ СН'!$H$11+СВЦЭМ!$D$10+'СЕТ СН'!$H$5-'СЕТ СН'!$H$21</f>
        <v>3566.3859150899998</v>
      </c>
      <c r="J100" s="36">
        <f>SUMIFS(СВЦЭМ!$D$33:$D$776,СВЦЭМ!$A$33:$A$776,$A100,СВЦЭМ!$B$33:$B$776,J$77)+'СЕТ СН'!$H$11+СВЦЭМ!$D$10+'СЕТ СН'!$H$5-'СЕТ СН'!$H$21</f>
        <v>3546.91222836</v>
      </c>
      <c r="K100" s="36">
        <f>SUMIFS(СВЦЭМ!$D$33:$D$776,СВЦЭМ!$A$33:$A$776,$A100,СВЦЭМ!$B$33:$B$776,K$77)+'СЕТ СН'!$H$11+СВЦЭМ!$D$10+'СЕТ СН'!$H$5-'СЕТ СН'!$H$21</f>
        <v>3526.00264935</v>
      </c>
      <c r="L100" s="36">
        <f>SUMIFS(СВЦЭМ!$D$33:$D$776,СВЦЭМ!$A$33:$A$776,$A100,СВЦЭМ!$B$33:$B$776,L$77)+'СЕТ СН'!$H$11+СВЦЭМ!$D$10+'СЕТ СН'!$H$5-'СЕТ СН'!$H$21</f>
        <v>3530.1768460900003</v>
      </c>
      <c r="M100" s="36">
        <f>SUMIFS(СВЦЭМ!$D$33:$D$776,СВЦЭМ!$A$33:$A$776,$A100,СВЦЭМ!$B$33:$B$776,M$77)+'СЕТ СН'!$H$11+СВЦЭМ!$D$10+'СЕТ СН'!$H$5-'СЕТ СН'!$H$21</f>
        <v>3540.3055159400001</v>
      </c>
      <c r="N100" s="36">
        <f>SUMIFS(СВЦЭМ!$D$33:$D$776,СВЦЭМ!$A$33:$A$776,$A100,СВЦЭМ!$B$33:$B$776,N$77)+'СЕТ СН'!$H$11+СВЦЭМ!$D$10+'СЕТ СН'!$H$5-'СЕТ СН'!$H$21</f>
        <v>3549.0268125000002</v>
      </c>
      <c r="O100" s="36">
        <f>SUMIFS(СВЦЭМ!$D$33:$D$776,СВЦЭМ!$A$33:$A$776,$A100,СВЦЭМ!$B$33:$B$776,O$77)+'СЕТ СН'!$H$11+СВЦЭМ!$D$10+'СЕТ СН'!$H$5-'СЕТ СН'!$H$21</f>
        <v>3527.8072065699998</v>
      </c>
      <c r="P100" s="36">
        <f>SUMIFS(СВЦЭМ!$D$33:$D$776,СВЦЭМ!$A$33:$A$776,$A100,СВЦЭМ!$B$33:$B$776,P$77)+'СЕТ СН'!$H$11+СВЦЭМ!$D$10+'СЕТ СН'!$H$5-'СЕТ СН'!$H$21</f>
        <v>3535.2648761099999</v>
      </c>
      <c r="Q100" s="36">
        <f>SUMIFS(СВЦЭМ!$D$33:$D$776,СВЦЭМ!$A$33:$A$776,$A100,СВЦЭМ!$B$33:$B$776,Q$77)+'СЕТ СН'!$H$11+СВЦЭМ!$D$10+'СЕТ СН'!$H$5-'СЕТ СН'!$H$21</f>
        <v>3544.5721532500002</v>
      </c>
      <c r="R100" s="36">
        <f>SUMIFS(СВЦЭМ!$D$33:$D$776,СВЦЭМ!$A$33:$A$776,$A100,СВЦЭМ!$B$33:$B$776,R$77)+'СЕТ СН'!$H$11+СВЦЭМ!$D$10+'СЕТ СН'!$H$5-'СЕТ СН'!$H$21</f>
        <v>3553.15365165</v>
      </c>
      <c r="S100" s="36">
        <f>SUMIFS(СВЦЭМ!$D$33:$D$776,СВЦЭМ!$A$33:$A$776,$A100,СВЦЭМ!$B$33:$B$776,S$77)+'СЕТ СН'!$H$11+СВЦЭМ!$D$10+'СЕТ СН'!$H$5-'СЕТ СН'!$H$21</f>
        <v>3551.33457615</v>
      </c>
      <c r="T100" s="36">
        <f>SUMIFS(СВЦЭМ!$D$33:$D$776,СВЦЭМ!$A$33:$A$776,$A100,СВЦЭМ!$B$33:$B$776,T$77)+'СЕТ СН'!$H$11+СВЦЭМ!$D$10+'СЕТ СН'!$H$5-'СЕТ СН'!$H$21</f>
        <v>3529.1624654400002</v>
      </c>
      <c r="U100" s="36">
        <f>SUMIFS(СВЦЭМ!$D$33:$D$776,СВЦЭМ!$A$33:$A$776,$A100,СВЦЭМ!$B$33:$B$776,U$77)+'СЕТ СН'!$H$11+СВЦЭМ!$D$10+'СЕТ СН'!$H$5-'СЕТ СН'!$H$21</f>
        <v>3497.9652728800002</v>
      </c>
      <c r="V100" s="36">
        <f>SUMIFS(СВЦЭМ!$D$33:$D$776,СВЦЭМ!$A$33:$A$776,$A100,СВЦЭМ!$B$33:$B$776,V$77)+'СЕТ СН'!$H$11+СВЦЭМ!$D$10+'СЕТ СН'!$H$5-'СЕТ СН'!$H$21</f>
        <v>3493.1146050799998</v>
      </c>
      <c r="W100" s="36">
        <f>SUMIFS(СВЦЭМ!$D$33:$D$776,СВЦЭМ!$A$33:$A$776,$A100,СВЦЭМ!$B$33:$B$776,W$77)+'СЕТ СН'!$H$11+СВЦЭМ!$D$10+'СЕТ СН'!$H$5-'СЕТ СН'!$H$21</f>
        <v>3495.4259313900002</v>
      </c>
      <c r="X100" s="36">
        <f>SUMIFS(СВЦЭМ!$D$33:$D$776,СВЦЭМ!$A$33:$A$776,$A100,СВЦЭМ!$B$33:$B$776,X$77)+'СЕТ СН'!$H$11+СВЦЭМ!$D$10+'СЕТ СН'!$H$5-'СЕТ СН'!$H$21</f>
        <v>3501.8144315600002</v>
      </c>
      <c r="Y100" s="36">
        <f>SUMIFS(СВЦЭМ!$D$33:$D$776,СВЦЭМ!$A$33:$A$776,$A100,СВЦЭМ!$B$33:$B$776,Y$77)+'СЕТ СН'!$H$11+СВЦЭМ!$D$10+'СЕТ СН'!$H$5-'СЕТ СН'!$H$21</f>
        <v>3545.0730200200001</v>
      </c>
    </row>
    <row r="101" spans="1:27" ht="15.75" x14ac:dyDescent="0.2">
      <c r="A101" s="35">
        <f t="shared" si="2"/>
        <v>43520</v>
      </c>
      <c r="B101" s="36">
        <f>SUMIFS(СВЦЭМ!$D$33:$D$776,СВЦЭМ!$A$33:$A$776,$A101,СВЦЭМ!$B$33:$B$776,B$77)+'СЕТ СН'!$H$11+СВЦЭМ!$D$10+'СЕТ СН'!$H$5-'СЕТ СН'!$H$21</f>
        <v>3584.3878049300001</v>
      </c>
      <c r="C101" s="36">
        <f>SUMIFS(СВЦЭМ!$D$33:$D$776,СВЦЭМ!$A$33:$A$776,$A101,СВЦЭМ!$B$33:$B$776,C$77)+'СЕТ СН'!$H$11+СВЦЭМ!$D$10+'СЕТ СН'!$H$5-'СЕТ СН'!$H$21</f>
        <v>3606.4720286900001</v>
      </c>
      <c r="D101" s="36">
        <f>SUMIFS(СВЦЭМ!$D$33:$D$776,СВЦЭМ!$A$33:$A$776,$A101,СВЦЭМ!$B$33:$B$776,D$77)+'СЕТ СН'!$H$11+СВЦЭМ!$D$10+'СЕТ СН'!$H$5-'СЕТ СН'!$H$21</f>
        <v>3621.60665006</v>
      </c>
      <c r="E101" s="36">
        <f>SUMIFS(СВЦЭМ!$D$33:$D$776,СВЦЭМ!$A$33:$A$776,$A101,СВЦЭМ!$B$33:$B$776,E$77)+'СЕТ СН'!$H$11+СВЦЭМ!$D$10+'СЕТ СН'!$H$5-'СЕТ СН'!$H$21</f>
        <v>3633.7278189999997</v>
      </c>
      <c r="F101" s="36">
        <f>SUMIFS(СВЦЭМ!$D$33:$D$776,СВЦЭМ!$A$33:$A$776,$A101,СВЦЭМ!$B$33:$B$776,F$77)+'СЕТ СН'!$H$11+СВЦЭМ!$D$10+'СЕТ СН'!$H$5-'СЕТ СН'!$H$21</f>
        <v>3642.7004154400001</v>
      </c>
      <c r="G101" s="36">
        <f>SUMIFS(СВЦЭМ!$D$33:$D$776,СВЦЭМ!$A$33:$A$776,$A101,СВЦЭМ!$B$33:$B$776,G$77)+'СЕТ СН'!$H$11+СВЦЭМ!$D$10+'СЕТ СН'!$H$5-'СЕТ СН'!$H$21</f>
        <v>3640.0932405900003</v>
      </c>
      <c r="H101" s="36">
        <f>SUMIFS(СВЦЭМ!$D$33:$D$776,СВЦЭМ!$A$33:$A$776,$A101,СВЦЭМ!$B$33:$B$776,H$77)+'СЕТ СН'!$H$11+СВЦЭМ!$D$10+'СЕТ СН'!$H$5-'СЕТ СН'!$H$21</f>
        <v>3626.61179395</v>
      </c>
      <c r="I101" s="36">
        <f>SUMIFS(СВЦЭМ!$D$33:$D$776,СВЦЭМ!$A$33:$A$776,$A101,СВЦЭМ!$B$33:$B$776,I$77)+'СЕТ СН'!$H$11+СВЦЭМ!$D$10+'СЕТ СН'!$H$5-'СЕТ СН'!$H$21</f>
        <v>3611.8026751100001</v>
      </c>
      <c r="J101" s="36">
        <f>SUMIFS(СВЦЭМ!$D$33:$D$776,СВЦЭМ!$A$33:$A$776,$A101,СВЦЭМ!$B$33:$B$776,J$77)+'СЕТ СН'!$H$11+СВЦЭМ!$D$10+'СЕТ СН'!$H$5-'СЕТ СН'!$H$21</f>
        <v>3556.9802004799999</v>
      </c>
      <c r="K101" s="36">
        <f>SUMIFS(СВЦЭМ!$D$33:$D$776,СВЦЭМ!$A$33:$A$776,$A101,СВЦЭМ!$B$33:$B$776,K$77)+'СЕТ СН'!$H$11+СВЦЭМ!$D$10+'СЕТ СН'!$H$5-'СЕТ СН'!$H$21</f>
        <v>3521.6953723400002</v>
      </c>
      <c r="L101" s="36">
        <f>SUMIFS(СВЦЭМ!$D$33:$D$776,СВЦЭМ!$A$33:$A$776,$A101,СВЦЭМ!$B$33:$B$776,L$77)+'СЕТ СН'!$H$11+СВЦЭМ!$D$10+'СЕТ СН'!$H$5-'СЕТ СН'!$H$21</f>
        <v>3514.4126400499999</v>
      </c>
      <c r="M101" s="36">
        <f>SUMIFS(СВЦЭМ!$D$33:$D$776,СВЦЭМ!$A$33:$A$776,$A101,СВЦЭМ!$B$33:$B$776,M$77)+'СЕТ СН'!$H$11+СВЦЭМ!$D$10+'СЕТ СН'!$H$5-'СЕТ СН'!$H$21</f>
        <v>3514.8454633299998</v>
      </c>
      <c r="N101" s="36">
        <f>SUMIFS(СВЦЭМ!$D$33:$D$776,СВЦЭМ!$A$33:$A$776,$A101,СВЦЭМ!$B$33:$B$776,N$77)+'СЕТ СН'!$H$11+СВЦЭМ!$D$10+'СЕТ СН'!$H$5-'СЕТ СН'!$H$21</f>
        <v>3511.0109395300001</v>
      </c>
      <c r="O101" s="36">
        <f>SUMIFS(СВЦЭМ!$D$33:$D$776,СВЦЭМ!$A$33:$A$776,$A101,СВЦЭМ!$B$33:$B$776,O$77)+'СЕТ СН'!$H$11+СВЦЭМ!$D$10+'СЕТ СН'!$H$5-'СЕТ СН'!$H$21</f>
        <v>3491.0321172599997</v>
      </c>
      <c r="P101" s="36">
        <f>SUMIFS(СВЦЭМ!$D$33:$D$776,СВЦЭМ!$A$33:$A$776,$A101,СВЦЭМ!$B$33:$B$776,P$77)+'СЕТ СН'!$H$11+СВЦЭМ!$D$10+'СЕТ СН'!$H$5-'СЕТ СН'!$H$21</f>
        <v>3497.9578087</v>
      </c>
      <c r="Q101" s="36">
        <f>SUMIFS(СВЦЭМ!$D$33:$D$776,СВЦЭМ!$A$33:$A$776,$A101,СВЦЭМ!$B$33:$B$776,Q$77)+'СЕТ СН'!$H$11+СВЦЭМ!$D$10+'СЕТ СН'!$H$5-'СЕТ СН'!$H$21</f>
        <v>3504.3419448300001</v>
      </c>
      <c r="R101" s="36">
        <f>SUMIFS(СВЦЭМ!$D$33:$D$776,СВЦЭМ!$A$33:$A$776,$A101,СВЦЭМ!$B$33:$B$776,R$77)+'СЕТ СН'!$H$11+СВЦЭМ!$D$10+'СЕТ СН'!$H$5-'СЕТ СН'!$H$21</f>
        <v>3506.5101421099998</v>
      </c>
      <c r="S101" s="36">
        <f>SUMIFS(СВЦЭМ!$D$33:$D$776,СВЦЭМ!$A$33:$A$776,$A101,СВЦЭМ!$B$33:$B$776,S$77)+'СЕТ СН'!$H$11+СВЦЭМ!$D$10+'СЕТ СН'!$H$5-'СЕТ СН'!$H$21</f>
        <v>3500.0155852799999</v>
      </c>
      <c r="T101" s="36">
        <f>SUMIFS(СВЦЭМ!$D$33:$D$776,СВЦЭМ!$A$33:$A$776,$A101,СВЦЭМ!$B$33:$B$776,T$77)+'СЕТ СН'!$H$11+СВЦЭМ!$D$10+'СЕТ СН'!$H$5-'СЕТ СН'!$H$21</f>
        <v>3473.9807070400002</v>
      </c>
      <c r="U101" s="36">
        <f>SUMIFS(СВЦЭМ!$D$33:$D$776,СВЦЭМ!$A$33:$A$776,$A101,СВЦЭМ!$B$33:$B$776,U$77)+'СЕТ СН'!$H$11+СВЦЭМ!$D$10+'СЕТ СН'!$H$5-'СЕТ СН'!$H$21</f>
        <v>3432.6509132599999</v>
      </c>
      <c r="V101" s="36">
        <f>SUMIFS(СВЦЭМ!$D$33:$D$776,СВЦЭМ!$A$33:$A$776,$A101,СВЦЭМ!$B$33:$B$776,V$77)+'СЕТ СН'!$H$11+СВЦЭМ!$D$10+'СЕТ СН'!$H$5-'СЕТ СН'!$H$21</f>
        <v>3430.21688705</v>
      </c>
      <c r="W101" s="36">
        <f>SUMIFS(СВЦЭМ!$D$33:$D$776,СВЦЭМ!$A$33:$A$776,$A101,СВЦЭМ!$B$33:$B$776,W$77)+'СЕТ СН'!$H$11+СВЦЭМ!$D$10+'СЕТ СН'!$H$5-'СЕТ СН'!$H$21</f>
        <v>3443.08483776</v>
      </c>
      <c r="X101" s="36">
        <f>SUMIFS(СВЦЭМ!$D$33:$D$776,СВЦЭМ!$A$33:$A$776,$A101,СВЦЭМ!$B$33:$B$776,X$77)+'СЕТ СН'!$H$11+СВЦЭМ!$D$10+'СЕТ СН'!$H$5-'СЕТ СН'!$H$21</f>
        <v>3462.7076937800002</v>
      </c>
      <c r="Y101" s="36">
        <f>SUMIFS(СВЦЭМ!$D$33:$D$776,СВЦЭМ!$A$33:$A$776,$A101,СВЦЭМ!$B$33:$B$776,Y$77)+'СЕТ СН'!$H$11+СВЦЭМ!$D$10+'СЕТ СН'!$H$5-'СЕТ СН'!$H$21</f>
        <v>3528.6827931500002</v>
      </c>
    </row>
    <row r="102" spans="1:27" ht="15.75" x14ac:dyDescent="0.2">
      <c r="A102" s="35">
        <f t="shared" si="2"/>
        <v>43521</v>
      </c>
      <c r="B102" s="36">
        <f>SUMIFS(СВЦЭМ!$D$33:$D$776,СВЦЭМ!$A$33:$A$776,$A102,СВЦЭМ!$B$33:$B$776,B$77)+'СЕТ СН'!$H$11+СВЦЭМ!$D$10+'СЕТ СН'!$H$5-'СЕТ СН'!$H$21</f>
        <v>3564.1503334700001</v>
      </c>
      <c r="C102" s="36">
        <f>SUMIFS(СВЦЭМ!$D$33:$D$776,СВЦЭМ!$A$33:$A$776,$A102,СВЦЭМ!$B$33:$B$776,C$77)+'СЕТ СН'!$H$11+СВЦЭМ!$D$10+'СЕТ СН'!$H$5-'СЕТ СН'!$H$21</f>
        <v>3576.1754188499999</v>
      </c>
      <c r="D102" s="36">
        <f>SUMIFS(СВЦЭМ!$D$33:$D$776,СВЦЭМ!$A$33:$A$776,$A102,СВЦЭМ!$B$33:$B$776,D$77)+'СЕТ СН'!$H$11+СВЦЭМ!$D$10+'СЕТ СН'!$H$5-'СЕТ СН'!$H$21</f>
        <v>3572.8324992899998</v>
      </c>
      <c r="E102" s="36">
        <f>SUMIFS(СВЦЭМ!$D$33:$D$776,СВЦЭМ!$A$33:$A$776,$A102,СВЦЭМ!$B$33:$B$776,E$77)+'СЕТ СН'!$H$11+СВЦЭМ!$D$10+'СЕТ СН'!$H$5-'СЕТ СН'!$H$21</f>
        <v>3575.8535640700002</v>
      </c>
      <c r="F102" s="36">
        <f>SUMIFS(СВЦЭМ!$D$33:$D$776,СВЦЭМ!$A$33:$A$776,$A102,СВЦЭМ!$B$33:$B$776,F$77)+'СЕТ СН'!$H$11+СВЦЭМ!$D$10+'СЕТ СН'!$H$5-'СЕТ СН'!$H$21</f>
        <v>3575.94177403</v>
      </c>
      <c r="G102" s="36">
        <f>SUMIFS(СВЦЭМ!$D$33:$D$776,СВЦЭМ!$A$33:$A$776,$A102,СВЦЭМ!$B$33:$B$776,G$77)+'СЕТ СН'!$H$11+СВЦЭМ!$D$10+'СЕТ СН'!$H$5-'СЕТ СН'!$H$21</f>
        <v>3582.2906357000002</v>
      </c>
      <c r="H102" s="36">
        <f>SUMIFS(СВЦЭМ!$D$33:$D$776,СВЦЭМ!$A$33:$A$776,$A102,СВЦЭМ!$B$33:$B$776,H$77)+'СЕТ СН'!$H$11+СВЦЭМ!$D$10+'СЕТ СН'!$H$5-'СЕТ СН'!$H$21</f>
        <v>3594.5040942800001</v>
      </c>
      <c r="I102" s="36">
        <f>SUMIFS(СВЦЭМ!$D$33:$D$776,СВЦЭМ!$A$33:$A$776,$A102,СВЦЭМ!$B$33:$B$776,I$77)+'СЕТ СН'!$H$11+СВЦЭМ!$D$10+'СЕТ СН'!$H$5-'СЕТ СН'!$H$21</f>
        <v>3572.1580946300001</v>
      </c>
      <c r="J102" s="36">
        <f>SUMIFS(СВЦЭМ!$D$33:$D$776,СВЦЭМ!$A$33:$A$776,$A102,СВЦЭМ!$B$33:$B$776,J$77)+'СЕТ СН'!$H$11+СВЦЭМ!$D$10+'СЕТ СН'!$H$5-'СЕТ СН'!$H$21</f>
        <v>3546.2664215700001</v>
      </c>
      <c r="K102" s="36">
        <f>SUMIFS(СВЦЭМ!$D$33:$D$776,СВЦЭМ!$A$33:$A$776,$A102,СВЦЭМ!$B$33:$B$776,K$77)+'СЕТ СН'!$H$11+СВЦЭМ!$D$10+'СЕТ СН'!$H$5-'СЕТ СН'!$H$21</f>
        <v>3525.08428783</v>
      </c>
      <c r="L102" s="36">
        <f>SUMIFS(СВЦЭМ!$D$33:$D$776,СВЦЭМ!$A$33:$A$776,$A102,СВЦЭМ!$B$33:$B$776,L$77)+'СЕТ СН'!$H$11+СВЦЭМ!$D$10+'СЕТ СН'!$H$5-'СЕТ СН'!$H$21</f>
        <v>3528.4303662299999</v>
      </c>
      <c r="M102" s="36">
        <f>SUMIFS(СВЦЭМ!$D$33:$D$776,СВЦЭМ!$A$33:$A$776,$A102,СВЦЭМ!$B$33:$B$776,M$77)+'СЕТ СН'!$H$11+СВЦЭМ!$D$10+'СЕТ СН'!$H$5-'СЕТ СН'!$H$21</f>
        <v>3547.9792851000002</v>
      </c>
      <c r="N102" s="36">
        <f>SUMIFS(СВЦЭМ!$D$33:$D$776,СВЦЭМ!$A$33:$A$776,$A102,СВЦЭМ!$B$33:$B$776,N$77)+'СЕТ СН'!$H$11+СВЦЭМ!$D$10+'СЕТ СН'!$H$5-'СЕТ СН'!$H$21</f>
        <v>3553.7566217200001</v>
      </c>
      <c r="O102" s="36">
        <f>SUMIFS(СВЦЭМ!$D$33:$D$776,СВЦЭМ!$A$33:$A$776,$A102,СВЦЭМ!$B$33:$B$776,O$77)+'СЕТ СН'!$H$11+СВЦЭМ!$D$10+'СЕТ СН'!$H$5-'СЕТ СН'!$H$21</f>
        <v>3543.7089890799998</v>
      </c>
      <c r="P102" s="36">
        <f>SUMIFS(СВЦЭМ!$D$33:$D$776,СВЦЭМ!$A$33:$A$776,$A102,СВЦЭМ!$B$33:$B$776,P$77)+'СЕТ СН'!$H$11+СВЦЭМ!$D$10+'СЕТ СН'!$H$5-'СЕТ СН'!$H$21</f>
        <v>3550.7462751900002</v>
      </c>
      <c r="Q102" s="36">
        <f>SUMIFS(СВЦЭМ!$D$33:$D$776,СВЦЭМ!$A$33:$A$776,$A102,СВЦЭМ!$B$33:$B$776,Q$77)+'СЕТ СН'!$H$11+СВЦЭМ!$D$10+'СЕТ СН'!$H$5-'СЕТ СН'!$H$21</f>
        <v>3560.53926477</v>
      </c>
      <c r="R102" s="36">
        <f>SUMIFS(СВЦЭМ!$D$33:$D$776,СВЦЭМ!$A$33:$A$776,$A102,СВЦЭМ!$B$33:$B$776,R$77)+'СЕТ СН'!$H$11+СВЦЭМ!$D$10+'СЕТ СН'!$H$5-'СЕТ СН'!$H$21</f>
        <v>3562.1001359800002</v>
      </c>
      <c r="S102" s="36">
        <f>SUMIFS(СВЦЭМ!$D$33:$D$776,СВЦЭМ!$A$33:$A$776,$A102,СВЦЭМ!$B$33:$B$776,S$77)+'СЕТ СН'!$H$11+СВЦЭМ!$D$10+'СЕТ СН'!$H$5-'СЕТ СН'!$H$21</f>
        <v>3562.2198165099999</v>
      </c>
      <c r="T102" s="36">
        <f>SUMIFS(СВЦЭМ!$D$33:$D$776,СВЦЭМ!$A$33:$A$776,$A102,СВЦЭМ!$B$33:$B$776,T$77)+'СЕТ СН'!$H$11+СВЦЭМ!$D$10+'СЕТ СН'!$H$5-'СЕТ СН'!$H$21</f>
        <v>3515.8697633100001</v>
      </c>
      <c r="U102" s="36">
        <f>SUMIFS(СВЦЭМ!$D$33:$D$776,СВЦЭМ!$A$33:$A$776,$A102,СВЦЭМ!$B$33:$B$776,U$77)+'СЕТ СН'!$H$11+СВЦЭМ!$D$10+'СЕТ СН'!$H$5-'СЕТ СН'!$H$21</f>
        <v>3480.2990160099998</v>
      </c>
      <c r="V102" s="36">
        <f>SUMIFS(СВЦЭМ!$D$33:$D$776,СВЦЭМ!$A$33:$A$776,$A102,СВЦЭМ!$B$33:$B$776,V$77)+'СЕТ СН'!$H$11+СВЦЭМ!$D$10+'СЕТ СН'!$H$5-'СЕТ СН'!$H$21</f>
        <v>3477.4945074400002</v>
      </c>
      <c r="W102" s="36">
        <f>SUMIFS(СВЦЭМ!$D$33:$D$776,СВЦЭМ!$A$33:$A$776,$A102,СВЦЭМ!$B$33:$B$776,W$77)+'СЕТ СН'!$H$11+СВЦЭМ!$D$10+'СЕТ СН'!$H$5-'СЕТ СН'!$H$21</f>
        <v>3488.6626553300002</v>
      </c>
      <c r="X102" s="36">
        <f>SUMIFS(СВЦЭМ!$D$33:$D$776,СВЦЭМ!$A$33:$A$776,$A102,СВЦЭМ!$B$33:$B$776,X$77)+'СЕТ СН'!$H$11+СВЦЭМ!$D$10+'СЕТ СН'!$H$5-'СЕТ СН'!$H$21</f>
        <v>3508.5434194999998</v>
      </c>
      <c r="Y102" s="36">
        <f>SUMIFS(СВЦЭМ!$D$33:$D$776,СВЦЭМ!$A$33:$A$776,$A102,СВЦЭМ!$B$33:$B$776,Y$77)+'СЕТ СН'!$H$11+СВЦЭМ!$D$10+'СЕТ СН'!$H$5-'СЕТ СН'!$H$21</f>
        <v>3547.1311055000001</v>
      </c>
    </row>
    <row r="103" spans="1:27" ht="15.75" x14ac:dyDescent="0.2">
      <c r="A103" s="35">
        <f t="shared" si="2"/>
        <v>43522</v>
      </c>
      <c r="B103" s="36">
        <f>SUMIFS(СВЦЭМ!$D$33:$D$776,СВЦЭМ!$A$33:$A$776,$A103,СВЦЭМ!$B$33:$B$776,B$77)+'СЕТ СН'!$H$11+СВЦЭМ!$D$10+'СЕТ СН'!$H$5-'СЕТ СН'!$H$21</f>
        <v>3572.1930302800001</v>
      </c>
      <c r="C103" s="36">
        <f>SUMIFS(СВЦЭМ!$D$33:$D$776,СВЦЭМ!$A$33:$A$776,$A103,СВЦЭМ!$B$33:$B$776,C$77)+'СЕТ СН'!$H$11+СВЦЭМ!$D$10+'СЕТ СН'!$H$5-'СЕТ СН'!$H$21</f>
        <v>3574.9273539000001</v>
      </c>
      <c r="D103" s="36">
        <f>SUMIFS(СВЦЭМ!$D$33:$D$776,СВЦЭМ!$A$33:$A$776,$A103,СВЦЭМ!$B$33:$B$776,D$77)+'СЕТ СН'!$H$11+СВЦЭМ!$D$10+'СЕТ СН'!$H$5-'СЕТ СН'!$H$21</f>
        <v>3568.5685939700002</v>
      </c>
      <c r="E103" s="36">
        <f>SUMIFS(СВЦЭМ!$D$33:$D$776,СВЦЭМ!$A$33:$A$776,$A103,СВЦЭМ!$B$33:$B$776,E$77)+'СЕТ СН'!$H$11+СВЦЭМ!$D$10+'СЕТ СН'!$H$5-'СЕТ СН'!$H$21</f>
        <v>3569.0596552299999</v>
      </c>
      <c r="F103" s="36">
        <f>SUMIFS(СВЦЭМ!$D$33:$D$776,СВЦЭМ!$A$33:$A$776,$A103,СВЦЭМ!$B$33:$B$776,F$77)+'СЕТ СН'!$H$11+СВЦЭМ!$D$10+'СЕТ СН'!$H$5-'СЕТ СН'!$H$21</f>
        <v>3567.53729673</v>
      </c>
      <c r="G103" s="36">
        <f>SUMIFS(СВЦЭМ!$D$33:$D$776,СВЦЭМ!$A$33:$A$776,$A103,СВЦЭМ!$B$33:$B$776,G$77)+'СЕТ СН'!$H$11+СВЦЭМ!$D$10+'СЕТ СН'!$H$5-'СЕТ СН'!$H$21</f>
        <v>3574.86612294</v>
      </c>
      <c r="H103" s="36">
        <f>SUMIFS(СВЦЭМ!$D$33:$D$776,СВЦЭМ!$A$33:$A$776,$A103,СВЦЭМ!$B$33:$B$776,H$77)+'СЕТ СН'!$H$11+СВЦЭМ!$D$10+'СЕТ СН'!$H$5-'СЕТ СН'!$H$21</f>
        <v>3573.11987826</v>
      </c>
      <c r="I103" s="36">
        <f>SUMIFS(СВЦЭМ!$D$33:$D$776,СВЦЭМ!$A$33:$A$776,$A103,СВЦЭМ!$B$33:$B$776,I$77)+'СЕТ СН'!$H$11+СВЦЭМ!$D$10+'СЕТ СН'!$H$5-'СЕТ СН'!$H$21</f>
        <v>3544.39317575</v>
      </c>
      <c r="J103" s="36">
        <f>SUMIFS(СВЦЭМ!$D$33:$D$776,СВЦЭМ!$A$33:$A$776,$A103,СВЦЭМ!$B$33:$B$776,J$77)+'СЕТ СН'!$H$11+СВЦЭМ!$D$10+'СЕТ СН'!$H$5-'СЕТ СН'!$H$21</f>
        <v>3525.0540629900001</v>
      </c>
      <c r="K103" s="36">
        <f>SUMIFS(СВЦЭМ!$D$33:$D$776,СВЦЭМ!$A$33:$A$776,$A103,СВЦЭМ!$B$33:$B$776,K$77)+'СЕТ СН'!$H$11+СВЦЭМ!$D$10+'СЕТ СН'!$H$5-'СЕТ СН'!$H$21</f>
        <v>3522.0846665999998</v>
      </c>
      <c r="L103" s="36">
        <f>SUMIFS(СВЦЭМ!$D$33:$D$776,СВЦЭМ!$A$33:$A$776,$A103,СВЦЭМ!$B$33:$B$776,L$77)+'СЕТ СН'!$H$11+СВЦЭМ!$D$10+'СЕТ СН'!$H$5-'СЕТ СН'!$H$21</f>
        <v>3534.9593069699999</v>
      </c>
      <c r="M103" s="36">
        <f>SUMIFS(СВЦЭМ!$D$33:$D$776,СВЦЭМ!$A$33:$A$776,$A103,СВЦЭМ!$B$33:$B$776,M$77)+'СЕТ СН'!$H$11+СВЦЭМ!$D$10+'СЕТ СН'!$H$5-'СЕТ СН'!$H$21</f>
        <v>3550.3522392899999</v>
      </c>
      <c r="N103" s="36">
        <f>SUMIFS(СВЦЭМ!$D$33:$D$776,СВЦЭМ!$A$33:$A$776,$A103,СВЦЭМ!$B$33:$B$776,N$77)+'СЕТ СН'!$H$11+СВЦЭМ!$D$10+'СЕТ СН'!$H$5-'СЕТ СН'!$H$21</f>
        <v>3533.9196065699998</v>
      </c>
      <c r="O103" s="36">
        <f>SUMIFS(СВЦЭМ!$D$33:$D$776,СВЦЭМ!$A$33:$A$776,$A103,СВЦЭМ!$B$33:$B$776,O$77)+'СЕТ СН'!$H$11+СВЦЭМ!$D$10+'СЕТ СН'!$H$5-'СЕТ СН'!$H$21</f>
        <v>3504.3075550900003</v>
      </c>
      <c r="P103" s="36">
        <f>SUMIFS(СВЦЭМ!$D$33:$D$776,СВЦЭМ!$A$33:$A$776,$A103,СВЦЭМ!$B$33:$B$776,P$77)+'СЕТ СН'!$H$11+СВЦЭМ!$D$10+'СЕТ СН'!$H$5-'СЕТ СН'!$H$21</f>
        <v>3508.09752493</v>
      </c>
      <c r="Q103" s="36">
        <f>SUMIFS(СВЦЭМ!$D$33:$D$776,СВЦЭМ!$A$33:$A$776,$A103,СВЦЭМ!$B$33:$B$776,Q$77)+'СЕТ СН'!$H$11+СВЦЭМ!$D$10+'СЕТ СН'!$H$5-'СЕТ СН'!$H$21</f>
        <v>3519.87237241</v>
      </c>
      <c r="R103" s="36">
        <f>SUMIFS(СВЦЭМ!$D$33:$D$776,СВЦЭМ!$A$33:$A$776,$A103,СВЦЭМ!$B$33:$B$776,R$77)+'СЕТ СН'!$H$11+СВЦЭМ!$D$10+'СЕТ СН'!$H$5-'СЕТ СН'!$H$21</f>
        <v>3535.1628265700001</v>
      </c>
      <c r="S103" s="36">
        <f>SUMIFS(СВЦЭМ!$D$33:$D$776,СВЦЭМ!$A$33:$A$776,$A103,СВЦЭМ!$B$33:$B$776,S$77)+'СЕТ СН'!$H$11+СВЦЭМ!$D$10+'СЕТ СН'!$H$5-'СЕТ СН'!$H$21</f>
        <v>3551.5215188100001</v>
      </c>
      <c r="T103" s="36">
        <f>SUMIFS(СВЦЭМ!$D$33:$D$776,СВЦЭМ!$A$33:$A$776,$A103,СВЦЭМ!$B$33:$B$776,T$77)+'СЕТ СН'!$H$11+СВЦЭМ!$D$10+'СЕТ СН'!$H$5-'СЕТ СН'!$H$21</f>
        <v>3511.5515349299999</v>
      </c>
      <c r="U103" s="36">
        <f>SUMIFS(СВЦЭМ!$D$33:$D$776,СВЦЭМ!$A$33:$A$776,$A103,СВЦЭМ!$B$33:$B$776,U$77)+'СЕТ СН'!$H$11+СВЦЭМ!$D$10+'СЕТ СН'!$H$5-'СЕТ СН'!$H$21</f>
        <v>3474.9938263899999</v>
      </c>
      <c r="V103" s="36">
        <f>SUMIFS(СВЦЭМ!$D$33:$D$776,СВЦЭМ!$A$33:$A$776,$A103,СВЦЭМ!$B$33:$B$776,V$77)+'СЕТ СН'!$H$11+СВЦЭМ!$D$10+'СЕТ СН'!$H$5-'СЕТ СН'!$H$21</f>
        <v>3471.80235404</v>
      </c>
      <c r="W103" s="36">
        <f>SUMIFS(СВЦЭМ!$D$33:$D$776,СВЦЭМ!$A$33:$A$776,$A103,СВЦЭМ!$B$33:$B$776,W$77)+'СЕТ СН'!$H$11+СВЦЭМ!$D$10+'СЕТ СН'!$H$5-'СЕТ СН'!$H$21</f>
        <v>3483.52628585</v>
      </c>
      <c r="X103" s="36">
        <f>SUMIFS(СВЦЭМ!$D$33:$D$776,СВЦЭМ!$A$33:$A$776,$A103,СВЦЭМ!$B$33:$B$776,X$77)+'СЕТ СН'!$H$11+СВЦЭМ!$D$10+'СЕТ СН'!$H$5-'СЕТ СН'!$H$21</f>
        <v>3500.8549252000003</v>
      </c>
      <c r="Y103" s="36">
        <f>SUMIFS(СВЦЭМ!$D$33:$D$776,СВЦЭМ!$A$33:$A$776,$A103,СВЦЭМ!$B$33:$B$776,Y$77)+'СЕТ СН'!$H$11+СВЦЭМ!$D$10+'СЕТ СН'!$H$5-'СЕТ СН'!$H$21</f>
        <v>3540.8841245799999</v>
      </c>
    </row>
    <row r="104" spans="1:27" ht="15.75" x14ac:dyDescent="0.2">
      <c r="A104" s="35">
        <f t="shared" si="2"/>
        <v>43523</v>
      </c>
      <c r="B104" s="36">
        <f>SUMIFS(СВЦЭМ!$D$33:$D$776,СВЦЭМ!$A$33:$A$776,$A104,СВЦЭМ!$B$33:$B$776,B$77)+'СЕТ СН'!$H$11+СВЦЭМ!$D$10+'СЕТ СН'!$H$5-'СЕТ СН'!$H$21</f>
        <v>3575.4169551700002</v>
      </c>
      <c r="C104" s="36">
        <f>SUMIFS(СВЦЭМ!$D$33:$D$776,СВЦЭМ!$A$33:$A$776,$A104,СВЦЭМ!$B$33:$B$776,C$77)+'СЕТ СН'!$H$11+СВЦЭМ!$D$10+'СЕТ СН'!$H$5-'СЕТ СН'!$H$21</f>
        <v>3606.8192728499998</v>
      </c>
      <c r="D104" s="36">
        <f>SUMIFS(СВЦЭМ!$D$33:$D$776,СВЦЭМ!$A$33:$A$776,$A104,СВЦЭМ!$B$33:$B$776,D$77)+'СЕТ СН'!$H$11+СВЦЭМ!$D$10+'СЕТ СН'!$H$5-'СЕТ СН'!$H$21</f>
        <v>3619.2067095100001</v>
      </c>
      <c r="E104" s="36">
        <f>SUMIFS(СВЦЭМ!$D$33:$D$776,СВЦЭМ!$A$33:$A$776,$A104,СВЦЭМ!$B$33:$B$776,E$77)+'СЕТ СН'!$H$11+СВЦЭМ!$D$10+'СЕТ СН'!$H$5-'СЕТ СН'!$H$21</f>
        <v>3623.03378535</v>
      </c>
      <c r="F104" s="36">
        <f>SUMIFS(СВЦЭМ!$D$33:$D$776,СВЦЭМ!$A$33:$A$776,$A104,СВЦЭМ!$B$33:$B$776,F$77)+'СЕТ СН'!$H$11+СВЦЭМ!$D$10+'СЕТ СН'!$H$5-'СЕТ СН'!$H$21</f>
        <v>3617.2439552599999</v>
      </c>
      <c r="G104" s="36">
        <f>SUMIFS(СВЦЭМ!$D$33:$D$776,СВЦЭМ!$A$33:$A$776,$A104,СВЦЭМ!$B$33:$B$776,G$77)+'СЕТ СН'!$H$11+СВЦЭМ!$D$10+'СЕТ СН'!$H$5-'СЕТ СН'!$H$21</f>
        <v>3596.2970223399998</v>
      </c>
      <c r="H104" s="36">
        <f>SUMIFS(СВЦЭМ!$D$33:$D$776,СВЦЭМ!$A$33:$A$776,$A104,СВЦЭМ!$B$33:$B$776,H$77)+'СЕТ СН'!$H$11+СВЦЭМ!$D$10+'СЕТ СН'!$H$5-'СЕТ СН'!$H$21</f>
        <v>3558.04160912</v>
      </c>
      <c r="I104" s="36">
        <f>SUMIFS(СВЦЭМ!$D$33:$D$776,СВЦЭМ!$A$33:$A$776,$A104,СВЦЭМ!$B$33:$B$776,I$77)+'СЕТ СН'!$H$11+СВЦЭМ!$D$10+'СЕТ СН'!$H$5-'СЕТ СН'!$H$21</f>
        <v>3533.48455431</v>
      </c>
      <c r="J104" s="36">
        <f>SUMIFS(СВЦЭМ!$D$33:$D$776,СВЦЭМ!$A$33:$A$776,$A104,СВЦЭМ!$B$33:$B$776,J$77)+'СЕТ СН'!$H$11+СВЦЭМ!$D$10+'СЕТ СН'!$H$5-'СЕТ СН'!$H$21</f>
        <v>3519.6835731000001</v>
      </c>
      <c r="K104" s="36">
        <f>SUMIFS(СВЦЭМ!$D$33:$D$776,СВЦЭМ!$A$33:$A$776,$A104,СВЦЭМ!$B$33:$B$776,K$77)+'СЕТ СН'!$H$11+СВЦЭМ!$D$10+'СЕТ СН'!$H$5-'СЕТ СН'!$H$21</f>
        <v>3522.70430111</v>
      </c>
      <c r="L104" s="36">
        <f>SUMIFS(СВЦЭМ!$D$33:$D$776,СВЦЭМ!$A$33:$A$776,$A104,СВЦЭМ!$B$33:$B$776,L$77)+'СЕТ СН'!$H$11+СВЦЭМ!$D$10+'СЕТ СН'!$H$5-'СЕТ СН'!$H$21</f>
        <v>3525.7465236399999</v>
      </c>
      <c r="M104" s="36">
        <f>SUMIFS(СВЦЭМ!$D$33:$D$776,СВЦЭМ!$A$33:$A$776,$A104,СВЦЭМ!$B$33:$B$776,M$77)+'СЕТ СН'!$H$11+СВЦЭМ!$D$10+'СЕТ СН'!$H$5-'СЕТ СН'!$H$21</f>
        <v>3537.2762075700002</v>
      </c>
      <c r="N104" s="36">
        <f>SUMIFS(СВЦЭМ!$D$33:$D$776,СВЦЭМ!$A$33:$A$776,$A104,СВЦЭМ!$B$33:$B$776,N$77)+'СЕТ СН'!$H$11+СВЦЭМ!$D$10+'СЕТ СН'!$H$5-'СЕТ СН'!$H$21</f>
        <v>3535.2002285399999</v>
      </c>
      <c r="O104" s="36">
        <f>SUMIFS(СВЦЭМ!$D$33:$D$776,СВЦЭМ!$A$33:$A$776,$A104,СВЦЭМ!$B$33:$B$776,O$77)+'СЕТ СН'!$H$11+СВЦЭМ!$D$10+'СЕТ СН'!$H$5-'СЕТ СН'!$H$21</f>
        <v>3489.91297992</v>
      </c>
      <c r="P104" s="36">
        <f>SUMIFS(СВЦЭМ!$D$33:$D$776,СВЦЭМ!$A$33:$A$776,$A104,СВЦЭМ!$B$33:$B$776,P$77)+'СЕТ СН'!$H$11+СВЦЭМ!$D$10+'СЕТ СН'!$H$5-'СЕТ СН'!$H$21</f>
        <v>3492.1759851400002</v>
      </c>
      <c r="Q104" s="36">
        <f>SUMIFS(СВЦЭМ!$D$33:$D$776,СВЦЭМ!$A$33:$A$776,$A104,СВЦЭМ!$B$33:$B$776,Q$77)+'СЕТ СН'!$H$11+СВЦЭМ!$D$10+'СЕТ СН'!$H$5-'СЕТ СН'!$H$21</f>
        <v>3499.0427601199999</v>
      </c>
      <c r="R104" s="36">
        <f>SUMIFS(СВЦЭМ!$D$33:$D$776,СВЦЭМ!$A$33:$A$776,$A104,СВЦЭМ!$B$33:$B$776,R$77)+'СЕТ СН'!$H$11+СВЦЭМ!$D$10+'СЕТ СН'!$H$5-'СЕТ СН'!$H$21</f>
        <v>3492.2206346900002</v>
      </c>
      <c r="S104" s="36">
        <f>SUMIFS(СВЦЭМ!$D$33:$D$776,СВЦЭМ!$A$33:$A$776,$A104,СВЦЭМ!$B$33:$B$776,S$77)+'СЕТ СН'!$H$11+СВЦЭМ!$D$10+'СЕТ СН'!$H$5-'СЕТ СН'!$H$21</f>
        <v>3492.52158852</v>
      </c>
      <c r="T104" s="36">
        <f>SUMIFS(СВЦЭМ!$D$33:$D$776,СВЦЭМ!$A$33:$A$776,$A104,СВЦЭМ!$B$33:$B$776,T$77)+'СЕТ СН'!$H$11+СВЦЭМ!$D$10+'СЕТ СН'!$H$5-'СЕТ СН'!$H$21</f>
        <v>3480.5254293899998</v>
      </c>
      <c r="U104" s="36">
        <f>SUMIFS(СВЦЭМ!$D$33:$D$776,СВЦЭМ!$A$33:$A$776,$A104,СВЦЭМ!$B$33:$B$776,U$77)+'СЕТ СН'!$H$11+СВЦЭМ!$D$10+'СЕТ СН'!$H$5-'СЕТ СН'!$H$21</f>
        <v>3453.2889558500001</v>
      </c>
      <c r="V104" s="36">
        <f>SUMIFS(СВЦЭМ!$D$33:$D$776,СВЦЭМ!$A$33:$A$776,$A104,СВЦЭМ!$B$33:$B$776,V$77)+'СЕТ СН'!$H$11+СВЦЭМ!$D$10+'СЕТ СН'!$H$5-'СЕТ СН'!$H$21</f>
        <v>3448.6871006800002</v>
      </c>
      <c r="W104" s="36">
        <f>SUMIFS(СВЦЭМ!$D$33:$D$776,СВЦЭМ!$A$33:$A$776,$A104,СВЦЭМ!$B$33:$B$776,W$77)+'СЕТ СН'!$H$11+СВЦЭМ!$D$10+'СЕТ СН'!$H$5-'СЕТ СН'!$H$21</f>
        <v>3461.5875766099998</v>
      </c>
      <c r="X104" s="36">
        <f>SUMIFS(СВЦЭМ!$D$33:$D$776,СВЦЭМ!$A$33:$A$776,$A104,СВЦЭМ!$B$33:$B$776,X$77)+'СЕТ СН'!$H$11+СВЦЭМ!$D$10+'СЕТ СН'!$H$5-'СЕТ СН'!$H$21</f>
        <v>3486.7270376400002</v>
      </c>
      <c r="Y104" s="36">
        <f>SUMIFS(СВЦЭМ!$D$33:$D$776,СВЦЭМ!$A$33:$A$776,$A104,СВЦЭМ!$B$33:$B$776,Y$77)+'СЕТ СН'!$H$11+СВЦЭМ!$D$10+'СЕТ СН'!$H$5-'СЕТ СН'!$H$21</f>
        <v>3526.8588430199998</v>
      </c>
    </row>
    <row r="105" spans="1:27" ht="15.75" x14ac:dyDescent="0.2">
      <c r="A105" s="35">
        <f t="shared" si="2"/>
        <v>43524</v>
      </c>
      <c r="B105" s="36">
        <f>SUMIFS(СВЦЭМ!$D$33:$D$776,СВЦЭМ!$A$33:$A$776,$A105,СВЦЭМ!$B$33:$B$776,B$77)+'СЕТ СН'!$H$11+СВЦЭМ!$D$10+'СЕТ СН'!$H$5-'СЕТ СН'!$H$21</f>
        <v>3569.3416089299999</v>
      </c>
      <c r="C105" s="36">
        <f>SUMIFS(СВЦЭМ!$D$33:$D$776,СВЦЭМ!$A$33:$A$776,$A105,СВЦЭМ!$B$33:$B$776,C$77)+'СЕТ СН'!$H$11+СВЦЭМ!$D$10+'СЕТ СН'!$H$5-'СЕТ СН'!$H$21</f>
        <v>3594.1997139200002</v>
      </c>
      <c r="D105" s="36">
        <f>SUMIFS(СВЦЭМ!$D$33:$D$776,СВЦЭМ!$A$33:$A$776,$A105,СВЦЭМ!$B$33:$B$776,D$77)+'СЕТ СН'!$H$11+СВЦЭМ!$D$10+'СЕТ СН'!$H$5-'СЕТ СН'!$H$21</f>
        <v>3605.0120245799999</v>
      </c>
      <c r="E105" s="36">
        <f>SUMIFS(СВЦЭМ!$D$33:$D$776,СВЦЭМ!$A$33:$A$776,$A105,СВЦЭМ!$B$33:$B$776,E$77)+'СЕТ СН'!$H$11+СВЦЭМ!$D$10+'СЕТ СН'!$H$5-'СЕТ СН'!$H$21</f>
        <v>3606.3337138799998</v>
      </c>
      <c r="F105" s="36">
        <f>SUMIFS(СВЦЭМ!$D$33:$D$776,СВЦЭМ!$A$33:$A$776,$A105,СВЦЭМ!$B$33:$B$776,F$77)+'СЕТ СН'!$H$11+СВЦЭМ!$D$10+'СЕТ СН'!$H$5-'СЕТ СН'!$H$21</f>
        <v>3601.7823512800001</v>
      </c>
      <c r="G105" s="36">
        <f>SUMIFS(СВЦЭМ!$D$33:$D$776,СВЦЭМ!$A$33:$A$776,$A105,СВЦЭМ!$B$33:$B$776,G$77)+'СЕТ СН'!$H$11+СВЦЭМ!$D$10+'СЕТ СН'!$H$5-'СЕТ СН'!$H$21</f>
        <v>3589.9534579900001</v>
      </c>
      <c r="H105" s="36">
        <f>SUMIFS(СВЦЭМ!$D$33:$D$776,СВЦЭМ!$A$33:$A$776,$A105,СВЦЭМ!$B$33:$B$776,H$77)+'СЕТ СН'!$H$11+СВЦЭМ!$D$10+'СЕТ СН'!$H$5-'СЕТ СН'!$H$21</f>
        <v>3565.4384046200003</v>
      </c>
      <c r="I105" s="36">
        <f>SUMIFS(СВЦЭМ!$D$33:$D$776,СВЦЭМ!$A$33:$A$776,$A105,СВЦЭМ!$B$33:$B$776,I$77)+'СЕТ СН'!$H$11+СВЦЭМ!$D$10+'СЕТ СН'!$H$5-'СЕТ СН'!$H$21</f>
        <v>3543.7941075799999</v>
      </c>
      <c r="J105" s="36">
        <f>SUMIFS(СВЦЭМ!$D$33:$D$776,СВЦЭМ!$A$33:$A$776,$A105,СВЦЭМ!$B$33:$B$776,J$77)+'СЕТ СН'!$H$11+СВЦЭМ!$D$10+'СЕТ СН'!$H$5-'СЕТ СН'!$H$21</f>
        <v>3529.9040606500002</v>
      </c>
      <c r="K105" s="36">
        <f>SUMIFS(СВЦЭМ!$D$33:$D$776,СВЦЭМ!$A$33:$A$776,$A105,СВЦЭМ!$B$33:$B$776,K$77)+'СЕТ СН'!$H$11+СВЦЭМ!$D$10+'СЕТ СН'!$H$5-'СЕТ СН'!$H$21</f>
        <v>3533.4358783500002</v>
      </c>
      <c r="L105" s="36">
        <f>SUMIFS(СВЦЭМ!$D$33:$D$776,СВЦЭМ!$A$33:$A$776,$A105,СВЦЭМ!$B$33:$B$776,L$77)+'СЕТ СН'!$H$11+СВЦЭМ!$D$10+'СЕТ СН'!$H$5-'СЕТ СН'!$H$21</f>
        <v>3537.5933268899998</v>
      </c>
      <c r="M105" s="36">
        <f>SUMIFS(СВЦЭМ!$D$33:$D$776,СВЦЭМ!$A$33:$A$776,$A105,СВЦЭМ!$B$33:$B$776,M$77)+'СЕТ СН'!$H$11+СВЦЭМ!$D$10+'СЕТ СН'!$H$5-'СЕТ СН'!$H$21</f>
        <v>3551.6575294300001</v>
      </c>
      <c r="N105" s="36">
        <f>SUMIFS(СВЦЭМ!$D$33:$D$776,СВЦЭМ!$A$33:$A$776,$A105,СВЦЭМ!$B$33:$B$776,N$77)+'СЕТ СН'!$H$11+СВЦЭМ!$D$10+'СЕТ СН'!$H$5-'СЕТ СН'!$H$21</f>
        <v>3537.9974885399997</v>
      </c>
      <c r="O105" s="36">
        <f>SUMIFS(СВЦЭМ!$D$33:$D$776,СВЦЭМ!$A$33:$A$776,$A105,СВЦЭМ!$B$33:$B$776,O$77)+'СЕТ СН'!$H$11+СВЦЭМ!$D$10+'СЕТ СН'!$H$5-'СЕТ СН'!$H$21</f>
        <v>3513.4225898</v>
      </c>
      <c r="P105" s="36">
        <f>SUMIFS(СВЦЭМ!$D$33:$D$776,СВЦЭМ!$A$33:$A$776,$A105,СВЦЭМ!$B$33:$B$776,P$77)+'СЕТ СН'!$H$11+СВЦЭМ!$D$10+'СЕТ СН'!$H$5-'СЕТ СН'!$H$21</f>
        <v>3517.3683222300001</v>
      </c>
      <c r="Q105" s="36">
        <f>SUMIFS(СВЦЭМ!$D$33:$D$776,СВЦЭМ!$A$33:$A$776,$A105,СВЦЭМ!$B$33:$B$776,Q$77)+'СЕТ СН'!$H$11+СВЦЭМ!$D$10+'СЕТ СН'!$H$5-'СЕТ СН'!$H$21</f>
        <v>3523.1776885300001</v>
      </c>
      <c r="R105" s="36">
        <f>SUMIFS(СВЦЭМ!$D$33:$D$776,СВЦЭМ!$A$33:$A$776,$A105,СВЦЭМ!$B$33:$B$776,R$77)+'СЕТ СН'!$H$11+СВЦЭМ!$D$10+'СЕТ СН'!$H$5-'СЕТ СН'!$H$21</f>
        <v>3517.0453124999999</v>
      </c>
      <c r="S105" s="36">
        <f>SUMIFS(СВЦЭМ!$D$33:$D$776,СВЦЭМ!$A$33:$A$776,$A105,СВЦЭМ!$B$33:$B$776,S$77)+'СЕТ СН'!$H$11+СВЦЭМ!$D$10+'СЕТ СН'!$H$5-'СЕТ СН'!$H$21</f>
        <v>3512.7027951700002</v>
      </c>
      <c r="T105" s="36">
        <f>SUMIFS(СВЦЭМ!$D$33:$D$776,СВЦЭМ!$A$33:$A$776,$A105,СВЦЭМ!$B$33:$B$776,T$77)+'СЕТ СН'!$H$11+СВЦЭМ!$D$10+'СЕТ СН'!$H$5-'СЕТ СН'!$H$21</f>
        <v>3481.89427299</v>
      </c>
      <c r="U105" s="36">
        <f>SUMIFS(СВЦЭМ!$D$33:$D$776,СВЦЭМ!$A$33:$A$776,$A105,СВЦЭМ!$B$33:$B$776,U$77)+'СЕТ СН'!$H$11+СВЦЭМ!$D$10+'СЕТ СН'!$H$5-'СЕТ СН'!$H$21</f>
        <v>3459.3877835399999</v>
      </c>
      <c r="V105" s="36">
        <f>SUMIFS(СВЦЭМ!$D$33:$D$776,СВЦЭМ!$A$33:$A$776,$A105,СВЦЭМ!$B$33:$B$776,V$77)+'СЕТ СН'!$H$11+СВЦЭМ!$D$10+'СЕТ СН'!$H$5-'СЕТ СН'!$H$21</f>
        <v>3454.2321458699998</v>
      </c>
      <c r="W105" s="36">
        <f>SUMIFS(СВЦЭМ!$D$33:$D$776,СВЦЭМ!$A$33:$A$776,$A105,СВЦЭМ!$B$33:$B$776,W$77)+'СЕТ СН'!$H$11+СВЦЭМ!$D$10+'СЕТ СН'!$H$5-'СЕТ СН'!$H$21</f>
        <v>3474.12180769</v>
      </c>
      <c r="X105" s="36">
        <f>SUMIFS(СВЦЭМ!$D$33:$D$776,СВЦЭМ!$A$33:$A$776,$A105,СВЦЭМ!$B$33:$B$776,X$77)+'СЕТ СН'!$H$11+СВЦЭМ!$D$10+'СЕТ СН'!$H$5-'СЕТ СН'!$H$21</f>
        <v>3495.0681676300001</v>
      </c>
      <c r="Y105" s="36">
        <f>SUMIFS(СВЦЭМ!$D$33:$D$776,СВЦЭМ!$A$33:$A$776,$A105,СВЦЭМ!$B$33:$B$776,Y$77)+'СЕТ СН'!$H$11+СВЦЭМ!$D$10+'СЕТ СН'!$H$5-'СЕТ СН'!$H$21</f>
        <v>3536.3976490300001</v>
      </c>
    </row>
    <row r="106" spans="1:27" ht="15.75" x14ac:dyDescent="0.2">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7"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7" ht="12.75" customHeight="1" x14ac:dyDescent="0.2">
      <c r="A108" s="130" t="s">
        <v>7</v>
      </c>
      <c r="B108" s="124" t="s">
        <v>76</v>
      </c>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6"/>
    </row>
    <row r="109" spans="1:27" ht="12.75" customHeight="1" x14ac:dyDescent="0.2">
      <c r="A109" s="131"/>
      <c r="B109" s="127"/>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9"/>
    </row>
    <row r="110" spans="1:27" ht="12.75" customHeight="1" x14ac:dyDescent="0.2">
      <c r="A110" s="132"/>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7" ht="15.75" customHeight="1" x14ac:dyDescent="0.2">
      <c r="A111" s="35" t="str">
        <f>A78</f>
        <v>01.02.2019</v>
      </c>
      <c r="B111" s="36">
        <f>SUMIFS(СВЦЭМ!$D$33:$D$776,СВЦЭМ!$A$33:$A$776,$A111,СВЦЭМ!$B$33:$B$776,B$110)+'СЕТ СН'!$I$11+СВЦЭМ!$D$10+'СЕТ СН'!$I$5-'СЕТ СН'!$I$21</f>
        <v>3740.1046052499996</v>
      </c>
      <c r="C111" s="36">
        <f>SUMIFS(СВЦЭМ!$D$33:$D$776,СВЦЭМ!$A$33:$A$776,$A111,СВЦЭМ!$B$33:$B$776,C$110)+'СЕТ СН'!$I$11+СВЦЭМ!$D$10+'СЕТ СН'!$I$5-'СЕТ СН'!$I$21</f>
        <v>3767.0714637599999</v>
      </c>
      <c r="D111" s="36">
        <f>SUMIFS(СВЦЭМ!$D$33:$D$776,СВЦЭМ!$A$33:$A$776,$A111,СВЦЭМ!$B$33:$B$776,D$110)+'СЕТ СН'!$I$11+СВЦЭМ!$D$10+'СЕТ СН'!$I$5-'СЕТ СН'!$I$21</f>
        <v>3782.6398796399999</v>
      </c>
      <c r="E111" s="36">
        <f>SUMIFS(СВЦЭМ!$D$33:$D$776,СВЦЭМ!$A$33:$A$776,$A111,СВЦЭМ!$B$33:$B$776,E$110)+'СЕТ СН'!$I$11+СВЦЭМ!$D$10+'СЕТ СН'!$I$5-'СЕТ СН'!$I$21</f>
        <v>3781.7526210599999</v>
      </c>
      <c r="F111" s="36">
        <f>SUMIFS(СВЦЭМ!$D$33:$D$776,СВЦЭМ!$A$33:$A$776,$A111,СВЦЭМ!$B$33:$B$776,F$110)+'СЕТ СН'!$I$11+СВЦЭМ!$D$10+'СЕТ СН'!$I$5-'СЕТ СН'!$I$21</f>
        <v>3775.2516628200001</v>
      </c>
      <c r="G111" s="36">
        <f>SUMIFS(СВЦЭМ!$D$33:$D$776,СВЦЭМ!$A$33:$A$776,$A111,СВЦЭМ!$B$33:$B$776,G$110)+'СЕТ СН'!$I$11+СВЦЭМ!$D$10+'СЕТ СН'!$I$5-'СЕТ СН'!$I$21</f>
        <v>3760.5641074499999</v>
      </c>
      <c r="H111" s="36">
        <f>SUMIFS(СВЦЭМ!$D$33:$D$776,СВЦЭМ!$A$33:$A$776,$A111,СВЦЭМ!$B$33:$B$776,H$110)+'СЕТ СН'!$I$11+СВЦЭМ!$D$10+'СЕТ СН'!$I$5-'СЕТ СН'!$I$21</f>
        <v>3713.9639375199995</v>
      </c>
      <c r="I111" s="36">
        <f>SUMIFS(СВЦЭМ!$D$33:$D$776,СВЦЭМ!$A$33:$A$776,$A111,СВЦЭМ!$B$33:$B$776,I$110)+'СЕТ СН'!$I$11+СВЦЭМ!$D$10+'СЕТ СН'!$I$5-'СЕТ СН'!$I$21</f>
        <v>3689.30146079</v>
      </c>
      <c r="J111" s="36">
        <f>SUMIFS(СВЦЭМ!$D$33:$D$776,СВЦЭМ!$A$33:$A$776,$A111,СВЦЭМ!$B$33:$B$776,J$110)+'СЕТ СН'!$I$11+СВЦЭМ!$D$10+'СЕТ СН'!$I$5-'СЕТ СН'!$I$21</f>
        <v>3658.2389799499997</v>
      </c>
      <c r="K111" s="36">
        <f>SUMIFS(СВЦЭМ!$D$33:$D$776,СВЦЭМ!$A$33:$A$776,$A111,СВЦЭМ!$B$33:$B$776,K$110)+'СЕТ СН'!$I$11+СВЦЭМ!$D$10+'СЕТ СН'!$I$5-'СЕТ СН'!$I$21</f>
        <v>3649.46848206</v>
      </c>
      <c r="L111" s="36">
        <f>SUMIFS(СВЦЭМ!$D$33:$D$776,СВЦЭМ!$A$33:$A$776,$A111,СВЦЭМ!$B$33:$B$776,L$110)+'СЕТ СН'!$I$11+СВЦЭМ!$D$10+'СЕТ СН'!$I$5-'СЕТ СН'!$I$21</f>
        <v>3650.2128803999999</v>
      </c>
      <c r="M111" s="36">
        <f>SUMIFS(СВЦЭМ!$D$33:$D$776,СВЦЭМ!$A$33:$A$776,$A111,СВЦЭМ!$B$33:$B$776,M$110)+'СЕТ СН'!$I$11+СВЦЭМ!$D$10+'СЕТ СН'!$I$5-'СЕТ СН'!$I$21</f>
        <v>3663.2605825199998</v>
      </c>
      <c r="N111" s="36">
        <f>SUMIFS(СВЦЭМ!$D$33:$D$776,СВЦЭМ!$A$33:$A$776,$A111,СВЦЭМ!$B$33:$B$776,N$110)+'СЕТ СН'!$I$11+СВЦЭМ!$D$10+'СЕТ СН'!$I$5-'СЕТ СН'!$I$21</f>
        <v>3665.0634175199998</v>
      </c>
      <c r="O111" s="36">
        <f>SUMIFS(СВЦЭМ!$D$33:$D$776,СВЦЭМ!$A$33:$A$776,$A111,СВЦЭМ!$B$33:$B$776,O$110)+'СЕТ СН'!$I$11+СВЦЭМ!$D$10+'СЕТ СН'!$I$5-'СЕТ СН'!$I$21</f>
        <v>3636.2607254999998</v>
      </c>
      <c r="P111" s="36">
        <f>SUMIFS(СВЦЭМ!$D$33:$D$776,СВЦЭМ!$A$33:$A$776,$A111,СВЦЭМ!$B$33:$B$776,P$110)+'СЕТ СН'!$I$11+СВЦЭМ!$D$10+'СЕТ СН'!$I$5-'СЕТ СН'!$I$21</f>
        <v>3641.5677621200002</v>
      </c>
      <c r="Q111" s="36">
        <f>SUMIFS(СВЦЭМ!$D$33:$D$776,СВЦЭМ!$A$33:$A$776,$A111,СВЦЭМ!$B$33:$B$776,Q$110)+'СЕТ СН'!$I$11+СВЦЭМ!$D$10+'СЕТ СН'!$I$5-'СЕТ СН'!$I$21</f>
        <v>3650.4999437199999</v>
      </c>
      <c r="R111" s="36">
        <f>SUMIFS(СВЦЭМ!$D$33:$D$776,СВЦЭМ!$A$33:$A$776,$A111,СВЦЭМ!$B$33:$B$776,R$110)+'СЕТ СН'!$I$11+СВЦЭМ!$D$10+'СЕТ СН'!$I$5-'СЕТ СН'!$I$21</f>
        <v>3651.2399371399997</v>
      </c>
      <c r="S111" s="36">
        <f>SUMIFS(СВЦЭМ!$D$33:$D$776,СВЦЭМ!$A$33:$A$776,$A111,СВЦЭМ!$B$33:$B$776,S$110)+'СЕТ СН'!$I$11+СВЦЭМ!$D$10+'СЕТ СН'!$I$5-'СЕТ СН'!$I$21</f>
        <v>3631.6075377500001</v>
      </c>
      <c r="T111" s="36">
        <f>SUMIFS(СВЦЭМ!$D$33:$D$776,СВЦЭМ!$A$33:$A$776,$A111,СВЦЭМ!$B$33:$B$776,T$110)+'СЕТ СН'!$I$11+СВЦЭМ!$D$10+'СЕТ СН'!$I$5-'СЕТ СН'!$I$21</f>
        <v>3605.6460236799999</v>
      </c>
      <c r="U111" s="36">
        <f>SUMIFS(СВЦЭМ!$D$33:$D$776,СВЦЭМ!$A$33:$A$776,$A111,СВЦЭМ!$B$33:$B$776,U$110)+'СЕТ СН'!$I$11+СВЦЭМ!$D$10+'СЕТ СН'!$I$5-'СЕТ СН'!$I$21</f>
        <v>3606.2057217500001</v>
      </c>
      <c r="V111" s="36">
        <f>SUMIFS(СВЦЭМ!$D$33:$D$776,СВЦЭМ!$A$33:$A$776,$A111,СВЦЭМ!$B$33:$B$776,V$110)+'СЕТ СН'!$I$11+СВЦЭМ!$D$10+'СЕТ СН'!$I$5-'СЕТ СН'!$I$21</f>
        <v>3627.6557951899999</v>
      </c>
      <c r="W111" s="36">
        <f>SUMIFS(СВЦЭМ!$D$33:$D$776,СВЦЭМ!$A$33:$A$776,$A111,СВЦЭМ!$B$33:$B$776,W$110)+'СЕТ СН'!$I$11+СВЦЭМ!$D$10+'СЕТ СН'!$I$5-'СЕТ СН'!$I$21</f>
        <v>3645.0909551200002</v>
      </c>
      <c r="X111" s="36">
        <f>SUMIFS(СВЦЭМ!$D$33:$D$776,СВЦЭМ!$A$33:$A$776,$A111,СВЦЭМ!$B$33:$B$776,X$110)+'СЕТ СН'!$I$11+СВЦЭМ!$D$10+'СЕТ СН'!$I$5-'СЕТ СН'!$I$21</f>
        <v>3657.1065163200001</v>
      </c>
      <c r="Y111" s="36">
        <f>SUMIFS(СВЦЭМ!$D$33:$D$776,СВЦЭМ!$A$33:$A$776,$A111,СВЦЭМ!$B$33:$B$776,Y$110)+'СЕТ СН'!$I$11+СВЦЭМ!$D$10+'СЕТ СН'!$I$5-'СЕТ СН'!$I$21</f>
        <v>3668.55831218</v>
      </c>
      <c r="AA111" s="45"/>
    </row>
    <row r="112" spans="1:27" ht="15.75" x14ac:dyDescent="0.2">
      <c r="A112" s="35">
        <f>A111+1</f>
        <v>43498</v>
      </c>
      <c r="B112" s="36">
        <f>SUMIFS(СВЦЭМ!$D$33:$D$776,СВЦЭМ!$A$33:$A$776,$A112,СВЦЭМ!$B$33:$B$776,B$110)+'СЕТ СН'!$I$11+СВЦЭМ!$D$10+'СЕТ СН'!$I$5-'СЕТ СН'!$I$21</f>
        <v>3751.0523650899995</v>
      </c>
      <c r="C112" s="36">
        <f>SUMIFS(СВЦЭМ!$D$33:$D$776,СВЦЭМ!$A$33:$A$776,$A112,СВЦЭМ!$B$33:$B$776,C$110)+'СЕТ СН'!$I$11+СВЦЭМ!$D$10+'СЕТ СН'!$I$5-'СЕТ СН'!$I$21</f>
        <v>3755.24874017</v>
      </c>
      <c r="D112" s="36">
        <f>SUMIFS(СВЦЭМ!$D$33:$D$776,СВЦЭМ!$A$33:$A$776,$A112,СВЦЭМ!$B$33:$B$776,D$110)+'СЕТ СН'!$I$11+СВЦЭМ!$D$10+'СЕТ СН'!$I$5-'СЕТ СН'!$I$21</f>
        <v>3758.1183647600001</v>
      </c>
      <c r="E112" s="36">
        <f>SUMIFS(СВЦЭМ!$D$33:$D$776,СВЦЭМ!$A$33:$A$776,$A112,СВЦЭМ!$B$33:$B$776,E$110)+'СЕТ СН'!$I$11+СВЦЭМ!$D$10+'СЕТ СН'!$I$5-'СЕТ СН'!$I$21</f>
        <v>3769.87096767</v>
      </c>
      <c r="F112" s="36">
        <f>SUMIFS(СВЦЭМ!$D$33:$D$776,СВЦЭМ!$A$33:$A$776,$A112,СВЦЭМ!$B$33:$B$776,F$110)+'СЕТ СН'!$I$11+СВЦЭМ!$D$10+'СЕТ СН'!$I$5-'СЕТ СН'!$I$21</f>
        <v>3774.5682957199997</v>
      </c>
      <c r="G112" s="36">
        <f>SUMIFS(СВЦЭМ!$D$33:$D$776,СВЦЭМ!$A$33:$A$776,$A112,СВЦЭМ!$B$33:$B$776,G$110)+'СЕТ СН'!$I$11+СВЦЭМ!$D$10+'СЕТ СН'!$I$5-'СЕТ СН'!$I$21</f>
        <v>3757.0017719999996</v>
      </c>
      <c r="H112" s="36">
        <f>SUMIFS(СВЦЭМ!$D$33:$D$776,СВЦЭМ!$A$33:$A$776,$A112,СВЦЭМ!$B$33:$B$776,H$110)+'СЕТ СН'!$I$11+СВЦЭМ!$D$10+'СЕТ СН'!$I$5-'СЕТ СН'!$I$21</f>
        <v>3734.7133619099995</v>
      </c>
      <c r="I112" s="36">
        <f>SUMIFS(СВЦЭМ!$D$33:$D$776,СВЦЭМ!$A$33:$A$776,$A112,СВЦЭМ!$B$33:$B$776,I$110)+'СЕТ СН'!$I$11+СВЦЭМ!$D$10+'СЕТ СН'!$I$5-'СЕТ СН'!$I$21</f>
        <v>3726.7204631699997</v>
      </c>
      <c r="J112" s="36">
        <f>SUMIFS(СВЦЭМ!$D$33:$D$776,СВЦЭМ!$A$33:$A$776,$A112,СВЦЭМ!$B$33:$B$776,J$110)+'СЕТ СН'!$I$11+СВЦЭМ!$D$10+'СЕТ СН'!$I$5-'СЕТ СН'!$I$21</f>
        <v>3685.9092746799997</v>
      </c>
      <c r="K112" s="36">
        <f>SUMIFS(СВЦЭМ!$D$33:$D$776,СВЦЭМ!$A$33:$A$776,$A112,СВЦЭМ!$B$33:$B$776,K$110)+'СЕТ СН'!$I$11+СВЦЭМ!$D$10+'СЕТ СН'!$I$5-'СЕТ СН'!$I$21</f>
        <v>3662.8887125699998</v>
      </c>
      <c r="L112" s="36">
        <f>SUMIFS(СВЦЭМ!$D$33:$D$776,СВЦЭМ!$A$33:$A$776,$A112,СВЦЭМ!$B$33:$B$776,L$110)+'СЕТ СН'!$I$11+СВЦЭМ!$D$10+'СЕТ СН'!$I$5-'СЕТ СН'!$I$21</f>
        <v>3650.32072685</v>
      </c>
      <c r="M112" s="36">
        <f>SUMIFS(СВЦЭМ!$D$33:$D$776,СВЦЭМ!$A$33:$A$776,$A112,СВЦЭМ!$B$33:$B$776,M$110)+'СЕТ СН'!$I$11+СВЦЭМ!$D$10+'СЕТ СН'!$I$5-'СЕТ СН'!$I$21</f>
        <v>3665.7535190999997</v>
      </c>
      <c r="N112" s="36">
        <f>SUMIFS(СВЦЭМ!$D$33:$D$776,СВЦЭМ!$A$33:$A$776,$A112,СВЦЭМ!$B$33:$B$776,N$110)+'СЕТ СН'!$I$11+СВЦЭМ!$D$10+'СЕТ СН'!$I$5-'СЕТ СН'!$I$21</f>
        <v>3657.2156977200002</v>
      </c>
      <c r="O112" s="36">
        <f>SUMIFS(СВЦЭМ!$D$33:$D$776,СВЦЭМ!$A$33:$A$776,$A112,СВЦЭМ!$B$33:$B$776,O$110)+'СЕТ СН'!$I$11+СВЦЭМ!$D$10+'СЕТ СН'!$I$5-'СЕТ СН'!$I$21</f>
        <v>3635.5218801800002</v>
      </c>
      <c r="P112" s="36">
        <f>SUMIFS(СВЦЭМ!$D$33:$D$776,СВЦЭМ!$A$33:$A$776,$A112,СВЦЭМ!$B$33:$B$776,P$110)+'СЕТ СН'!$I$11+СВЦЭМ!$D$10+'СЕТ СН'!$I$5-'СЕТ СН'!$I$21</f>
        <v>3646.6900350699998</v>
      </c>
      <c r="Q112" s="36">
        <f>SUMIFS(СВЦЭМ!$D$33:$D$776,СВЦЭМ!$A$33:$A$776,$A112,СВЦЭМ!$B$33:$B$776,Q$110)+'СЕТ СН'!$I$11+СВЦЭМ!$D$10+'СЕТ СН'!$I$5-'СЕТ СН'!$I$21</f>
        <v>3657.8964088600001</v>
      </c>
      <c r="R112" s="36">
        <f>SUMIFS(СВЦЭМ!$D$33:$D$776,СВЦЭМ!$A$33:$A$776,$A112,СВЦЭМ!$B$33:$B$776,R$110)+'СЕТ СН'!$I$11+СВЦЭМ!$D$10+'СЕТ СН'!$I$5-'СЕТ СН'!$I$21</f>
        <v>3663.9300383899999</v>
      </c>
      <c r="S112" s="36">
        <f>SUMIFS(СВЦЭМ!$D$33:$D$776,СВЦЭМ!$A$33:$A$776,$A112,СВЦЭМ!$B$33:$B$776,S$110)+'СЕТ СН'!$I$11+СВЦЭМ!$D$10+'СЕТ СН'!$I$5-'СЕТ СН'!$I$21</f>
        <v>3662.2449450399999</v>
      </c>
      <c r="T112" s="36">
        <f>SUMIFS(СВЦЭМ!$D$33:$D$776,СВЦЭМ!$A$33:$A$776,$A112,СВЦЭМ!$B$33:$B$776,T$110)+'СЕТ СН'!$I$11+СВЦЭМ!$D$10+'СЕТ СН'!$I$5-'СЕТ СН'!$I$21</f>
        <v>3619.99178772</v>
      </c>
      <c r="U112" s="36">
        <f>SUMIFS(СВЦЭМ!$D$33:$D$776,СВЦЭМ!$A$33:$A$776,$A112,СВЦЭМ!$B$33:$B$776,U$110)+'СЕТ СН'!$I$11+СВЦЭМ!$D$10+'СЕТ СН'!$I$5-'СЕТ СН'!$I$21</f>
        <v>3609.8259966800001</v>
      </c>
      <c r="V112" s="36">
        <f>SUMIFS(СВЦЭМ!$D$33:$D$776,СВЦЭМ!$A$33:$A$776,$A112,СВЦЭМ!$B$33:$B$776,V$110)+'СЕТ СН'!$I$11+СВЦЭМ!$D$10+'СЕТ СН'!$I$5-'СЕТ СН'!$I$21</f>
        <v>3627.0468190699999</v>
      </c>
      <c r="W112" s="36">
        <f>SUMIFS(СВЦЭМ!$D$33:$D$776,СВЦЭМ!$A$33:$A$776,$A112,СВЦЭМ!$B$33:$B$776,W$110)+'СЕТ СН'!$I$11+СВЦЭМ!$D$10+'СЕТ СН'!$I$5-'СЕТ СН'!$I$21</f>
        <v>3641.94400266</v>
      </c>
      <c r="X112" s="36">
        <f>SUMIFS(СВЦЭМ!$D$33:$D$776,СВЦЭМ!$A$33:$A$776,$A112,СВЦЭМ!$B$33:$B$776,X$110)+'СЕТ СН'!$I$11+СВЦЭМ!$D$10+'СЕТ СН'!$I$5-'СЕТ СН'!$I$21</f>
        <v>3657.0142299499998</v>
      </c>
      <c r="Y112" s="36">
        <f>SUMIFS(СВЦЭМ!$D$33:$D$776,СВЦЭМ!$A$33:$A$776,$A112,СВЦЭМ!$B$33:$B$776,Y$110)+'СЕТ СН'!$I$11+СВЦЭМ!$D$10+'СЕТ СН'!$I$5-'СЕТ СН'!$I$21</f>
        <v>3671.8067933799998</v>
      </c>
    </row>
    <row r="113" spans="1:25" ht="15.75" x14ac:dyDescent="0.2">
      <c r="A113" s="35">
        <f t="shared" ref="A113:A138" si="3">A112+1</f>
        <v>43499</v>
      </c>
      <c r="B113" s="36">
        <f>SUMIFS(СВЦЭМ!$D$33:$D$776,СВЦЭМ!$A$33:$A$776,$A113,СВЦЭМ!$B$33:$B$776,B$110)+'СЕТ СН'!$I$11+СВЦЭМ!$D$10+'СЕТ СН'!$I$5-'СЕТ СН'!$I$21</f>
        <v>3720.7680887999995</v>
      </c>
      <c r="C113" s="36">
        <f>SUMIFS(СВЦЭМ!$D$33:$D$776,СВЦЭМ!$A$33:$A$776,$A113,СВЦЭМ!$B$33:$B$776,C$110)+'СЕТ СН'!$I$11+СВЦЭМ!$D$10+'СЕТ СН'!$I$5-'СЕТ СН'!$I$21</f>
        <v>3761.2318924399997</v>
      </c>
      <c r="D113" s="36">
        <f>SUMIFS(СВЦЭМ!$D$33:$D$776,СВЦЭМ!$A$33:$A$776,$A113,СВЦЭМ!$B$33:$B$776,D$110)+'СЕТ СН'!$I$11+СВЦЭМ!$D$10+'СЕТ СН'!$I$5-'СЕТ СН'!$I$21</f>
        <v>3761.59644415</v>
      </c>
      <c r="E113" s="36">
        <f>SUMIFS(СВЦЭМ!$D$33:$D$776,СВЦЭМ!$A$33:$A$776,$A113,СВЦЭМ!$B$33:$B$776,E$110)+'СЕТ СН'!$I$11+СВЦЭМ!$D$10+'СЕТ СН'!$I$5-'СЕТ СН'!$I$21</f>
        <v>3774.6511242099996</v>
      </c>
      <c r="F113" s="36">
        <f>SUMIFS(СВЦЭМ!$D$33:$D$776,СВЦЭМ!$A$33:$A$776,$A113,СВЦЭМ!$B$33:$B$776,F$110)+'СЕТ СН'!$I$11+СВЦЭМ!$D$10+'СЕТ СН'!$I$5-'СЕТ СН'!$I$21</f>
        <v>3770.8623237499996</v>
      </c>
      <c r="G113" s="36">
        <f>SUMIFS(СВЦЭМ!$D$33:$D$776,СВЦЭМ!$A$33:$A$776,$A113,СВЦЭМ!$B$33:$B$776,G$110)+'СЕТ СН'!$I$11+СВЦЭМ!$D$10+'СЕТ СН'!$I$5-'СЕТ СН'!$I$21</f>
        <v>3766.69319894</v>
      </c>
      <c r="H113" s="36">
        <f>SUMIFS(СВЦЭМ!$D$33:$D$776,СВЦЭМ!$A$33:$A$776,$A113,СВЦЭМ!$B$33:$B$776,H$110)+'СЕТ СН'!$I$11+СВЦЭМ!$D$10+'СЕТ СН'!$I$5-'СЕТ СН'!$I$21</f>
        <v>3746.47800121</v>
      </c>
      <c r="I113" s="36">
        <f>SUMIFS(СВЦЭМ!$D$33:$D$776,СВЦЭМ!$A$33:$A$776,$A113,СВЦЭМ!$B$33:$B$776,I$110)+'СЕТ СН'!$I$11+СВЦЭМ!$D$10+'СЕТ СН'!$I$5-'СЕТ СН'!$I$21</f>
        <v>3737.5957586599998</v>
      </c>
      <c r="J113" s="36">
        <f>SUMIFS(СВЦЭМ!$D$33:$D$776,СВЦЭМ!$A$33:$A$776,$A113,СВЦЭМ!$B$33:$B$776,J$110)+'СЕТ СН'!$I$11+СВЦЭМ!$D$10+'СЕТ СН'!$I$5-'СЕТ СН'!$I$21</f>
        <v>3715.2475970099995</v>
      </c>
      <c r="K113" s="36">
        <f>SUMIFS(СВЦЭМ!$D$33:$D$776,СВЦЭМ!$A$33:$A$776,$A113,СВЦЭМ!$B$33:$B$776,K$110)+'СЕТ СН'!$I$11+СВЦЭМ!$D$10+'СЕТ СН'!$I$5-'СЕТ СН'!$I$21</f>
        <v>3683.6096271799997</v>
      </c>
      <c r="L113" s="36">
        <f>SUMIFS(СВЦЭМ!$D$33:$D$776,СВЦЭМ!$A$33:$A$776,$A113,СВЦЭМ!$B$33:$B$776,L$110)+'СЕТ СН'!$I$11+СВЦЭМ!$D$10+'СЕТ СН'!$I$5-'СЕТ СН'!$I$21</f>
        <v>3657.3350223699999</v>
      </c>
      <c r="M113" s="36">
        <f>SUMIFS(СВЦЭМ!$D$33:$D$776,СВЦЭМ!$A$33:$A$776,$A113,СВЦЭМ!$B$33:$B$776,M$110)+'СЕТ СН'!$I$11+СВЦЭМ!$D$10+'СЕТ СН'!$I$5-'СЕТ СН'!$I$21</f>
        <v>3662.0720865799999</v>
      </c>
      <c r="N113" s="36">
        <f>SUMIFS(СВЦЭМ!$D$33:$D$776,СВЦЭМ!$A$33:$A$776,$A113,СВЦЭМ!$B$33:$B$776,N$110)+'СЕТ СН'!$I$11+СВЦЭМ!$D$10+'СЕТ СН'!$I$5-'СЕТ СН'!$I$21</f>
        <v>3668.5290676699997</v>
      </c>
      <c r="O113" s="36">
        <f>SUMIFS(СВЦЭМ!$D$33:$D$776,СВЦЭМ!$A$33:$A$776,$A113,СВЦЭМ!$B$33:$B$776,O$110)+'СЕТ СН'!$I$11+СВЦЭМ!$D$10+'СЕТ СН'!$I$5-'СЕТ СН'!$I$21</f>
        <v>3654.64721448</v>
      </c>
      <c r="P113" s="36">
        <f>SUMIFS(СВЦЭМ!$D$33:$D$776,СВЦЭМ!$A$33:$A$776,$A113,СВЦЭМ!$B$33:$B$776,P$110)+'СЕТ СН'!$I$11+СВЦЭМ!$D$10+'СЕТ СН'!$I$5-'СЕТ СН'!$I$21</f>
        <v>3659.55867291</v>
      </c>
      <c r="Q113" s="36">
        <f>SUMIFS(СВЦЭМ!$D$33:$D$776,СВЦЭМ!$A$33:$A$776,$A113,СВЦЭМ!$B$33:$B$776,Q$110)+'СЕТ СН'!$I$11+СВЦЭМ!$D$10+'СЕТ СН'!$I$5-'СЕТ СН'!$I$21</f>
        <v>3674.15263774</v>
      </c>
      <c r="R113" s="36">
        <f>SUMIFS(СВЦЭМ!$D$33:$D$776,СВЦЭМ!$A$33:$A$776,$A113,СВЦЭМ!$B$33:$B$776,R$110)+'СЕТ СН'!$I$11+СВЦЭМ!$D$10+'СЕТ СН'!$I$5-'СЕТ СН'!$I$21</f>
        <v>3659.4208705000001</v>
      </c>
      <c r="S113" s="36">
        <f>SUMIFS(СВЦЭМ!$D$33:$D$776,СВЦЭМ!$A$33:$A$776,$A113,СВЦЭМ!$B$33:$B$776,S$110)+'СЕТ СН'!$I$11+СВЦЭМ!$D$10+'СЕТ СН'!$I$5-'СЕТ СН'!$I$21</f>
        <v>3646.7976093899997</v>
      </c>
      <c r="T113" s="36">
        <f>SUMIFS(СВЦЭМ!$D$33:$D$776,СВЦЭМ!$A$33:$A$776,$A113,СВЦЭМ!$B$33:$B$776,T$110)+'СЕТ СН'!$I$11+СВЦЭМ!$D$10+'СЕТ СН'!$I$5-'СЕТ СН'!$I$21</f>
        <v>3613.7446740599999</v>
      </c>
      <c r="U113" s="36">
        <f>SUMIFS(СВЦЭМ!$D$33:$D$776,СВЦЭМ!$A$33:$A$776,$A113,СВЦЭМ!$B$33:$B$776,U$110)+'СЕТ СН'!$I$11+СВЦЭМ!$D$10+'СЕТ СН'!$I$5-'СЕТ СН'!$I$21</f>
        <v>3601.90070466</v>
      </c>
      <c r="V113" s="36">
        <f>SUMIFS(СВЦЭМ!$D$33:$D$776,СВЦЭМ!$A$33:$A$776,$A113,СВЦЭМ!$B$33:$B$776,V$110)+'СЕТ СН'!$I$11+СВЦЭМ!$D$10+'СЕТ СН'!$I$5-'СЕТ СН'!$I$21</f>
        <v>3605.9474666400001</v>
      </c>
      <c r="W113" s="36">
        <f>SUMIFS(СВЦЭМ!$D$33:$D$776,СВЦЭМ!$A$33:$A$776,$A113,СВЦЭМ!$B$33:$B$776,W$110)+'СЕТ СН'!$I$11+СВЦЭМ!$D$10+'СЕТ СН'!$I$5-'СЕТ СН'!$I$21</f>
        <v>3629.7182934499997</v>
      </c>
      <c r="X113" s="36">
        <f>SUMIFS(СВЦЭМ!$D$33:$D$776,СВЦЭМ!$A$33:$A$776,$A113,СВЦЭМ!$B$33:$B$776,X$110)+'СЕТ СН'!$I$11+СВЦЭМ!$D$10+'СЕТ СН'!$I$5-'СЕТ СН'!$I$21</f>
        <v>3649.1843161299998</v>
      </c>
      <c r="Y113" s="36">
        <f>SUMIFS(СВЦЭМ!$D$33:$D$776,СВЦЭМ!$A$33:$A$776,$A113,СВЦЭМ!$B$33:$B$776,Y$110)+'СЕТ СН'!$I$11+СВЦЭМ!$D$10+'СЕТ СН'!$I$5-'СЕТ СН'!$I$21</f>
        <v>3681.39288846</v>
      </c>
    </row>
    <row r="114" spans="1:25" ht="15.75" x14ac:dyDescent="0.2">
      <c r="A114" s="35">
        <f t="shared" si="3"/>
        <v>43500</v>
      </c>
      <c r="B114" s="36">
        <f>SUMIFS(СВЦЭМ!$D$33:$D$776,СВЦЭМ!$A$33:$A$776,$A114,СВЦЭМ!$B$33:$B$776,B$110)+'СЕТ СН'!$I$11+СВЦЭМ!$D$10+'СЕТ СН'!$I$5-'СЕТ СН'!$I$21</f>
        <v>3749.1303605799999</v>
      </c>
      <c r="C114" s="36">
        <f>SUMIFS(СВЦЭМ!$D$33:$D$776,СВЦЭМ!$A$33:$A$776,$A114,СВЦЭМ!$B$33:$B$776,C$110)+'СЕТ СН'!$I$11+СВЦЭМ!$D$10+'СЕТ СН'!$I$5-'СЕТ СН'!$I$21</f>
        <v>3776.3465396599995</v>
      </c>
      <c r="D114" s="36">
        <f>SUMIFS(СВЦЭМ!$D$33:$D$776,СВЦЭМ!$A$33:$A$776,$A114,СВЦЭМ!$B$33:$B$776,D$110)+'СЕТ СН'!$I$11+СВЦЭМ!$D$10+'СЕТ СН'!$I$5-'СЕТ СН'!$I$21</f>
        <v>3809.4830507099996</v>
      </c>
      <c r="E114" s="36">
        <f>SUMIFS(СВЦЭМ!$D$33:$D$776,СВЦЭМ!$A$33:$A$776,$A114,СВЦЭМ!$B$33:$B$776,E$110)+'СЕТ СН'!$I$11+СВЦЭМ!$D$10+'СЕТ СН'!$I$5-'СЕТ СН'!$I$21</f>
        <v>3829.5251780399999</v>
      </c>
      <c r="F114" s="36">
        <f>SUMIFS(СВЦЭМ!$D$33:$D$776,СВЦЭМ!$A$33:$A$776,$A114,СВЦЭМ!$B$33:$B$776,F$110)+'СЕТ СН'!$I$11+СВЦЭМ!$D$10+'СЕТ СН'!$I$5-'СЕТ СН'!$I$21</f>
        <v>3829.2471252400001</v>
      </c>
      <c r="G114" s="36">
        <f>SUMIFS(СВЦЭМ!$D$33:$D$776,СВЦЭМ!$A$33:$A$776,$A114,СВЦЭМ!$B$33:$B$776,G$110)+'СЕТ СН'!$I$11+СВЦЭМ!$D$10+'СЕТ СН'!$I$5-'СЕТ СН'!$I$21</f>
        <v>3814.75767937</v>
      </c>
      <c r="H114" s="36">
        <f>SUMIFS(СВЦЭМ!$D$33:$D$776,СВЦЭМ!$A$33:$A$776,$A114,СВЦЭМ!$B$33:$B$776,H$110)+'СЕТ СН'!$I$11+СВЦЭМ!$D$10+'СЕТ СН'!$I$5-'СЕТ СН'!$I$21</f>
        <v>3771.7684386399997</v>
      </c>
      <c r="I114" s="36">
        <f>SUMIFS(СВЦЭМ!$D$33:$D$776,СВЦЭМ!$A$33:$A$776,$A114,СВЦЭМ!$B$33:$B$776,I$110)+'СЕТ СН'!$I$11+СВЦЭМ!$D$10+'СЕТ СН'!$I$5-'СЕТ СН'!$I$21</f>
        <v>3744.6519210099996</v>
      </c>
      <c r="J114" s="36">
        <f>SUMIFS(СВЦЭМ!$D$33:$D$776,СВЦЭМ!$A$33:$A$776,$A114,СВЦЭМ!$B$33:$B$776,J$110)+'СЕТ СН'!$I$11+СВЦЭМ!$D$10+'СЕТ СН'!$I$5-'СЕТ СН'!$I$21</f>
        <v>3715.0530002300002</v>
      </c>
      <c r="K114" s="36">
        <f>SUMIFS(СВЦЭМ!$D$33:$D$776,СВЦЭМ!$A$33:$A$776,$A114,СВЦЭМ!$B$33:$B$776,K$110)+'СЕТ СН'!$I$11+СВЦЭМ!$D$10+'СЕТ СН'!$I$5-'СЕТ СН'!$I$21</f>
        <v>3712.4628173199999</v>
      </c>
      <c r="L114" s="36">
        <f>SUMIFS(СВЦЭМ!$D$33:$D$776,СВЦЭМ!$A$33:$A$776,$A114,СВЦЭМ!$B$33:$B$776,L$110)+'СЕТ СН'!$I$11+СВЦЭМ!$D$10+'СЕТ СН'!$I$5-'СЕТ СН'!$I$21</f>
        <v>3705.9635288299996</v>
      </c>
      <c r="M114" s="36">
        <f>SUMIFS(СВЦЭМ!$D$33:$D$776,СВЦЭМ!$A$33:$A$776,$A114,СВЦЭМ!$B$33:$B$776,M$110)+'СЕТ СН'!$I$11+СВЦЭМ!$D$10+'СЕТ СН'!$I$5-'СЕТ СН'!$I$21</f>
        <v>3716.6572971999994</v>
      </c>
      <c r="N114" s="36">
        <f>SUMIFS(СВЦЭМ!$D$33:$D$776,СВЦЭМ!$A$33:$A$776,$A114,СВЦЭМ!$B$33:$B$776,N$110)+'СЕТ СН'!$I$11+СВЦЭМ!$D$10+'СЕТ СН'!$I$5-'СЕТ СН'!$I$21</f>
        <v>3644.83831087</v>
      </c>
      <c r="O114" s="36">
        <f>SUMIFS(СВЦЭМ!$D$33:$D$776,СВЦЭМ!$A$33:$A$776,$A114,СВЦЭМ!$B$33:$B$776,O$110)+'СЕТ СН'!$I$11+СВЦЭМ!$D$10+'СЕТ СН'!$I$5-'СЕТ СН'!$I$21</f>
        <v>3617.2452835899999</v>
      </c>
      <c r="P114" s="36">
        <f>SUMIFS(СВЦЭМ!$D$33:$D$776,СВЦЭМ!$A$33:$A$776,$A114,СВЦЭМ!$B$33:$B$776,P$110)+'СЕТ СН'!$I$11+СВЦЭМ!$D$10+'СЕТ СН'!$I$5-'СЕТ СН'!$I$21</f>
        <v>3621.8626910600001</v>
      </c>
      <c r="Q114" s="36">
        <f>SUMIFS(СВЦЭМ!$D$33:$D$776,СВЦЭМ!$A$33:$A$776,$A114,СВЦЭМ!$B$33:$B$776,Q$110)+'СЕТ СН'!$I$11+СВЦЭМ!$D$10+'СЕТ СН'!$I$5-'СЕТ СН'!$I$21</f>
        <v>3649.5071329399998</v>
      </c>
      <c r="R114" s="36">
        <f>SUMIFS(СВЦЭМ!$D$33:$D$776,СВЦЭМ!$A$33:$A$776,$A114,СВЦЭМ!$B$33:$B$776,R$110)+'СЕТ СН'!$I$11+СВЦЭМ!$D$10+'СЕТ СН'!$I$5-'СЕТ СН'!$I$21</f>
        <v>3651.5732941400001</v>
      </c>
      <c r="S114" s="36">
        <f>SUMIFS(СВЦЭМ!$D$33:$D$776,СВЦЭМ!$A$33:$A$776,$A114,СВЦЭМ!$B$33:$B$776,S$110)+'СЕТ СН'!$I$11+СВЦЭМ!$D$10+'СЕТ СН'!$I$5-'СЕТ СН'!$I$21</f>
        <v>3622.7351197200001</v>
      </c>
      <c r="T114" s="36">
        <f>SUMIFS(СВЦЭМ!$D$33:$D$776,СВЦЭМ!$A$33:$A$776,$A114,СВЦЭМ!$B$33:$B$776,T$110)+'СЕТ СН'!$I$11+СВЦЭМ!$D$10+'СЕТ СН'!$I$5-'СЕТ СН'!$I$21</f>
        <v>3601.8244654800001</v>
      </c>
      <c r="U114" s="36">
        <f>SUMIFS(СВЦЭМ!$D$33:$D$776,СВЦЭМ!$A$33:$A$776,$A114,СВЦЭМ!$B$33:$B$776,U$110)+'СЕТ СН'!$I$11+СВЦЭМ!$D$10+'СЕТ СН'!$I$5-'СЕТ СН'!$I$21</f>
        <v>3605.9099398200001</v>
      </c>
      <c r="V114" s="36">
        <f>SUMIFS(СВЦЭМ!$D$33:$D$776,СВЦЭМ!$A$33:$A$776,$A114,СВЦЭМ!$B$33:$B$776,V$110)+'СЕТ СН'!$I$11+СВЦЭМ!$D$10+'СЕТ СН'!$I$5-'СЕТ СН'!$I$21</f>
        <v>3616.1189038900002</v>
      </c>
      <c r="W114" s="36">
        <f>SUMIFS(СВЦЭМ!$D$33:$D$776,СВЦЭМ!$A$33:$A$776,$A114,СВЦЭМ!$B$33:$B$776,W$110)+'СЕТ СН'!$I$11+СВЦЭМ!$D$10+'СЕТ СН'!$I$5-'СЕТ СН'!$I$21</f>
        <v>3635.5748527000001</v>
      </c>
      <c r="X114" s="36">
        <f>SUMIFS(СВЦЭМ!$D$33:$D$776,СВЦЭМ!$A$33:$A$776,$A114,СВЦЭМ!$B$33:$B$776,X$110)+'СЕТ СН'!$I$11+СВЦЭМ!$D$10+'СЕТ СН'!$I$5-'СЕТ СН'!$I$21</f>
        <v>3656.87495945</v>
      </c>
      <c r="Y114" s="36">
        <f>SUMIFS(СВЦЭМ!$D$33:$D$776,СВЦЭМ!$A$33:$A$776,$A114,СВЦЭМ!$B$33:$B$776,Y$110)+'СЕТ СН'!$I$11+СВЦЭМ!$D$10+'СЕТ СН'!$I$5-'СЕТ СН'!$I$21</f>
        <v>3674.10993104</v>
      </c>
    </row>
    <row r="115" spans="1:25" ht="15.75" x14ac:dyDescent="0.2">
      <c r="A115" s="35">
        <f t="shared" si="3"/>
        <v>43501</v>
      </c>
      <c r="B115" s="36">
        <f>SUMIFS(СВЦЭМ!$D$33:$D$776,СВЦЭМ!$A$33:$A$776,$A115,СВЦЭМ!$B$33:$B$776,B$110)+'СЕТ СН'!$I$11+СВЦЭМ!$D$10+'СЕТ СН'!$I$5-'СЕТ СН'!$I$21</f>
        <v>3761.6878466199996</v>
      </c>
      <c r="C115" s="36">
        <f>SUMIFS(СВЦЭМ!$D$33:$D$776,СВЦЭМ!$A$33:$A$776,$A115,СВЦЭМ!$B$33:$B$776,C$110)+'СЕТ СН'!$I$11+СВЦЭМ!$D$10+'СЕТ СН'!$I$5-'СЕТ СН'!$I$21</f>
        <v>3788.5699252599998</v>
      </c>
      <c r="D115" s="36">
        <f>SUMIFS(СВЦЭМ!$D$33:$D$776,СВЦЭМ!$A$33:$A$776,$A115,СВЦЭМ!$B$33:$B$776,D$110)+'СЕТ СН'!$I$11+СВЦЭМ!$D$10+'СЕТ СН'!$I$5-'СЕТ СН'!$I$21</f>
        <v>3805.0003647799999</v>
      </c>
      <c r="E115" s="36">
        <f>SUMIFS(СВЦЭМ!$D$33:$D$776,СВЦЭМ!$A$33:$A$776,$A115,СВЦЭМ!$B$33:$B$776,E$110)+'СЕТ СН'!$I$11+СВЦЭМ!$D$10+'СЕТ СН'!$I$5-'СЕТ СН'!$I$21</f>
        <v>3802.4320518999998</v>
      </c>
      <c r="F115" s="36">
        <f>SUMIFS(СВЦЭМ!$D$33:$D$776,СВЦЭМ!$A$33:$A$776,$A115,СВЦЭМ!$B$33:$B$776,F$110)+'СЕТ СН'!$I$11+СВЦЭМ!$D$10+'СЕТ СН'!$I$5-'СЕТ СН'!$I$21</f>
        <v>3799.5394265899995</v>
      </c>
      <c r="G115" s="36">
        <f>SUMIFS(СВЦЭМ!$D$33:$D$776,СВЦЭМ!$A$33:$A$776,$A115,СВЦЭМ!$B$33:$B$776,G$110)+'СЕТ СН'!$I$11+СВЦЭМ!$D$10+'СЕТ СН'!$I$5-'СЕТ СН'!$I$21</f>
        <v>3778.86249202</v>
      </c>
      <c r="H115" s="36">
        <f>SUMIFS(СВЦЭМ!$D$33:$D$776,СВЦЭМ!$A$33:$A$776,$A115,СВЦЭМ!$B$33:$B$776,H$110)+'СЕТ СН'!$I$11+СВЦЭМ!$D$10+'СЕТ СН'!$I$5-'СЕТ СН'!$I$21</f>
        <v>3735.4391344799997</v>
      </c>
      <c r="I115" s="36">
        <f>SUMIFS(СВЦЭМ!$D$33:$D$776,СВЦЭМ!$A$33:$A$776,$A115,СВЦЭМ!$B$33:$B$776,I$110)+'СЕТ СН'!$I$11+СВЦЭМ!$D$10+'СЕТ СН'!$I$5-'СЕТ СН'!$I$21</f>
        <v>3727.22026757</v>
      </c>
      <c r="J115" s="36">
        <f>SUMIFS(СВЦЭМ!$D$33:$D$776,СВЦЭМ!$A$33:$A$776,$A115,СВЦЭМ!$B$33:$B$776,J$110)+'СЕТ СН'!$I$11+СВЦЭМ!$D$10+'СЕТ СН'!$I$5-'СЕТ СН'!$I$21</f>
        <v>3704.9452054699996</v>
      </c>
      <c r="K115" s="36">
        <f>SUMIFS(СВЦЭМ!$D$33:$D$776,СВЦЭМ!$A$33:$A$776,$A115,СВЦЭМ!$B$33:$B$776,K$110)+'СЕТ СН'!$I$11+СВЦЭМ!$D$10+'СЕТ СН'!$I$5-'СЕТ СН'!$I$21</f>
        <v>3708.5670968599998</v>
      </c>
      <c r="L115" s="36">
        <f>SUMIFS(СВЦЭМ!$D$33:$D$776,СВЦЭМ!$A$33:$A$776,$A115,СВЦЭМ!$B$33:$B$776,L$110)+'СЕТ СН'!$I$11+СВЦЭМ!$D$10+'СЕТ СН'!$I$5-'СЕТ СН'!$I$21</f>
        <v>3709.1422171300001</v>
      </c>
      <c r="M115" s="36">
        <f>SUMIFS(СВЦЭМ!$D$33:$D$776,СВЦЭМ!$A$33:$A$776,$A115,СВЦЭМ!$B$33:$B$776,M$110)+'СЕТ СН'!$I$11+СВЦЭМ!$D$10+'СЕТ СН'!$I$5-'СЕТ СН'!$I$21</f>
        <v>3714.2775935899999</v>
      </c>
      <c r="N115" s="36">
        <f>SUMIFS(СВЦЭМ!$D$33:$D$776,СВЦЭМ!$A$33:$A$776,$A115,СВЦЭМ!$B$33:$B$776,N$110)+'СЕТ СН'!$I$11+СВЦЭМ!$D$10+'СЕТ СН'!$I$5-'СЕТ СН'!$I$21</f>
        <v>3693.3470222400001</v>
      </c>
      <c r="O115" s="36">
        <f>SUMIFS(СВЦЭМ!$D$33:$D$776,СВЦЭМ!$A$33:$A$776,$A115,СВЦЭМ!$B$33:$B$776,O$110)+'СЕТ СН'!$I$11+СВЦЭМ!$D$10+'СЕТ СН'!$I$5-'СЕТ СН'!$I$21</f>
        <v>3665.3623993299998</v>
      </c>
      <c r="P115" s="36">
        <f>SUMIFS(СВЦЭМ!$D$33:$D$776,СВЦЭМ!$A$33:$A$776,$A115,СВЦЭМ!$B$33:$B$776,P$110)+'СЕТ СН'!$I$11+СВЦЭМ!$D$10+'СЕТ СН'!$I$5-'СЕТ СН'!$I$21</f>
        <v>3670.5107614899998</v>
      </c>
      <c r="Q115" s="36">
        <f>SUMIFS(СВЦЭМ!$D$33:$D$776,СВЦЭМ!$A$33:$A$776,$A115,СВЦЭМ!$B$33:$B$776,Q$110)+'СЕТ СН'!$I$11+СВЦЭМ!$D$10+'СЕТ СН'!$I$5-'СЕТ СН'!$I$21</f>
        <v>3682.81234546</v>
      </c>
      <c r="R115" s="36">
        <f>SUMIFS(СВЦЭМ!$D$33:$D$776,СВЦЭМ!$A$33:$A$776,$A115,СВЦЭМ!$B$33:$B$776,R$110)+'СЕТ СН'!$I$11+СВЦЭМ!$D$10+'СЕТ СН'!$I$5-'СЕТ СН'!$I$21</f>
        <v>3674.01505993</v>
      </c>
      <c r="S115" s="36">
        <f>SUMIFS(СВЦЭМ!$D$33:$D$776,СВЦЭМ!$A$33:$A$776,$A115,СВЦЭМ!$B$33:$B$776,S$110)+'СЕТ СН'!$I$11+СВЦЭМ!$D$10+'СЕТ СН'!$I$5-'СЕТ СН'!$I$21</f>
        <v>3673.3967898199999</v>
      </c>
      <c r="T115" s="36">
        <f>SUMIFS(СВЦЭМ!$D$33:$D$776,СВЦЭМ!$A$33:$A$776,$A115,СВЦЭМ!$B$33:$B$776,T$110)+'СЕТ СН'!$I$11+СВЦЭМ!$D$10+'СЕТ СН'!$I$5-'СЕТ СН'!$I$21</f>
        <v>3631.62504545</v>
      </c>
      <c r="U115" s="36">
        <f>SUMIFS(СВЦЭМ!$D$33:$D$776,СВЦЭМ!$A$33:$A$776,$A115,СВЦЭМ!$B$33:$B$776,U$110)+'СЕТ СН'!$I$11+СВЦЭМ!$D$10+'СЕТ СН'!$I$5-'СЕТ СН'!$I$21</f>
        <v>3644.4475414799999</v>
      </c>
      <c r="V115" s="36">
        <f>SUMIFS(СВЦЭМ!$D$33:$D$776,СВЦЭМ!$A$33:$A$776,$A115,СВЦЭМ!$B$33:$B$776,V$110)+'СЕТ СН'!$I$11+СВЦЭМ!$D$10+'СЕТ СН'!$I$5-'СЕТ СН'!$I$21</f>
        <v>3661.56714569</v>
      </c>
      <c r="W115" s="36">
        <f>SUMIFS(СВЦЭМ!$D$33:$D$776,СВЦЭМ!$A$33:$A$776,$A115,СВЦЭМ!$B$33:$B$776,W$110)+'СЕТ СН'!$I$11+СВЦЭМ!$D$10+'СЕТ СН'!$I$5-'СЕТ СН'!$I$21</f>
        <v>3673.3247828799999</v>
      </c>
      <c r="X115" s="36">
        <f>SUMIFS(СВЦЭМ!$D$33:$D$776,СВЦЭМ!$A$33:$A$776,$A115,СВЦЭМ!$B$33:$B$776,X$110)+'СЕТ СН'!$I$11+СВЦЭМ!$D$10+'СЕТ СН'!$I$5-'СЕТ СН'!$I$21</f>
        <v>3696.2303149499999</v>
      </c>
      <c r="Y115" s="36">
        <f>SUMIFS(СВЦЭМ!$D$33:$D$776,СВЦЭМ!$A$33:$A$776,$A115,СВЦЭМ!$B$33:$B$776,Y$110)+'СЕТ СН'!$I$11+СВЦЭМ!$D$10+'СЕТ СН'!$I$5-'СЕТ СН'!$I$21</f>
        <v>3709.6584965100001</v>
      </c>
    </row>
    <row r="116" spans="1:25" ht="15.75" x14ac:dyDescent="0.2">
      <c r="A116" s="35">
        <f t="shared" si="3"/>
        <v>43502</v>
      </c>
      <c r="B116" s="36">
        <f>SUMIFS(СВЦЭМ!$D$33:$D$776,СВЦЭМ!$A$33:$A$776,$A116,СВЦЭМ!$B$33:$B$776,B$110)+'СЕТ СН'!$I$11+СВЦЭМ!$D$10+'СЕТ СН'!$I$5-'СЕТ СН'!$I$21</f>
        <v>3749.1738042999996</v>
      </c>
      <c r="C116" s="36">
        <f>SUMIFS(СВЦЭМ!$D$33:$D$776,СВЦЭМ!$A$33:$A$776,$A116,СВЦЭМ!$B$33:$B$776,C$110)+'СЕТ СН'!$I$11+СВЦЭМ!$D$10+'СЕТ СН'!$I$5-'СЕТ СН'!$I$21</f>
        <v>3777.25754031</v>
      </c>
      <c r="D116" s="36">
        <f>SUMIFS(СВЦЭМ!$D$33:$D$776,СВЦЭМ!$A$33:$A$776,$A116,СВЦЭМ!$B$33:$B$776,D$110)+'СЕТ СН'!$I$11+СВЦЭМ!$D$10+'СЕТ СН'!$I$5-'СЕТ СН'!$I$21</f>
        <v>3786.5176870899995</v>
      </c>
      <c r="E116" s="36">
        <f>SUMIFS(СВЦЭМ!$D$33:$D$776,СВЦЭМ!$A$33:$A$776,$A116,СВЦЭМ!$B$33:$B$776,E$110)+'СЕТ СН'!$I$11+СВЦЭМ!$D$10+'СЕТ СН'!$I$5-'СЕТ СН'!$I$21</f>
        <v>3787.1113786799997</v>
      </c>
      <c r="F116" s="36">
        <f>SUMIFS(СВЦЭМ!$D$33:$D$776,СВЦЭМ!$A$33:$A$776,$A116,СВЦЭМ!$B$33:$B$776,F$110)+'СЕТ СН'!$I$11+СВЦЭМ!$D$10+'СЕТ СН'!$I$5-'СЕТ СН'!$I$21</f>
        <v>3784.0623299199997</v>
      </c>
      <c r="G116" s="36">
        <f>SUMIFS(СВЦЭМ!$D$33:$D$776,СВЦЭМ!$A$33:$A$776,$A116,СВЦЭМ!$B$33:$B$776,G$110)+'СЕТ СН'!$I$11+СВЦЭМ!$D$10+'СЕТ СН'!$I$5-'СЕТ СН'!$I$21</f>
        <v>3758.0164725199998</v>
      </c>
      <c r="H116" s="36">
        <f>SUMIFS(СВЦЭМ!$D$33:$D$776,СВЦЭМ!$A$33:$A$776,$A116,СВЦЭМ!$B$33:$B$776,H$110)+'СЕТ СН'!$I$11+СВЦЭМ!$D$10+'СЕТ СН'!$I$5-'СЕТ СН'!$I$21</f>
        <v>3725.41107336</v>
      </c>
      <c r="I116" s="36">
        <f>SUMIFS(СВЦЭМ!$D$33:$D$776,СВЦЭМ!$A$33:$A$776,$A116,СВЦЭМ!$B$33:$B$776,I$110)+'СЕТ СН'!$I$11+СВЦЭМ!$D$10+'СЕТ СН'!$I$5-'СЕТ СН'!$I$21</f>
        <v>3701.3286187899998</v>
      </c>
      <c r="J116" s="36">
        <f>SUMIFS(СВЦЭМ!$D$33:$D$776,СВЦЭМ!$A$33:$A$776,$A116,СВЦЭМ!$B$33:$B$776,J$110)+'СЕТ СН'!$I$11+СВЦЭМ!$D$10+'СЕТ СН'!$I$5-'СЕТ СН'!$I$21</f>
        <v>3715.6340520200001</v>
      </c>
      <c r="K116" s="36">
        <f>SUMIFS(СВЦЭМ!$D$33:$D$776,СВЦЭМ!$A$33:$A$776,$A116,СВЦЭМ!$B$33:$B$776,K$110)+'СЕТ СН'!$I$11+СВЦЭМ!$D$10+'СЕТ СН'!$I$5-'СЕТ СН'!$I$21</f>
        <v>3712.5510610499996</v>
      </c>
      <c r="L116" s="36">
        <f>SUMIFS(СВЦЭМ!$D$33:$D$776,СВЦЭМ!$A$33:$A$776,$A116,СВЦЭМ!$B$33:$B$776,L$110)+'СЕТ СН'!$I$11+СВЦЭМ!$D$10+'СЕТ СН'!$I$5-'СЕТ СН'!$I$21</f>
        <v>3720.4350293699999</v>
      </c>
      <c r="M116" s="36">
        <f>SUMIFS(СВЦЭМ!$D$33:$D$776,СВЦЭМ!$A$33:$A$776,$A116,СВЦЭМ!$B$33:$B$776,M$110)+'СЕТ СН'!$I$11+СВЦЭМ!$D$10+'СЕТ СН'!$I$5-'СЕТ СН'!$I$21</f>
        <v>3722.3417742599995</v>
      </c>
      <c r="N116" s="36">
        <f>SUMIFS(СВЦЭМ!$D$33:$D$776,СВЦЭМ!$A$33:$A$776,$A116,СВЦЭМ!$B$33:$B$776,N$110)+'СЕТ СН'!$I$11+СВЦЭМ!$D$10+'СЕТ СН'!$I$5-'СЕТ СН'!$I$21</f>
        <v>3708.1765124599997</v>
      </c>
      <c r="O116" s="36">
        <f>SUMIFS(СВЦЭМ!$D$33:$D$776,СВЦЭМ!$A$33:$A$776,$A116,СВЦЭМ!$B$33:$B$776,O$110)+'СЕТ СН'!$I$11+СВЦЭМ!$D$10+'СЕТ СН'!$I$5-'СЕТ СН'!$I$21</f>
        <v>3683.8671539799998</v>
      </c>
      <c r="P116" s="36">
        <f>SUMIFS(СВЦЭМ!$D$33:$D$776,СВЦЭМ!$A$33:$A$776,$A116,СВЦЭМ!$B$33:$B$776,P$110)+'СЕТ СН'!$I$11+СВЦЭМ!$D$10+'СЕТ СН'!$I$5-'СЕТ СН'!$I$21</f>
        <v>3681.3837929199999</v>
      </c>
      <c r="Q116" s="36">
        <f>SUMIFS(СВЦЭМ!$D$33:$D$776,СВЦЭМ!$A$33:$A$776,$A116,СВЦЭМ!$B$33:$B$776,Q$110)+'СЕТ СН'!$I$11+СВЦЭМ!$D$10+'СЕТ СН'!$I$5-'СЕТ СН'!$I$21</f>
        <v>3684.9637539800001</v>
      </c>
      <c r="R116" s="36">
        <f>SUMIFS(СВЦЭМ!$D$33:$D$776,СВЦЭМ!$A$33:$A$776,$A116,СВЦЭМ!$B$33:$B$776,R$110)+'СЕТ СН'!$I$11+СВЦЭМ!$D$10+'СЕТ СН'!$I$5-'СЕТ СН'!$I$21</f>
        <v>3678.3398849099999</v>
      </c>
      <c r="S116" s="36">
        <f>SUMIFS(СВЦЭМ!$D$33:$D$776,СВЦЭМ!$A$33:$A$776,$A116,СВЦЭМ!$B$33:$B$776,S$110)+'СЕТ СН'!$I$11+СВЦЭМ!$D$10+'СЕТ СН'!$I$5-'СЕТ СН'!$I$21</f>
        <v>3684.8693012799999</v>
      </c>
      <c r="T116" s="36">
        <f>SUMIFS(СВЦЭМ!$D$33:$D$776,СВЦЭМ!$A$33:$A$776,$A116,СВЦЭМ!$B$33:$B$776,T$110)+'СЕТ СН'!$I$11+СВЦЭМ!$D$10+'СЕТ СН'!$I$5-'СЕТ СН'!$I$21</f>
        <v>3662.07979148</v>
      </c>
      <c r="U116" s="36">
        <f>SUMIFS(СВЦЭМ!$D$33:$D$776,СВЦЭМ!$A$33:$A$776,$A116,СВЦЭМ!$B$33:$B$776,U$110)+'СЕТ СН'!$I$11+СВЦЭМ!$D$10+'СЕТ СН'!$I$5-'СЕТ СН'!$I$21</f>
        <v>3665.11589168</v>
      </c>
      <c r="V116" s="36">
        <f>SUMIFS(СВЦЭМ!$D$33:$D$776,СВЦЭМ!$A$33:$A$776,$A116,СВЦЭМ!$B$33:$B$776,V$110)+'СЕТ СН'!$I$11+СВЦЭМ!$D$10+'СЕТ СН'!$I$5-'СЕТ СН'!$I$21</f>
        <v>3684.98399204</v>
      </c>
      <c r="W116" s="36">
        <f>SUMIFS(СВЦЭМ!$D$33:$D$776,СВЦЭМ!$A$33:$A$776,$A116,СВЦЭМ!$B$33:$B$776,W$110)+'СЕТ СН'!$I$11+СВЦЭМ!$D$10+'СЕТ СН'!$I$5-'СЕТ СН'!$I$21</f>
        <v>3695.5547709499997</v>
      </c>
      <c r="X116" s="36">
        <f>SUMIFS(СВЦЭМ!$D$33:$D$776,СВЦЭМ!$A$33:$A$776,$A116,СВЦЭМ!$B$33:$B$776,X$110)+'СЕТ СН'!$I$11+СВЦЭМ!$D$10+'СЕТ СН'!$I$5-'СЕТ СН'!$I$21</f>
        <v>3718.0570926999999</v>
      </c>
      <c r="Y116" s="36">
        <f>SUMIFS(СВЦЭМ!$D$33:$D$776,СВЦЭМ!$A$33:$A$776,$A116,СВЦЭМ!$B$33:$B$776,Y$110)+'СЕТ СН'!$I$11+СВЦЭМ!$D$10+'СЕТ СН'!$I$5-'СЕТ СН'!$I$21</f>
        <v>3748.0878818199999</v>
      </c>
    </row>
    <row r="117" spans="1:25" ht="15.75" x14ac:dyDescent="0.2">
      <c r="A117" s="35">
        <f t="shared" si="3"/>
        <v>43503</v>
      </c>
      <c r="B117" s="36">
        <f>SUMIFS(СВЦЭМ!$D$33:$D$776,СВЦЭМ!$A$33:$A$776,$A117,СВЦЭМ!$B$33:$B$776,B$110)+'СЕТ СН'!$I$11+СВЦЭМ!$D$10+'СЕТ СН'!$I$5-'СЕТ СН'!$I$21</f>
        <v>3773.8556933299997</v>
      </c>
      <c r="C117" s="36">
        <f>SUMIFS(СВЦЭМ!$D$33:$D$776,СВЦЭМ!$A$33:$A$776,$A117,СВЦЭМ!$B$33:$B$776,C$110)+'СЕТ СН'!$I$11+СВЦЭМ!$D$10+'СЕТ СН'!$I$5-'СЕТ СН'!$I$21</f>
        <v>3791.20152048</v>
      </c>
      <c r="D117" s="36">
        <f>SUMIFS(СВЦЭМ!$D$33:$D$776,СВЦЭМ!$A$33:$A$776,$A117,СВЦЭМ!$B$33:$B$776,D$110)+'СЕТ СН'!$I$11+СВЦЭМ!$D$10+'СЕТ СН'!$I$5-'СЕТ СН'!$I$21</f>
        <v>3808.9316706399995</v>
      </c>
      <c r="E117" s="36">
        <f>SUMIFS(СВЦЭМ!$D$33:$D$776,СВЦЭМ!$A$33:$A$776,$A117,СВЦЭМ!$B$33:$B$776,E$110)+'СЕТ СН'!$I$11+СВЦЭМ!$D$10+'СЕТ СН'!$I$5-'СЕТ СН'!$I$21</f>
        <v>3832.4412375799998</v>
      </c>
      <c r="F117" s="36">
        <f>SUMIFS(СВЦЭМ!$D$33:$D$776,СВЦЭМ!$A$33:$A$776,$A117,СВЦЭМ!$B$33:$B$776,F$110)+'СЕТ СН'!$I$11+СВЦЭМ!$D$10+'СЕТ СН'!$I$5-'СЕТ СН'!$I$21</f>
        <v>3815.1007474099997</v>
      </c>
      <c r="G117" s="36">
        <f>SUMIFS(СВЦЭМ!$D$33:$D$776,СВЦЭМ!$A$33:$A$776,$A117,СВЦЭМ!$B$33:$B$776,G$110)+'СЕТ СН'!$I$11+СВЦЭМ!$D$10+'СЕТ СН'!$I$5-'СЕТ СН'!$I$21</f>
        <v>3801.6193084099996</v>
      </c>
      <c r="H117" s="36">
        <f>SUMIFS(СВЦЭМ!$D$33:$D$776,СВЦЭМ!$A$33:$A$776,$A117,СВЦЭМ!$B$33:$B$776,H$110)+'СЕТ СН'!$I$11+СВЦЭМ!$D$10+'СЕТ СН'!$I$5-'СЕТ СН'!$I$21</f>
        <v>3772.1699874400001</v>
      </c>
      <c r="I117" s="36">
        <f>SUMIFS(СВЦЭМ!$D$33:$D$776,СВЦЭМ!$A$33:$A$776,$A117,СВЦЭМ!$B$33:$B$776,I$110)+'СЕТ СН'!$I$11+СВЦЭМ!$D$10+'СЕТ СН'!$I$5-'СЕТ СН'!$I$21</f>
        <v>3752.93425088</v>
      </c>
      <c r="J117" s="36">
        <f>SUMIFS(СВЦЭМ!$D$33:$D$776,СВЦЭМ!$A$33:$A$776,$A117,СВЦЭМ!$B$33:$B$776,J$110)+'СЕТ СН'!$I$11+СВЦЭМ!$D$10+'СЕТ СН'!$I$5-'СЕТ СН'!$I$21</f>
        <v>3741.7742567699997</v>
      </c>
      <c r="K117" s="36">
        <f>SUMIFS(СВЦЭМ!$D$33:$D$776,СВЦЭМ!$A$33:$A$776,$A117,СВЦЭМ!$B$33:$B$776,K$110)+'СЕТ СН'!$I$11+СВЦЭМ!$D$10+'СЕТ СН'!$I$5-'СЕТ СН'!$I$21</f>
        <v>3731.5779113299996</v>
      </c>
      <c r="L117" s="36">
        <f>SUMIFS(СВЦЭМ!$D$33:$D$776,СВЦЭМ!$A$33:$A$776,$A117,СВЦЭМ!$B$33:$B$776,L$110)+'СЕТ СН'!$I$11+СВЦЭМ!$D$10+'СЕТ СН'!$I$5-'СЕТ СН'!$I$21</f>
        <v>3730.7357925599999</v>
      </c>
      <c r="M117" s="36">
        <f>SUMIFS(СВЦЭМ!$D$33:$D$776,СВЦЭМ!$A$33:$A$776,$A117,СВЦЭМ!$B$33:$B$776,M$110)+'СЕТ СН'!$I$11+СВЦЭМ!$D$10+'СЕТ СН'!$I$5-'СЕТ СН'!$I$21</f>
        <v>3737.7683493799996</v>
      </c>
      <c r="N117" s="36">
        <f>SUMIFS(СВЦЭМ!$D$33:$D$776,СВЦЭМ!$A$33:$A$776,$A117,СВЦЭМ!$B$33:$B$776,N$110)+'СЕТ СН'!$I$11+СВЦЭМ!$D$10+'СЕТ СН'!$I$5-'СЕТ СН'!$I$21</f>
        <v>3722.8248470899998</v>
      </c>
      <c r="O117" s="36">
        <f>SUMIFS(СВЦЭМ!$D$33:$D$776,СВЦЭМ!$A$33:$A$776,$A117,СВЦЭМ!$B$33:$B$776,O$110)+'СЕТ СН'!$I$11+СВЦЭМ!$D$10+'СЕТ СН'!$I$5-'СЕТ СН'!$I$21</f>
        <v>3690.98504215</v>
      </c>
      <c r="P117" s="36">
        <f>SUMIFS(СВЦЭМ!$D$33:$D$776,СВЦЭМ!$A$33:$A$776,$A117,СВЦЭМ!$B$33:$B$776,P$110)+'СЕТ СН'!$I$11+СВЦЭМ!$D$10+'СЕТ СН'!$I$5-'СЕТ СН'!$I$21</f>
        <v>3689.6822323900001</v>
      </c>
      <c r="Q117" s="36">
        <f>SUMIFS(СВЦЭМ!$D$33:$D$776,СВЦЭМ!$A$33:$A$776,$A117,СВЦЭМ!$B$33:$B$776,Q$110)+'СЕТ СН'!$I$11+СВЦЭМ!$D$10+'СЕТ СН'!$I$5-'СЕТ СН'!$I$21</f>
        <v>3693.63155396</v>
      </c>
      <c r="R117" s="36">
        <f>SUMIFS(СВЦЭМ!$D$33:$D$776,СВЦЭМ!$A$33:$A$776,$A117,СВЦЭМ!$B$33:$B$776,R$110)+'СЕТ СН'!$I$11+СВЦЭМ!$D$10+'СЕТ СН'!$I$5-'СЕТ СН'!$I$21</f>
        <v>3692.8530220799998</v>
      </c>
      <c r="S117" s="36">
        <f>SUMIFS(СВЦЭМ!$D$33:$D$776,СВЦЭМ!$A$33:$A$776,$A117,СВЦЭМ!$B$33:$B$776,S$110)+'СЕТ СН'!$I$11+СВЦЭМ!$D$10+'СЕТ СН'!$I$5-'СЕТ СН'!$I$21</f>
        <v>3683.9892737700002</v>
      </c>
      <c r="T117" s="36">
        <f>SUMIFS(СВЦЭМ!$D$33:$D$776,СВЦЭМ!$A$33:$A$776,$A117,СВЦЭМ!$B$33:$B$776,T$110)+'СЕТ СН'!$I$11+СВЦЭМ!$D$10+'СЕТ СН'!$I$5-'СЕТ СН'!$I$21</f>
        <v>3648.5213564699998</v>
      </c>
      <c r="U117" s="36">
        <f>SUMIFS(СВЦЭМ!$D$33:$D$776,СВЦЭМ!$A$33:$A$776,$A117,СВЦЭМ!$B$33:$B$776,U$110)+'СЕТ СН'!$I$11+СВЦЭМ!$D$10+'СЕТ СН'!$I$5-'СЕТ СН'!$I$21</f>
        <v>3641.3908259899999</v>
      </c>
      <c r="V117" s="36">
        <f>SUMIFS(СВЦЭМ!$D$33:$D$776,СВЦЭМ!$A$33:$A$776,$A117,СВЦЭМ!$B$33:$B$776,V$110)+'СЕТ СН'!$I$11+СВЦЭМ!$D$10+'СЕТ СН'!$I$5-'СЕТ СН'!$I$21</f>
        <v>3657.9568025399999</v>
      </c>
      <c r="W117" s="36">
        <f>SUMIFS(СВЦЭМ!$D$33:$D$776,СВЦЭМ!$A$33:$A$776,$A117,СВЦЭМ!$B$33:$B$776,W$110)+'СЕТ СН'!$I$11+СВЦЭМ!$D$10+'СЕТ СН'!$I$5-'СЕТ СН'!$I$21</f>
        <v>3674.4850840300001</v>
      </c>
      <c r="X117" s="36">
        <f>SUMIFS(СВЦЭМ!$D$33:$D$776,СВЦЭМ!$A$33:$A$776,$A117,СВЦЭМ!$B$33:$B$776,X$110)+'СЕТ СН'!$I$11+СВЦЭМ!$D$10+'СЕТ СН'!$I$5-'СЕТ СН'!$I$21</f>
        <v>3691.84330026</v>
      </c>
      <c r="Y117" s="36">
        <f>SUMIFS(СВЦЭМ!$D$33:$D$776,СВЦЭМ!$A$33:$A$776,$A117,СВЦЭМ!$B$33:$B$776,Y$110)+'СЕТ СН'!$I$11+СВЦЭМ!$D$10+'СЕТ СН'!$I$5-'СЕТ СН'!$I$21</f>
        <v>3709.0328031299996</v>
      </c>
    </row>
    <row r="118" spans="1:25" ht="15.75" x14ac:dyDescent="0.2">
      <c r="A118" s="35">
        <f t="shared" si="3"/>
        <v>43504</v>
      </c>
      <c r="B118" s="36">
        <f>SUMIFS(СВЦЭМ!$D$33:$D$776,СВЦЭМ!$A$33:$A$776,$A118,СВЦЭМ!$B$33:$B$776,B$110)+'СЕТ СН'!$I$11+СВЦЭМ!$D$10+'СЕТ СН'!$I$5-'СЕТ СН'!$I$21</f>
        <v>3777.7655467999998</v>
      </c>
      <c r="C118" s="36">
        <f>SUMIFS(СВЦЭМ!$D$33:$D$776,СВЦЭМ!$A$33:$A$776,$A118,СВЦЭМ!$B$33:$B$776,C$110)+'СЕТ СН'!$I$11+СВЦЭМ!$D$10+'СЕТ СН'!$I$5-'СЕТ СН'!$I$21</f>
        <v>3797.8915985099998</v>
      </c>
      <c r="D118" s="36">
        <f>SUMIFS(СВЦЭМ!$D$33:$D$776,СВЦЭМ!$A$33:$A$776,$A118,СВЦЭМ!$B$33:$B$776,D$110)+'СЕТ СН'!$I$11+СВЦЭМ!$D$10+'СЕТ СН'!$I$5-'СЕТ СН'!$I$21</f>
        <v>3811.0653036399999</v>
      </c>
      <c r="E118" s="36">
        <f>SUMIFS(СВЦЭМ!$D$33:$D$776,СВЦЭМ!$A$33:$A$776,$A118,СВЦЭМ!$B$33:$B$776,E$110)+'СЕТ СН'!$I$11+СВЦЭМ!$D$10+'СЕТ СН'!$I$5-'СЕТ СН'!$I$21</f>
        <v>3838.0548711000001</v>
      </c>
      <c r="F118" s="36">
        <f>SUMIFS(СВЦЭМ!$D$33:$D$776,СВЦЭМ!$A$33:$A$776,$A118,СВЦЭМ!$B$33:$B$776,F$110)+'СЕТ СН'!$I$11+СВЦЭМ!$D$10+'СЕТ СН'!$I$5-'СЕТ СН'!$I$21</f>
        <v>3828.6237026199997</v>
      </c>
      <c r="G118" s="36">
        <f>SUMIFS(СВЦЭМ!$D$33:$D$776,СВЦЭМ!$A$33:$A$776,$A118,СВЦЭМ!$B$33:$B$776,G$110)+'СЕТ СН'!$I$11+СВЦЭМ!$D$10+'СЕТ СН'!$I$5-'СЕТ СН'!$I$21</f>
        <v>3801.0379964699996</v>
      </c>
      <c r="H118" s="36">
        <f>SUMIFS(СВЦЭМ!$D$33:$D$776,СВЦЭМ!$A$33:$A$776,$A118,СВЦЭМ!$B$33:$B$776,H$110)+'СЕТ СН'!$I$11+СВЦЭМ!$D$10+'СЕТ СН'!$I$5-'СЕТ СН'!$I$21</f>
        <v>3767.1280755099997</v>
      </c>
      <c r="I118" s="36">
        <f>SUMIFS(СВЦЭМ!$D$33:$D$776,СВЦЭМ!$A$33:$A$776,$A118,СВЦЭМ!$B$33:$B$776,I$110)+'СЕТ СН'!$I$11+СВЦЭМ!$D$10+'СЕТ СН'!$I$5-'СЕТ СН'!$I$21</f>
        <v>3752.6406990199998</v>
      </c>
      <c r="J118" s="36">
        <f>SUMIFS(СВЦЭМ!$D$33:$D$776,СВЦЭМ!$A$33:$A$776,$A118,СВЦЭМ!$B$33:$B$776,J$110)+'СЕТ СН'!$I$11+СВЦЭМ!$D$10+'СЕТ СН'!$I$5-'СЕТ СН'!$I$21</f>
        <v>3735.3493605399999</v>
      </c>
      <c r="K118" s="36">
        <f>SUMIFS(СВЦЭМ!$D$33:$D$776,СВЦЭМ!$A$33:$A$776,$A118,СВЦЭМ!$B$33:$B$776,K$110)+'СЕТ СН'!$I$11+СВЦЭМ!$D$10+'СЕТ СН'!$I$5-'СЕТ СН'!$I$21</f>
        <v>3707.3664809100001</v>
      </c>
      <c r="L118" s="36">
        <f>SUMIFS(СВЦЭМ!$D$33:$D$776,СВЦЭМ!$A$33:$A$776,$A118,СВЦЭМ!$B$33:$B$776,L$110)+'СЕТ СН'!$I$11+СВЦЭМ!$D$10+'СЕТ СН'!$I$5-'СЕТ СН'!$I$21</f>
        <v>3683.1588965000001</v>
      </c>
      <c r="M118" s="36">
        <f>SUMIFS(СВЦЭМ!$D$33:$D$776,СВЦЭМ!$A$33:$A$776,$A118,СВЦЭМ!$B$33:$B$776,M$110)+'СЕТ СН'!$I$11+СВЦЭМ!$D$10+'СЕТ СН'!$I$5-'СЕТ СН'!$I$21</f>
        <v>3691.5217940499997</v>
      </c>
      <c r="N118" s="36">
        <f>SUMIFS(СВЦЭМ!$D$33:$D$776,СВЦЭМ!$A$33:$A$776,$A118,СВЦЭМ!$B$33:$B$776,N$110)+'СЕТ СН'!$I$11+СВЦЭМ!$D$10+'СЕТ СН'!$I$5-'СЕТ СН'!$I$21</f>
        <v>3682.49995855</v>
      </c>
      <c r="O118" s="36">
        <f>SUMIFS(СВЦЭМ!$D$33:$D$776,СВЦЭМ!$A$33:$A$776,$A118,СВЦЭМ!$B$33:$B$776,O$110)+'СЕТ СН'!$I$11+СВЦЭМ!$D$10+'СЕТ СН'!$I$5-'СЕТ СН'!$I$21</f>
        <v>3679.0655532800001</v>
      </c>
      <c r="P118" s="36">
        <f>SUMIFS(СВЦЭМ!$D$33:$D$776,СВЦЭМ!$A$33:$A$776,$A118,СВЦЭМ!$B$33:$B$776,P$110)+'СЕТ СН'!$I$11+СВЦЭМ!$D$10+'СЕТ СН'!$I$5-'СЕТ СН'!$I$21</f>
        <v>3692.02610005</v>
      </c>
      <c r="Q118" s="36">
        <f>SUMIFS(СВЦЭМ!$D$33:$D$776,СВЦЭМ!$A$33:$A$776,$A118,СВЦЭМ!$B$33:$B$776,Q$110)+'СЕТ СН'!$I$11+СВЦЭМ!$D$10+'СЕТ СН'!$I$5-'СЕТ СН'!$I$21</f>
        <v>3698.2055121100002</v>
      </c>
      <c r="R118" s="36">
        <f>SUMIFS(СВЦЭМ!$D$33:$D$776,СВЦЭМ!$A$33:$A$776,$A118,СВЦЭМ!$B$33:$B$776,R$110)+'СЕТ СН'!$I$11+СВЦЭМ!$D$10+'СЕТ СН'!$I$5-'СЕТ СН'!$I$21</f>
        <v>3698.7379941199997</v>
      </c>
      <c r="S118" s="36">
        <f>SUMIFS(СВЦЭМ!$D$33:$D$776,СВЦЭМ!$A$33:$A$776,$A118,СВЦЭМ!$B$33:$B$776,S$110)+'СЕТ СН'!$I$11+СВЦЭМ!$D$10+'СЕТ СН'!$I$5-'СЕТ СН'!$I$21</f>
        <v>3684.6296576599998</v>
      </c>
      <c r="T118" s="36">
        <f>SUMIFS(СВЦЭМ!$D$33:$D$776,СВЦЭМ!$A$33:$A$776,$A118,СВЦЭМ!$B$33:$B$776,T$110)+'СЕТ СН'!$I$11+СВЦЭМ!$D$10+'СЕТ СН'!$I$5-'СЕТ СН'!$I$21</f>
        <v>3641.9796482299998</v>
      </c>
      <c r="U118" s="36">
        <f>SUMIFS(СВЦЭМ!$D$33:$D$776,СВЦЭМ!$A$33:$A$776,$A118,СВЦЭМ!$B$33:$B$776,U$110)+'СЕТ СН'!$I$11+СВЦЭМ!$D$10+'СЕТ СН'!$I$5-'СЕТ СН'!$I$21</f>
        <v>3638.7331519700001</v>
      </c>
      <c r="V118" s="36">
        <f>SUMIFS(СВЦЭМ!$D$33:$D$776,СВЦЭМ!$A$33:$A$776,$A118,СВЦЭМ!$B$33:$B$776,V$110)+'СЕТ СН'!$I$11+СВЦЭМ!$D$10+'СЕТ СН'!$I$5-'СЕТ СН'!$I$21</f>
        <v>3666.8172092999998</v>
      </c>
      <c r="W118" s="36">
        <f>SUMIFS(СВЦЭМ!$D$33:$D$776,СВЦЭМ!$A$33:$A$776,$A118,СВЦЭМ!$B$33:$B$776,W$110)+'СЕТ СН'!$I$11+СВЦЭМ!$D$10+'СЕТ СН'!$I$5-'СЕТ СН'!$I$21</f>
        <v>3692.8937929399999</v>
      </c>
      <c r="X118" s="36">
        <f>SUMIFS(СВЦЭМ!$D$33:$D$776,СВЦЭМ!$A$33:$A$776,$A118,СВЦЭМ!$B$33:$B$776,X$110)+'СЕТ СН'!$I$11+СВЦЭМ!$D$10+'СЕТ СН'!$I$5-'СЕТ СН'!$I$21</f>
        <v>3721.1723182199999</v>
      </c>
      <c r="Y118" s="36">
        <f>SUMIFS(СВЦЭМ!$D$33:$D$776,СВЦЭМ!$A$33:$A$776,$A118,СВЦЭМ!$B$33:$B$776,Y$110)+'СЕТ СН'!$I$11+СВЦЭМ!$D$10+'СЕТ СН'!$I$5-'СЕТ СН'!$I$21</f>
        <v>3735.8097296999995</v>
      </c>
    </row>
    <row r="119" spans="1:25" ht="15.75" x14ac:dyDescent="0.2">
      <c r="A119" s="35">
        <f t="shared" si="3"/>
        <v>43505</v>
      </c>
      <c r="B119" s="36">
        <f>SUMIFS(СВЦЭМ!$D$33:$D$776,СВЦЭМ!$A$33:$A$776,$A119,СВЦЭМ!$B$33:$B$776,B$110)+'СЕТ СН'!$I$11+СВЦЭМ!$D$10+'СЕТ СН'!$I$5-'СЕТ СН'!$I$21</f>
        <v>3748.5708710999997</v>
      </c>
      <c r="C119" s="36">
        <f>SUMIFS(СВЦЭМ!$D$33:$D$776,СВЦЭМ!$A$33:$A$776,$A119,СВЦЭМ!$B$33:$B$776,C$110)+'СЕТ СН'!$I$11+СВЦЭМ!$D$10+'СЕТ СН'!$I$5-'СЕТ СН'!$I$21</f>
        <v>3776.8596458499997</v>
      </c>
      <c r="D119" s="36">
        <f>SUMIFS(СВЦЭМ!$D$33:$D$776,СВЦЭМ!$A$33:$A$776,$A119,СВЦЭМ!$B$33:$B$776,D$110)+'СЕТ СН'!$I$11+СВЦЭМ!$D$10+'СЕТ СН'!$I$5-'СЕТ СН'!$I$21</f>
        <v>3793.3756045999999</v>
      </c>
      <c r="E119" s="36">
        <f>SUMIFS(СВЦЭМ!$D$33:$D$776,СВЦЭМ!$A$33:$A$776,$A119,СВЦЭМ!$B$33:$B$776,E$110)+'СЕТ СН'!$I$11+СВЦЭМ!$D$10+'СЕТ СН'!$I$5-'СЕТ СН'!$I$21</f>
        <v>3793.6960111399999</v>
      </c>
      <c r="F119" s="36">
        <f>SUMIFS(СВЦЭМ!$D$33:$D$776,СВЦЭМ!$A$33:$A$776,$A119,СВЦЭМ!$B$33:$B$776,F$110)+'СЕТ СН'!$I$11+СВЦЭМ!$D$10+'СЕТ СН'!$I$5-'СЕТ СН'!$I$21</f>
        <v>3790.9346866599999</v>
      </c>
      <c r="G119" s="36">
        <f>SUMIFS(СВЦЭМ!$D$33:$D$776,СВЦЭМ!$A$33:$A$776,$A119,СВЦЭМ!$B$33:$B$776,G$110)+'СЕТ СН'!$I$11+СВЦЭМ!$D$10+'СЕТ СН'!$I$5-'СЕТ СН'!$I$21</f>
        <v>3789.2036377699997</v>
      </c>
      <c r="H119" s="36">
        <f>SUMIFS(СВЦЭМ!$D$33:$D$776,СВЦЭМ!$A$33:$A$776,$A119,СВЦЭМ!$B$33:$B$776,H$110)+'СЕТ СН'!$I$11+СВЦЭМ!$D$10+'СЕТ СН'!$I$5-'СЕТ СН'!$I$21</f>
        <v>3767.4001398</v>
      </c>
      <c r="I119" s="36">
        <f>SUMIFS(СВЦЭМ!$D$33:$D$776,СВЦЭМ!$A$33:$A$776,$A119,СВЦЭМ!$B$33:$B$776,I$110)+'СЕТ СН'!$I$11+СВЦЭМ!$D$10+'СЕТ СН'!$I$5-'СЕТ СН'!$I$21</f>
        <v>3753.9265691099999</v>
      </c>
      <c r="J119" s="36">
        <f>SUMIFS(СВЦЭМ!$D$33:$D$776,СВЦЭМ!$A$33:$A$776,$A119,СВЦЭМ!$B$33:$B$776,J$110)+'СЕТ СН'!$I$11+СВЦЭМ!$D$10+'СЕТ СН'!$I$5-'СЕТ СН'!$I$21</f>
        <v>3714.8589010999995</v>
      </c>
      <c r="K119" s="36">
        <f>SUMIFS(СВЦЭМ!$D$33:$D$776,СВЦЭМ!$A$33:$A$776,$A119,СВЦЭМ!$B$33:$B$776,K$110)+'СЕТ СН'!$I$11+СВЦЭМ!$D$10+'СЕТ СН'!$I$5-'СЕТ СН'!$I$21</f>
        <v>3691.77404346</v>
      </c>
      <c r="L119" s="36">
        <f>SUMIFS(СВЦЭМ!$D$33:$D$776,СВЦЭМ!$A$33:$A$776,$A119,СВЦЭМ!$B$33:$B$776,L$110)+'СЕТ СН'!$I$11+СВЦЭМ!$D$10+'СЕТ СН'!$I$5-'СЕТ СН'!$I$21</f>
        <v>3687.6021882800001</v>
      </c>
      <c r="M119" s="36">
        <f>SUMIFS(СВЦЭМ!$D$33:$D$776,СВЦЭМ!$A$33:$A$776,$A119,СВЦЭМ!$B$33:$B$776,M$110)+'СЕТ СН'!$I$11+СВЦЭМ!$D$10+'СЕТ СН'!$I$5-'СЕТ СН'!$I$21</f>
        <v>3694.1378815999997</v>
      </c>
      <c r="N119" s="36">
        <f>SUMIFS(СВЦЭМ!$D$33:$D$776,СВЦЭМ!$A$33:$A$776,$A119,СВЦЭМ!$B$33:$B$776,N$110)+'СЕТ СН'!$I$11+СВЦЭМ!$D$10+'СЕТ СН'!$I$5-'СЕТ СН'!$I$21</f>
        <v>3696.3444357099997</v>
      </c>
      <c r="O119" s="36">
        <f>SUMIFS(СВЦЭМ!$D$33:$D$776,СВЦЭМ!$A$33:$A$776,$A119,СВЦЭМ!$B$33:$B$776,O$110)+'СЕТ СН'!$I$11+СВЦЭМ!$D$10+'СЕТ СН'!$I$5-'СЕТ СН'!$I$21</f>
        <v>3682.1619913599998</v>
      </c>
      <c r="P119" s="36">
        <f>SUMIFS(СВЦЭМ!$D$33:$D$776,СВЦЭМ!$A$33:$A$776,$A119,СВЦЭМ!$B$33:$B$776,P$110)+'СЕТ СН'!$I$11+СВЦЭМ!$D$10+'СЕТ СН'!$I$5-'СЕТ СН'!$I$21</f>
        <v>3681.3370815999997</v>
      </c>
      <c r="Q119" s="36">
        <f>SUMIFS(СВЦЭМ!$D$33:$D$776,СВЦЭМ!$A$33:$A$776,$A119,СВЦЭМ!$B$33:$B$776,Q$110)+'СЕТ СН'!$I$11+СВЦЭМ!$D$10+'СЕТ СН'!$I$5-'СЕТ СН'!$I$21</f>
        <v>3688.62086279</v>
      </c>
      <c r="R119" s="36">
        <f>SUMIFS(СВЦЭМ!$D$33:$D$776,СВЦЭМ!$A$33:$A$776,$A119,СВЦЭМ!$B$33:$B$776,R$110)+'СЕТ СН'!$I$11+СВЦЭМ!$D$10+'СЕТ СН'!$I$5-'СЕТ СН'!$I$21</f>
        <v>3671.51534408</v>
      </c>
      <c r="S119" s="36">
        <f>SUMIFS(СВЦЭМ!$D$33:$D$776,СВЦЭМ!$A$33:$A$776,$A119,СВЦЭМ!$B$33:$B$776,S$110)+'СЕТ СН'!$I$11+СВЦЭМ!$D$10+'СЕТ СН'!$I$5-'СЕТ СН'!$I$21</f>
        <v>3655.38143605</v>
      </c>
      <c r="T119" s="36">
        <f>SUMIFS(СВЦЭМ!$D$33:$D$776,СВЦЭМ!$A$33:$A$776,$A119,СВЦЭМ!$B$33:$B$776,T$110)+'СЕТ СН'!$I$11+СВЦЭМ!$D$10+'СЕТ СН'!$I$5-'СЕТ СН'!$I$21</f>
        <v>3618.6552558599997</v>
      </c>
      <c r="U119" s="36">
        <f>SUMIFS(СВЦЭМ!$D$33:$D$776,СВЦЭМ!$A$33:$A$776,$A119,СВЦЭМ!$B$33:$B$776,U$110)+'СЕТ СН'!$I$11+СВЦЭМ!$D$10+'СЕТ СН'!$I$5-'СЕТ СН'!$I$21</f>
        <v>3610.9906540699999</v>
      </c>
      <c r="V119" s="36">
        <f>SUMIFS(СВЦЭМ!$D$33:$D$776,СВЦЭМ!$A$33:$A$776,$A119,СВЦЭМ!$B$33:$B$776,V$110)+'СЕТ СН'!$I$11+СВЦЭМ!$D$10+'СЕТ СН'!$I$5-'СЕТ СН'!$I$21</f>
        <v>3626.5338056599999</v>
      </c>
      <c r="W119" s="36">
        <f>SUMIFS(СВЦЭМ!$D$33:$D$776,СВЦЭМ!$A$33:$A$776,$A119,СВЦЭМ!$B$33:$B$776,W$110)+'СЕТ СН'!$I$11+СВЦЭМ!$D$10+'СЕТ СН'!$I$5-'СЕТ СН'!$I$21</f>
        <v>3644.4257112300002</v>
      </c>
      <c r="X119" s="36">
        <f>SUMIFS(СВЦЭМ!$D$33:$D$776,СВЦЭМ!$A$33:$A$776,$A119,СВЦЭМ!$B$33:$B$776,X$110)+'СЕТ СН'!$I$11+СВЦЭМ!$D$10+'СЕТ СН'!$I$5-'СЕТ СН'!$I$21</f>
        <v>3664.49863478</v>
      </c>
      <c r="Y119" s="36">
        <f>SUMIFS(СВЦЭМ!$D$33:$D$776,СВЦЭМ!$A$33:$A$776,$A119,СВЦЭМ!$B$33:$B$776,Y$110)+'СЕТ СН'!$I$11+СВЦЭМ!$D$10+'СЕТ СН'!$I$5-'СЕТ СН'!$I$21</f>
        <v>3690.23573889</v>
      </c>
    </row>
    <row r="120" spans="1:25" ht="15.75" x14ac:dyDescent="0.2">
      <c r="A120" s="35">
        <f t="shared" si="3"/>
        <v>43506</v>
      </c>
      <c r="B120" s="36">
        <f>SUMIFS(СВЦЭМ!$D$33:$D$776,СВЦЭМ!$A$33:$A$776,$A120,СВЦЭМ!$B$33:$B$776,B$110)+'СЕТ СН'!$I$11+СВЦЭМ!$D$10+'СЕТ СН'!$I$5-'СЕТ СН'!$I$21</f>
        <v>3710.8811554099998</v>
      </c>
      <c r="C120" s="36">
        <f>SUMIFS(СВЦЭМ!$D$33:$D$776,СВЦЭМ!$A$33:$A$776,$A120,СВЦЭМ!$B$33:$B$776,C$110)+'СЕТ СН'!$I$11+СВЦЭМ!$D$10+'СЕТ СН'!$I$5-'СЕТ СН'!$I$21</f>
        <v>3722.4958768500001</v>
      </c>
      <c r="D120" s="36">
        <f>SUMIFS(СВЦЭМ!$D$33:$D$776,СВЦЭМ!$A$33:$A$776,$A120,СВЦЭМ!$B$33:$B$776,D$110)+'СЕТ СН'!$I$11+СВЦЭМ!$D$10+'СЕТ СН'!$I$5-'СЕТ СН'!$I$21</f>
        <v>3756.9654167999997</v>
      </c>
      <c r="E120" s="36">
        <f>SUMIFS(СВЦЭМ!$D$33:$D$776,СВЦЭМ!$A$33:$A$776,$A120,СВЦЭМ!$B$33:$B$776,E$110)+'СЕТ СН'!$I$11+СВЦЭМ!$D$10+'СЕТ СН'!$I$5-'СЕТ СН'!$I$21</f>
        <v>3769.7817933599999</v>
      </c>
      <c r="F120" s="36">
        <f>SUMIFS(СВЦЭМ!$D$33:$D$776,СВЦЭМ!$A$33:$A$776,$A120,СВЦЭМ!$B$33:$B$776,F$110)+'СЕТ СН'!$I$11+СВЦЭМ!$D$10+'СЕТ СН'!$I$5-'СЕТ СН'!$I$21</f>
        <v>3767.12640362</v>
      </c>
      <c r="G120" s="36">
        <f>SUMIFS(СВЦЭМ!$D$33:$D$776,СВЦЭМ!$A$33:$A$776,$A120,СВЦЭМ!$B$33:$B$776,G$110)+'СЕТ СН'!$I$11+СВЦЭМ!$D$10+'СЕТ СН'!$I$5-'СЕТ СН'!$I$21</f>
        <v>3759.6845713399998</v>
      </c>
      <c r="H120" s="36">
        <f>SUMIFS(СВЦЭМ!$D$33:$D$776,СВЦЭМ!$A$33:$A$776,$A120,СВЦЭМ!$B$33:$B$776,H$110)+'СЕТ СН'!$I$11+СВЦЭМ!$D$10+'СЕТ СН'!$I$5-'СЕТ СН'!$I$21</f>
        <v>3749.3842680799999</v>
      </c>
      <c r="I120" s="36">
        <f>SUMIFS(СВЦЭМ!$D$33:$D$776,СВЦЭМ!$A$33:$A$776,$A120,СВЦЭМ!$B$33:$B$776,I$110)+'СЕТ СН'!$I$11+СВЦЭМ!$D$10+'СЕТ СН'!$I$5-'СЕТ СН'!$I$21</f>
        <v>3723.80653489</v>
      </c>
      <c r="J120" s="36">
        <f>SUMIFS(СВЦЭМ!$D$33:$D$776,СВЦЭМ!$A$33:$A$776,$A120,СВЦЭМ!$B$33:$B$776,J$110)+'СЕТ СН'!$I$11+СВЦЭМ!$D$10+'СЕТ СН'!$I$5-'СЕТ СН'!$I$21</f>
        <v>3695.7251345200002</v>
      </c>
      <c r="K120" s="36">
        <f>SUMIFS(СВЦЭМ!$D$33:$D$776,СВЦЭМ!$A$33:$A$776,$A120,СВЦЭМ!$B$33:$B$776,K$110)+'СЕТ СН'!$I$11+СВЦЭМ!$D$10+'СЕТ СН'!$I$5-'СЕТ СН'!$I$21</f>
        <v>3654.67551981</v>
      </c>
      <c r="L120" s="36">
        <f>SUMIFS(СВЦЭМ!$D$33:$D$776,СВЦЭМ!$A$33:$A$776,$A120,СВЦЭМ!$B$33:$B$776,L$110)+'СЕТ СН'!$I$11+СВЦЭМ!$D$10+'СЕТ СН'!$I$5-'СЕТ СН'!$I$21</f>
        <v>3633.6178364299999</v>
      </c>
      <c r="M120" s="36">
        <f>SUMIFS(СВЦЭМ!$D$33:$D$776,СВЦЭМ!$A$33:$A$776,$A120,СВЦЭМ!$B$33:$B$776,M$110)+'СЕТ СН'!$I$11+СВЦЭМ!$D$10+'СЕТ СН'!$I$5-'СЕТ СН'!$I$21</f>
        <v>3634.7405548799998</v>
      </c>
      <c r="N120" s="36">
        <f>SUMIFS(СВЦЭМ!$D$33:$D$776,СВЦЭМ!$A$33:$A$776,$A120,СВЦЭМ!$B$33:$B$776,N$110)+'СЕТ СН'!$I$11+СВЦЭМ!$D$10+'СЕТ СН'!$I$5-'СЕТ СН'!$I$21</f>
        <v>3640.9813630600001</v>
      </c>
      <c r="O120" s="36">
        <f>SUMIFS(СВЦЭМ!$D$33:$D$776,СВЦЭМ!$A$33:$A$776,$A120,СВЦЭМ!$B$33:$B$776,O$110)+'СЕТ СН'!$I$11+СВЦЭМ!$D$10+'СЕТ СН'!$I$5-'СЕТ СН'!$I$21</f>
        <v>3626.28012094</v>
      </c>
      <c r="P120" s="36">
        <f>SUMIFS(СВЦЭМ!$D$33:$D$776,СВЦЭМ!$A$33:$A$776,$A120,СВЦЭМ!$B$33:$B$776,P$110)+'СЕТ СН'!$I$11+СВЦЭМ!$D$10+'СЕТ СН'!$I$5-'СЕТ СН'!$I$21</f>
        <v>3625.0210907400001</v>
      </c>
      <c r="Q120" s="36">
        <f>SUMIFS(СВЦЭМ!$D$33:$D$776,СВЦЭМ!$A$33:$A$776,$A120,СВЦЭМ!$B$33:$B$776,Q$110)+'СЕТ СН'!$I$11+СВЦЭМ!$D$10+'СЕТ СН'!$I$5-'СЕТ СН'!$I$21</f>
        <v>3642.02391158</v>
      </c>
      <c r="R120" s="36">
        <f>SUMIFS(СВЦЭМ!$D$33:$D$776,СВЦЭМ!$A$33:$A$776,$A120,СВЦЭМ!$B$33:$B$776,R$110)+'СЕТ СН'!$I$11+СВЦЭМ!$D$10+'СЕТ СН'!$I$5-'СЕТ СН'!$I$21</f>
        <v>3654.3985211099998</v>
      </c>
      <c r="S120" s="36">
        <f>SUMIFS(СВЦЭМ!$D$33:$D$776,СВЦЭМ!$A$33:$A$776,$A120,СВЦЭМ!$B$33:$B$776,S$110)+'СЕТ СН'!$I$11+СВЦЭМ!$D$10+'СЕТ СН'!$I$5-'СЕТ СН'!$I$21</f>
        <v>3645.2507883200001</v>
      </c>
      <c r="T120" s="36">
        <f>SUMIFS(СВЦЭМ!$D$33:$D$776,СВЦЭМ!$A$33:$A$776,$A120,СВЦЭМ!$B$33:$B$776,T$110)+'СЕТ СН'!$I$11+СВЦЭМ!$D$10+'СЕТ СН'!$I$5-'СЕТ СН'!$I$21</f>
        <v>3618.17008837</v>
      </c>
      <c r="U120" s="36">
        <f>SUMIFS(СВЦЭМ!$D$33:$D$776,СВЦЭМ!$A$33:$A$776,$A120,СВЦЭМ!$B$33:$B$776,U$110)+'СЕТ СН'!$I$11+СВЦЭМ!$D$10+'СЕТ СН'!$I$5-'СЕТ СН'!$I$21</f>
        <v>3612.46656291</v>
      </c>
      <c r="V120" s="36">
        <f>SUMIFS(СВЦЭМ!$D$33:$D$776,СВЦЭМ!$A$33:$A$776,$A120,СВЦЭМ!$B$33:$B$776,V$110)+'СЕТ СН'!$I$11+СВЦЭМ!$D$10+'СЕТ СН'!$I$5-'СЕТ СН'!$I$21</f>
        <v>3594.25840625</v>
      </c>
      <c r="W120" s="36">
        <f>SUMIFS(СВЦЭМ!$D$33:$D$776,СВЦЭМ!$A$33:$A$776,$A120,СВЦЭМ!$B$33:$B$776,W$110)+'СЕТ СН'!$I$11+СВЦЭМ!$D$10+'СЕТ СН'!$I$5-'СЕТ СН'!$I$21</f>
        <v>3607.3625948600002</v>
      </c>
      <c r="X120" s="36">
        <f>SUMIFS(СВЦЭМ!$D$33:$D$776,СВЦЭМ!$A$33:$A$776,$A120,СВЦЭМ!$B$33:$B$776,X$110)+'СЕТ СН'!$I$11+СВЦЭМ!$D$10+'СЕТ СН'!$I$5-'СЕТ СН'!$I$21</f>
        <v>3627.14632953</v>
      </c>
      <c r="Y120" s="36">
        <f>SUMIFS(СВЦЭМ!$D$33:$D$776,СВЦЭМ!$A$33:$A$776,$A120,СВЦЭМ!$B$33:$B$776,Y$110)+'СЕТ СН'!$I$11+СВЦЭМ!$D$10+'СЕТ СН'!$I$5-'СЕТ СН'!$I$21</f>
        <v>3679.3810955399999</v>
      </c>
    </row>
    <row r="121" spans="1:25" ht="15.75" x14ac:dyDescent="0.2">
      <c r="A121" s="35">
        <f t="shared" si="3"/>
        <v>43507</v>
      </c>
      <c r="B121" s="36">
        <f>SUMIFS(СВЦЭМ!$D$33:$D$776,СВЦЭМ!$A$33:$A$776,$A121,СВЦЭМ!$B$33:$B$776,B$110)+'СЕТ СН'!$I$11+СВЦЭМ!$D$10+'СЕТ СН'!$I$5-'СЕТ СН'!$I$21</f>
        <v>3721.8240898200002</v>
      </c>
      <c r="C121" s="36">
        <f>SUMIFS(СВЦЭМ!$D$33:$D$776,СВЦЭМ!$A$33:$A$776,$A121,СВЦЭМ!$B$33:$B$776,C$110)+'СЕТ СН'!$I$11+СВЦЭМ!$D$10+'СЕТ СН'!$I$5-'СЕТ СН'!$I$21</f>
        <v>3740.8241607199998</v>
      </c>
      <c r="D121" s="36">
        <f>SUMIFS(СВЦЭМ!$D$33:$D$776,СВЦЭМ!$A$33:$A$776,$A121,СВЦЭМ!$B$33:$B$776,D$110)+'СЕТ СН'!$I$11+СВЦЭМ!$D$10+'СЕТ СН'!$I$5-'СЕТ СН'!$I$21</f>
        <v>3764.8363220299998</v>
      </c>
      <c r="E121" s="36">
        <f>SUMIFS(СВЦЭМ!$D$33:$D$776,СВЦЭМ!$A$33:$A$776,$A121,СВЦЭМ!$B$33:$B$776,E$110)+'СЕТ СН'!$I$11+СВЦЭМ!$D$10+'СЕТ СН'!$I$5-'СЕТ СН'!$I$21</f>
        <v>3774.9850111199999</v>
      </c>
      <c r="F121" s="36">
        <f>SUMIFS(СВЦЭМ!$D$33:$D$776,СВЦЭМ!$A$33:$A$776,$A121,СВЦЭМ!$B$33:$B$776,F$110)+'СЕТ СН'!$I$11+СВЦЭМ!$D$10+'СЕТ СН'!$I$5-'СЕТ СН'!$I$21</f>
        <v>3772.1550741999999</v>
      </c>
      <c r="G121" s="36">
        <f>SUMIFS(СВЦЭМ!$D$33:$D$776,СВЦЭМ!$A$33:$A$776,$A121,СВЦЭМ!$B$33:$B$776,G$110)+'СЕТ СН'!$I$11+СВЦЭМ!$D$10+'СЕТ СН'!$I$5-'СЕТ СН'!$I$21</f>
        <v>3762.23026682</v>
      </c>
      <c r="H121" s="36">
        <f>SUMIFS(СВЦЭМ!$D$33:$D$776,СВЦЭМ!$A$33:$A$776,$A121,СВЦЭМ!$B$33:$B$776,H$110)+'СЕТ СН'!$I$11+СВЦЭМ!$D$10+'СЕТ СН'!$I$5-'СЕТ СН'!$I$21</f>
        <v>3717.2230271399999</v>
      </c>
      <c r="I121" s="36">
        <f>SUMIFS(СВЦЭМ!$D$33:$D$776,СВЦЭМ!$A$33:$A$776,$A121,СВЦЭМ!$B$33:$B$776,I$110)+'СЕТ СН'!$I$11+СВЦЭМ!$D$10+'СЕТ СН'!$I$5-'СЕТ СН'!$I$21</f>
        <v>3686.9305246599997</v>
      </c>
      <c r="J121" s="36">
        <f>SUMIFS(СВЦЭМ!$D$33:$D$776,СВЦЭМ!$A$33:$A$776,$A121,СВЦЭМ!$B$33:$B$776,J$110)+'СЕТ СН'!$I$11+СВЦЭМ!$D$10+'СЕТ СН'!$I$5-'СЕТ СН'!$I$21</f>
        <v>3676.3221652399998</v>
      </c>
      <c r="K121" s="36">
        <f>SUMIFS(СВЦЭМ!$D$33:$D$776,СВЦЭМ!$A$33:$A$776,$A121,СВЦЭМ!$B$33:$B$776,K$110)+'СЕТ СН'!$I$11+СВЦЭМ!$D$10+'СЕТ СН'!$I$5-'СЕТ СН'!$I$21</f>
        <v>3676.0767498599998</v>
      </c>
      <c r="L121" s="36">
        <f>SUMIFS(СВЦЭМ!$D$33:$D$776,СВЦЭМ!$A$33:$A$776,$A121,СВЦЭМ!$B$33:$B$776,L$110)+'СЕТ СН'!$I$11+СВЦЭМ!$D$10+'СЕТ СН'!$I$5-'СЕТ СН'!$I$21</f>
        <v>3665.60240466</v>
      </c>
      <c r="M121" s="36">
        <f>SUMIFS(СВЦЭМ!$D$33:$D$776,СВЦЭМ!$A$33:$A$776,$A121,СВЦЭМ!$B$33:$B$776,M$110)+'СЕТ СН'!$I$11+СВЦЭМ!$D$10+'СЕТ СН'!$I$5-'СЕТ СН'!$I$21</f>
        <v>3667.7312022699998</v>
      </c>
      <c r="N121" s="36">
        <f>SUMIFS(СВЦЭМ!$D$33:$D$776,СВЦЭМ!$A$33:$A$776,$A121,СВЦЭМ!$B$33:$B$776,N$110)+'СЕТ СН'!$I$11+СВЦЭМ!$D$10+'СЕТ СН'!$I$5-'СЕТ СН'!$I$21</f>
        <v>3672.8969798500002</v>
      </c>
      <c r="O121" s="36">
        <f>SUMIFS(СВЦЭМ!$D$33:$D$776,СВЦЭМ!$A$33:$A$776,$A121,СВЦЭМ!$B$33:$B$776,O$110)+'СЕТ СН'!$I$11+СВЦЭМ!$D$10+'СЕТ СН'!$I$5-'СЕТ СН'!$I$21</f>
        <v>3644.2277942000001</v>
      </c>
      <c r="P121" s="36">
        <f>SUMIFS(СВЦЭМ!$D$33:$D$776,СВЦЭМ!$A$33:$A$776,$A121,СВЦЭМ!$B$33:$B$776,P$110)+'СЕТ СН'!$I$11+СВЦЭМ!$D$10+'СЕТ СН'!$I$5-'СЕТ СН'!$I$21</f>
        <v>3658.7267215000002</v>
      </c>
      <c r="Q121" s="36">
        <f>SUMIFS(СВЦЭМ!$D$33:$D$776,СВЦЭМ!$A$33:$A$776,$A121,СВЦЭМ!$B$33:$B$776,Q$110)+'СЕТ СН'!$I$11+СВЦЭМ!$D$10+'СЕТ СН'!$I$5-'СЕТ СН'!$I$21</f>
        <v>3656.6708198199999</v>
      </c>
      <c r="R121" s="36">
        <f>SUMIFS(СВЦЭМ!$D$33:$D$776,СВЦЭМ!$A$33:$A$776,$A121,СВЦЭМ!$B$33:$B$776,R$110)+'СЕТ СН'!$I$11+СВЦЭМ!$D$10+'СЕТ СН'!$I$5-'СЕТ СН'!$I$21</f>
        <v>3655.6824523999999</v>
      </c>
      <c r="S121" s="36">
        <f>SUMIFS(СВЦЭМ!$D$33:$D$776,СВЦЭМ!$A$33:$A$776,$A121,СВЦЭМ!$B$33:$B$776,S$110)+'СЕТ СН'!$I$11+СВЦЭМ!$D$10+'СЕТ СН'!$I$5-'СЕТ СН'!$I$21</f>
        <v>3645.5279224000001</v>
      </c>
      <c r="T121" s="36">
        <f>SUMIFS(СВЦЭМ!$D$33:$D$776,СВЦЭМ!$A$33:$A$776,$A121,СВЦЭМ!$B$33:$B$776,T$110)+'СЕТ СН'!$I$11+СВЦЭМ!$D$10+'СЕТ СН'!$I$5-'СЕТ СН'!$I$21</f>
        <v>3598.5765896799999</v>
      </c>
      <c r="U121" s="36">
        <f>SUMIFS(СВЦЭМ!$D$33:$D$776,СВЦЭМ!$A$33:$A$776,$A121,СВЦЭМ!$B$33:$B$776,U$110)+'СЕТ СН'!$I$11+СВЦЭМ!$D$10+'СЕТ СН'!$I$5-'СЕТ СН'!$I$21</f>
        <v>3581.7084378099999</v>
      </c>
      <c r="V121" s="36">
        <f>SUMIFS(СВЦЭМ!$D$33:$D$776,СВЦЭМ!$A$33:$A$776,$A121,СВЦЭМ!$B$33:$B$776,V$110)+'СЕТ СН'!$I$11+СВЦЭМ!$D$10+'СЕТ СН'!$I$5-'СЕТ СН'!$I$21</f>
        <v>3601.1253906900001</v>
      </c>
      <c r="W121" s="36">
        <f>SUMIFS(СВЦЭМ!$D$33:$D$776,СВЦЭМ!$A$33:$A$776,$A121,СВЦЭМ!$B$33:$B$776,W$110)+'СЕТ СН'!$I$11+СВЦЭМ!$D$10+'СЕТ СН'!$I$5-'СЕТ СН'!$I$21</f>
        <v>3611.7871770199999</v>
      </c>
      <c r="X121" s="36">
        <f>SUMIFS(СВЦЭМ!$D$33:$D$776,СВЦЭМ!$A$33:$A$776,$A121,СВЦЭМ!$B$33:$B$776,X$110)+'СЕТ СН'!$I$11+СВЦЭМ!$D$10+'СЕТ СН'!$I$5-'СЕТ СН'!$I$21</f>
        <v>3635.5519027</v>
      </c>
      <c r="Y121" s="36">
        <f>SUMIFS(СВЦЭМ!$D$33:$D$776,СВЦЭМ!$A$33:$A$776,$A121,СВЦЭМ!$B$33:$B$776,Y$110)+'СЕТ СН'!$I$11+СВЦЭМ!$D$10+'СЕТ СН'!$I$5-'СЕТ СН'!$I$21</f>
        <v>3679.2029147899998</v>
      </c>
    </row>
    <row r="122" spans="1:25" ht="15.75" x14ac:dyDescent="0.2">
      <c r="A122" s="35">
        <f t="shared" si="3"/>
        <v>43508</v>
      </c>
      <c r="B122" s="36">
        <f>SUMIFS(СВЦЭМ!$D$33:$D$776,СВЦЭМ!$A$33:$A$776,$A122,СВЦЭМ!$B$33:$B$776,B$110)+'СЕТ СН'!$I$11+СВЦЭМ!$D$10+'СЕТ СН'!$I$5-'СЕТ СН'!$I$21</f>
        <v>3709.2954178</v>
      </c>
      <c r="C122" s="36">
        <f>SUMIFS(СВЦЭМ!$D$33:$D$776,СВЦЭМ!$A$33:$A$776,$A122,СВЦЭМ!$B$33:$B$776,C$110)+'СЕТ СН'!$I$11+СВЦЭМ!$D$10+'СЕТ СН'!$I$5-'СЕТ СН'!$I$21</f>
        <v>3735.5031072199999</v>
      </c>
      <c r="D122" s="36">
        <f>SUMIFS(СВЦЭМ!$D$33:$D$776,СВЦЭМ!$A$33:$A$776,$A122,СВЦЭМ!$B$33:$B$776,D$110)+'СЕТ СН'!$I$11+СВЦЭМ!$D$10+'СЕТ СН'!$I$5-'СЕТ СН'!$I$21</f>
        <v>3750.13242085</v>
      </c>
      <c r="E122" s="36">
        <f>SUMIFS(СВЦЭМ!$D$33:$D$776,СВЦЭМ!$A$33:$A$776,$A122,СВЦЭМ!$B$33:$B$776,E$110)+'СЕТ СН'!$I$11+СВЦЭМ!$D$10+'СЕТ СН'!$I$5-'СЕТ СН'!$I$21</f>
        <v>3760.5783764899998</v>
      </c>
      <c r="F122" s="36">
        <f>SUMIFS(СВЦЭМ!$D$33:$D$776,СВЦЭМ!$A$33:$A$776,$A122,СВЦЭМ!$B$33:$B$776,F$110)+'СЕТ СН'!$I$11+СВЦЭМ!$D$10+'СЕТ СН'!$I$5-'СЕТ СН'!$I$21</f>
        <v>3758.6026906999996</v>
      </c>
      <c r="G122" s="36">
        <f>SUMIFS(СВЦЭМ!$D$33:$D$776,СВЦЭМ!$A$33:$A$776,$A122,СВЦЭМ!$B$33:$B$776,G$110)+'СЕТ СН'!$I$11+СВЦЭМ!$D$10+'СЕТ СН'!$I$5-'СЕТ СН'!$I$21</f>
        <v>3744.9425842099999</v>
      </c>
      <c r="H122" s="36">
        <f>SUMIFS(СВЦЭМ!$D$33:$D$776,СВЦЭМ!$A$33:$A$776,$A122,СВЦЭМ!$B$33:$B$776,H$110)+'СЕТ СН'!$I$11+СВЦЭМ!$D$10+'СЕТ СН'!$I$5-'СЕТ СН'!$I$21</f>
        <v>3706.77574233</v>
      </c>
      <c r="I122" s="36">
        <f>SUMIFS(СВЦЭМ!$D$33:$D$776,СВЦЭМ!$A$33:$A$776,$A122,СВЦЭМ!$B$33:$B$776,I$110)+'СЕТ СН'!$I$11+СВЦЭМ!$D$10+'СЕТ СН'!$I$5-'СЕТ СН'!$I$21</f>
        <v>3678.3328997200001</v>
      </c>
      <c r="J122" s="36">
        <f>SUMIFS(СВЦЭМ!$D$33:$D$776,СВЦЭМ!$A$33:$A$776,$A122,СВЦЭМ!$B$33:$B$776,J$110)+'СЕТ СН'!$I$11+СВЦЭМ!$D$10+'СЕТ СН'!$I$5-'СЕТ СН'!$I$21</f>
        <v>3646.52764127</v>
      </c>
      <c r="K122" s="36">
        <f>SUMIFS(СВЦЭМ!$D$33:$D$776,СВЦЭМ!$A$33:$A$776,$A122,СВЦЭМ!$B$33:$B$776,K$110)+'СЕТ СН'!$I$11+СВЦЭМ!$D$10+'СЕТ СН'!$I$5-'СЕТ СН'!$I$21</f>
        <v>3647.7198634299998</v>
      </c>
      <c r="L122" s="36">
        <f>SUMIFS(СВЦЭМ!$D$33:$D$776,СВЦЭМ!$A$33:$A$776,$A122,СВЦЭМ!$B$33:$B$776,L$110)+'СЕТ СН'!$I$11+СВЦЭМ!$D$10+'СЕТ СН'!$I$5-'СЕТ СН'!$I$21</f>
        <v>3646.5667312599999</v>
      </c>
      <c r="M122" s="36">
        <f>SUMIFS(СВЦЭМ!$D$33:$D$776,СВЦЭМ!$A$33:$A$776,$A122,СВЦЭМ!$B$33:$B$776,M$110)+'СЕТ СН'!$I$11+СВЦЭМ!$D$10+'СЕТ СН'!$I$5-'СЕТ СН'!$I$21</f>
        <v>3657.4436138800002</v>
      </c>
      <c r="N122" s="36">
        <f>SUMIFS(СВЦЭМ!$D$33:$D$776,СВЦЭМ!$A$33:$A$776,$A122,СВЦЭМ!$B$33:$B$776,N$110)+'СЕТ СН'!$I$11+СВЦЭМ!$D$10+'СЕТ СН'!$I$5-'СЕТ СН'!$I$21</f>
        <v>3646.3255655100002</v>
      </c>
      <c r="O122" s="36">
        <f>SUMIFS(СВЦЭМ!$D$33:$D$776,СВЦЭМ!$A$33:$A$776,$A122,СВЦЭМ!$B$33:$B$776,O$110)+'СЕТ СН'!$I$11+СВЦЭМ!$D$10+'СЕТ СН'!$I$5-'СЕТ СН'!$I$21</f>
        <v>3616.3684659599999</v>
      </c>
      <c r="P122" s="36">
        <f>SUMIFS(СВЦЭМ!$D$33:$D$776,СВЦЭМ!$A$33:$A$776,$A122,СВЦЭМ!$B$33:$B$776,P$110)+'СЕТ СН'!$I$11+СВЦЭМ!$D$10+'СЕТ СН'!$I$5-'СЕТ СН'!$I$21</f>
        <v>3628.7287013199998</v>
      </c>
      <c r="Q122" s="36">
        <f>SUMIFS(СВЦЭМ!$D$33:$D$776,СВЦЭМ!$A$33:$A$776,$A122,СВЦЭМ!$B$33:$B$776,Q$110)+'СЕТ СН'!$I$11+СВЦЭМ!$D$10+'СЕТ СН'!$I$5-'СЕТ СН'!$I$21</f>
        <v>3641.3136336099997</v>
      </c>
      <c r="R122" s="36">
        <f>SUMIFS(СВЦЭМ!$D$33:$D$776,СВЦЭМ!$A$33:$A$776,$A122,СВЦЭМ!$B$33:$B$776,R$110)+'СЕТ СН'!$I$11+СВЦЭМ!$D$10+'СЕТ СН'!$I$5-'СЕТ СН'!$I$21</f>
        <v>3638.7430731200002</v>
      </c>
      <c r="S122" s="36">
        <f>SUMIFS(СВЦЭМ!$D$33:$D$776,СВЦЭМ!$A$33:$A$776,$A122,СВЦЭМ!$B$33:$B$776,S$110)+'СЕТ СН'!$I$11+СВЦЭМ!$D$10+'СЕТ СН'!$I$5-'СЕТ СН'!$I$21</f>
        <v>3622.1784994700001</v>
      </c>
      <c r="T122" s="36">
        <f>SUMIFS(СВЦЭМ!$D$33:$D$776,СВЦЭМ!$A$33:$A$776,$A122,СВЦЭМ!$B$33:$B$776,T$110)+'СЕТ СН'!$I$11+СВЦЭМ!$D$10+'СЕТ СН'!$I$5-'СЕТ СН'!$I$21</f>
        <v>3582.9372862099999</v>
      </c>
      <c r="U122" s="36">
        <f>SUMIFS(СВЦЭМ!$D$33:$D$776,СВЦЭМ!$A$33:$A$776,$A122,СВЦЭМ!$B$33:$B$776,U$110)+'СЕТ СН'!$I$11+СВЦЭМ!$D$10+'СЕТ СН'!$I$5-'СЕТ СН'!$I$21</f>
        <v>3582.0972662700001</v>
      </c>
      <c r="V122" s="36">
        <f>SUMIFS(СВЦЭМ!$D$33:$D$776,СВЦЭМ!$A$33:$A$776,$A122,СВЦЭМ!$B$33:$B$776,V$110)+'СЕТ СН'!$I$11+СВЦЭМ!$D$10+'СЕТ СН'!$I$5-'СЕТ СН'!$I$21</f>
        <v>3603.0522218999999</v>
      </c>
      <c r="W122" s="36">
        <f>SUMIFS(СВЦЭМ!$D$33:$D$776,СВЦЭМ!$A$33:$A$776,$A122,СВЦЭМ!$B$33:$B$776,W$110)+'СЕТ СН'!$I$11+СВЦЭМ!$D$10+'СЕТ СН'!$I$5-'СЕТ СН'!$I$21</f>
        <v>3617.6277995999999</v>
      </c>
      <c r="X122" s="36">
        <f>SUMIFS(СВЦЭМ!$D$33:$D$776,СВЦЭМ!$A$33:$A$776,$A122,СВЦЭМ!$B$33:$B$776,X$110)+'СЕТ СН'!$I$11+СВЦЭМ!$D$10+'СЕТ СН'!$I$5-'СЕТ СН'!$I$21</f>
        <v>3640.7464599899999</v>
      </c>
      <c r="Y122" s="36">
        <f>SUMIFS(СВЦЭМ!$D$33:$D$776,СВЦЭМ!$A$33:$A$776,$A122,СВЦЭМ!$B$33:$B$776,Y$110)+'СЕТ СН'!$I$11+СВЦЭМ!$D$10+'СЕТ СН'!$I$5-'СЕТ СН'!$I$21</f>
        <v>3687.8971343200001</v>
      </c>
    </row>
    <row r="123" spans="1:25" ht="15.75" x14ac:dyDescent="0.2">
      <c r="A123" s="35">
        <f t="shared" si="3"/>
        <v>43509</v>
      </c>
      <c r="B123" s="36">
        <f>SUMIFS(СВЦЭМ!$D$33:$D$776,СВЦЭМ!$A$33:$A$776,$A123,СВЦЭМ!$B$33:$B$776,B$110)+'СЕТ СН'!$I$11+СВЦЭМ!$D$10+'СЕТ СН'!$I$5-'СЕТ СН'!$I$21</f>
        <v>3698.5427292099998</v>
      </c>
      <c r="C123" s="36">
        <f>SUMIFS(СВЦЭМ!$D$33:$D$776,СВЦЭМ!$A$33:$A$776,$A123,СВЦЭМ!$B$33:$B$776,C$110)+'СЕТ СН'!$I$11+СВЦЭМ!$D$10+'СЕТ СН'!$I$5-'СЕТ СН'!$I$21</f>
        <v>3721.6490364599995</v>
      </c>
      <c r="D123" s="36">
        <f>SUMIFS(СВЦЭМ!$D$33:$D$776,СВЦЭМ!$A$33:$A$776,$A123,СВЦЭМ!$B$33:$B$776,D$110)+'СЕТ СН'!$I$11+СВЦЭМ!$D$10+'СЕТ СН'!$I$5-'СЕТ СН'!$I$21</f>
        <v>3753.28408089</v>
      </c>
      <c r="E123" s="36">
        <f>SUMIFS(СВЦЭМ!$D$33:$D$776,СВЦЭМ!$A$33:$A$776,$A123,СВЦЭМ!$B$33:$B$776,E$110)+'СЕТ СН'!$I$11+СВЦЭМ!$D$10+'СЕТ СН'!$I$5-'СЕТ СН'!$I$21</f>
        <v>3764.7827934199995</v>
      </c>
      <c r="F123" s="36">
        <f>SUMIFS(СВЦЭМ!$D$33:$D$776,СВЦЭМ!$A$33:$A$776,$A123,СВЦЭМ!$B$33:$B$776,F$110)+'СЕТ СН'!$I$11+СВЦЭМ!$D$10+'СЕТ СН'!$I$5-'СЕТ СН'!$I$21</f>
        <v>3758.8360073599997</v>
      </c>
      <c r="G123" s="36">
        <f>SUMIFS(СВЦЭМ!$D$33:$D$776,СВЦЭМ!$A$33:$A$776,$A123,СВЦЭМ!$B$33:$B$776,G$110)+'СЕТ СН'!$I$11+СВЦЭМ!$D$10+'СЕТ СН'!$I$5-'СЕТ СН'!$I$21</f>
        <v>3726.7386481100002</v>
      </c>
      <c r="H123" s="36">
        <f>SUMIFS(СВЦЭМ!$D$33:$D$776,СВЦЭМ!$A$33:$A$776,$A123,СВЦЭМ!$B$33:$B$776,H$110)+'СЕТ СН'!$I$11+СВЦЭМ!$D$10+'СЕТ СН'!$I$5-'СЕТ СН'!$I$21</f>
        <v>3699.9237506600002</v>
      </c>
      <c r="I123" s="36">
        <f>SUMIFS(СВЦЭМ!$D$33:$D$776,СВЦЭМ!$A$33:$A$776,$A123,СВЦЭМ!$B$33:$B$776,I$110)+'СЕТ СН'!$I$11+СВЦЭМ!$D$10+'СЕТ СН'!$I$5-'СЕТ СН'!$I$21</f>
        <v>3665.1614389799997</v>
      </c>
      <c r="J123" s="36">
        <f>SUMIFS(СВЦЭМ!$D$33:$D$776,СВЦЭМ!$A$33:$A$776,$A123,СВЦЭМ!$B$33:$B$776,J$110)+'СЕТ СН'!$I$11+СВЦЭМ!$D$10+'СЕТ СН'!$I$5-'СЕТ СН'!$I$21</f>
        <v>3643.3575413200001</v>
      </c>
      <c r="K123" s="36">
        <f>SUMIFS(СВЦЭМ!$D$33:$D$776,СВЦЭМ!$A$33:$A$776,$A123,СВЦЭМ!$B$33:$B$776,K$110)+'СЕТ СН'!$I$11+СВЦЭМ!$D$10+'СЕТ СН'!$I$5-'СЕТ СН'!$I$21</f>
        <v>3640.0722996699997</v>
      </c>
      <c r="L123" s="36">
        <f>SUMIFS(СВЦЭМ!$D$33:$D$776,СВЦЭМ!$A$33:$A$776,$A123,СВЦЭМ!$B$33:$B$776,L$110)+'СЕТ СН'!$I$11+СВЦЭМ!$D$10+'СЕТ СН'!$I$5-'СЕТ СН'!$I$21</f>
        <v>3637.8697337799999</v>
      </c>
      <c r="M123" s="36">
        <f>SUMIFS(СВЦЭМ!$D$33:$D$776,СВЦЭМ!$A$33:$A$776,$A123,СВЦЭМ!$B$33:$B$776,M$110)+'СЕТ СН'!$I$11+СВЦЭМ!$D$10+'СЕТ СН'!$I$5-'СЕТ СН'!$I$21</f>
        <v>3638.2577103399999</v>
      </c>
      <c r="N123" s="36">
        <f>SUMIFS(СВЦЭМ!$D$33:$D$776,СВЦЭМ!$A$33:$A$776,$A123,СВЦЭМ!$B$33:$B$776,N$110)+'СЕТ СН'!$I$11+СВЦЭМ!$D$10+'СЕТ СН'!$I$5-'СЕТ СН'!$I$21</f>
        <v>3647.6104391399999</v>
      </c>
      <c r="O123" s="36">
        <f>SUMIFS(СВЦЭМ!$D$33:$D$776,СВЦЭМ!$A$33:$A$776,$A123,СВЦЭМ!$B$33:$B$776,O$110)+'СЕТ СН'!$I$11+СВЦЭМ!$D$10+'СЕТ СН'!$I$5-'СЕТ СН'!$I$21</f>
        <v>3614.3845663299999</v>
      </c>
      <c r="P123" s="36">
        <f>SUMIFS(СВЦЭМ!$D$33:$D$776,СВЦЭМ!$A$33:$A$776,$A123,СВЦЭМ!$B$33:$B$776,P$110)+'СЕТ СН'!$I$11+СВЦЭМ!$D$10+'СЕТ СН'!$I$5-'СЕТ СН'!$I$21</f>
        <v>3623.9164630699997</v>
      </c>
      <c r="Q123" s="36">
        <f>SUMIFS(СВЦЭМ!$D$33:$D$776,СВЦЭМ!$A$33:$A$776,$A123,СВЦЭМ!$B$33:$B$776,Q$110)+'СЕТ СН'!$I$11+СВЦЭМ!$D$10+'СЕТ СН'!$I$5-'СЕТ СН'!$I$21</f>
        <v>3634.70842352</v>
      </c>
      <c r="R123" s="36">
        <f>SUMIFS(СВЦЭМ!$D$33:$D$776,СВЦЭМ!$A$33:$A$776,$A123,СВЦЭМ!$B$33:$B$776,R$110)+'СЕТ СН'!$I$11+СВЦЭМ!$D$10+'СЕТ СН'!$I$5-'СЕТ СН'!$I$21</f>
        <v>3633.7696110100001</v>
      </c>
      <c r="S123" s="36">
        <f>SUMIFS(СВЦЭМ!$D$33:$D$776,СВЦЭМ!$A$33:$A$776,$A123,СВЦЭМ!$B$33:$B$776,S$110)+'СЕТ СН'!$I$11+СВЦЭМ!$D$10+'СЕТ СН'!$I$5-'СЕТ СН'!$I$21</f>
        <v>3626.2265025199999</v>
      </c>
      <c r="T123" s="36">
        <f>SUMIFS(СВЦЭМ!$D$33:$D$776,СВЦЭМ!$A$33:$A$776,$A123,СВЦЭМ!$B$33:$B$776,T$110)+'СЕТ СН'!$I$11+СВЦЭМ!$D$10+'СЕТ СН'!$I$5-'СЕТ СН'!$I$21</f>
        <v>3579.38590879</v>
      </c>
      <c r="U123" s="36">
        <f>SUMIFS(СВЦЭМ!$D$33:$D$776,СВЦЭМ!$A$33:$A$776,$A123,СВЦЭМ!$B$33:$B$776,U$110)+'СЕТ СН'!$I$11+СВЦЭМ!$D$10+'СЕТ СН'!$I$5-'СЕТ СН'!$I$21</f>
        <v>3570.1152802900001</v>
      </c>
      <c r="V123" s="36">
        <f>SUMIFS(СВЦЭМ!$D$33:$D$776,СВЦЭМ!$A$33:$A$776,$A123,СВЦЭМ!$B$33:$B$776,V$110)+'СЕТ СН'!$I$11+СВЦЭМ!$D$10+'СЕТ СН'!$I$5-'СЕТ СН'!$I$21</f>
        <v>3586.3681648800002</v>
      </c>
      <c r="W123" s="36">
        <f>SUMIFS(СВЦЭМ!$D$33:$D$776,СВЦЭМ!$A$33:$A$776,$A123,СВЦЭМ!$B$33:$B$776,W$110)+'СЕТ СН'!$I$11+СВЦЭМ!$D$10+'СЕТ СН'!$I$5-'СЕТ СН'!$I$21</f>
        <v>3600.2942622800001</v>
      </c>
      <c r="X123" s="36">
        <f>SUMIFS(СВЦЭМ!$D$33:$D$776,СВЦЭМ!$A$33:$A$776,$A123,СВЦЭМ!$B$33:$B$776,X$110)+'СЕТ СН'!$I$11+СВЦЭМ!$D$10+'СЕТ СН'!$I$5-'СЕТ СН'!$I$21</f>
        <v>3620.47563386</v>
      </c>
      <c r="Y123" s="36">
        <f>SUMIFS(СВЦЭМ!$D$33:$D$776,СВЦЭМ!$A$33:$A$776,$A123,СВЦЭМ!$B$33:$B$776,Y$110)+'СЕТ СН'!$I$11+СВЦЭМ!$D$10+'СЕТ СН'!$I$5-'СЕТ СН'!$I$21</f>
        <v>3662.8211433299998</v>
      </c>
    </row>
    <row r="124" spans="1:25" ht="15.75" x14ac:dyDescent="0.2">
      <c r="A124" s="35">
        <f t="shared" si="3"/>
        <v>43510</v>
      </c>
      <c r="B124" s="36">
        <f>SUMIFS(СВЦЭМ!$D$33:$D$776,СВЦЭМ!$A$33:$A$776,$A124,СВЦЭМ!$B$33:$B$776,B$110)+'СЕТ СН'!$I$11+СВЦЭМ!$D$10+'СЕТ СН'!$I$5-'СЕТ СН'!$I$21</f>
        <v>3711.3377575599998</v>
      </c>
      <c r="C124" s="36">
        <f>SUMIFS(СВЦЭМ!$D$33:$D$776,СВЦЭМ!$A$33:$A$776,$A124,СВЦЭМ!$B$33:$B$776,C$110)+'СЕТ СН'!$I$11+СВЦЭМ!$D$10+'СЕТ СН'!$I$5-'СЕТ СН'!$I$21</f>
        <v>3725.9507390499998</v>
      </c>
      <c r="D124" s="36">
        <f>SUMIFS(СВЦЭМ!$D$33:$D$776,СВЦЭМ!$A$33:$A$776,$A124,СВЦЭМ!$B$33:$B$776,D$110)+'СЕТ СН'!$I$11+СВЦЭМ!$D$10+'СЕТ СН'!$I$5-'СЕТ СН'!$I$21</f>
        <v>3752.1451846</v>
      </c>
      <c r="E124" s="36">
        <f>SUMIFS(СВЦЭМ!$D$33:$D$776,СВЦЭМ!$A$33:$A$776,$A124,СВЦЭМ!$B$33:$B$776,E$110)+'СЕТ СН'!$I$11+СВЦЭМ!$D$10+'СЕТ СН'!$I$5-'СЕТ СН'!$I$21</f>
        <v>3775.2723314499999</v>
      </c>
      <c r="F124" s="36">
        <f>SUMIFS(СВЦЭМ!$D$33:$D$776,СВЦЭМ!$A$33:$A$776,$A124,СВЦЭМ!$B$33:$B$776,F$110)+'СЕТ СН'!$I$11+СВЦЭМ!$D$10+'СЕТ СН'!$I$5-'СЕТ СН'!$I$21</f>
        <v>3768.5317602599998</v>
      </c>
      <c r="G124" s="36">
        <f>SUMIFS(СВЦЭМ!$D$33:$D$776,СВЦЭМ!$A$33:$A$776,$A124,СВЦЭМ!$B$33:$B$776,G$110)+'СЕТ СН'!$I$11+СВЦЭМ!$D$10+'СЕТ СН'!$I$5-'СЕТ СН'!$I$21</f>
        <v>3749.6601034099999</v>
      </c>
      <c r="H124" s="36">
        <f>SUMIFS(СВЦЭМ!$D$33:$D$776,СВЦЭМ!$A$33:$A$776,$A124,СВЦЭМ!$B$33:$B$776,H$110)+'СЕТ СН'!$I$11+СВЦЭМ!$D$10+'СЕТ СН'!$I$5-'СЕТ СН'!$I$21</f>
        <v>3703.2575470299998</v>
      </c>
      <c r="I124" s="36">
        <f>SUMIFS(СВЦЭМ!$D$33:$D$776,СВЦЭМ!$A$33:$A$776,$A124,СВЦЭМ!$B$33:$B$776,I$110)+'СЕТ СН'!$I$11+СВЦЭМ!$D$10+'СЕТ СН'!$I$5-'СЕТ СН'!$I$21</f>
        <v>3656.71555734</v>
      </c>
      <c r="J124" s="36">
        <f>SUMIFS(СВЦЭМ!$D$33:$D$776,СВЦЭМ!$A$33:$A$776,$A124,СВЦЭМ!$B$33:$B$776,J$110)+'СЕТ СН'!$I$11+СВЦЭМ!$D$10+'СЕТ СН'!$I$5-'СЕТ СН'!$I$21</f>
        <v>3637.8274075099998</v>
      </c>
      <c r="K124" s="36">
        <f>SUMIFS(СВЦЭМ!$D$33:$D$776,СВЦЭМ!$A$33:$A$776,$A124,СВЦЭМ!$B$33:$B$776,K$110)+'СЕТ СН'!$I$11+СВЦЭМ!$D$10+'СЕТ СН'!$I$5-'СЕТ СН'!$I$21</f>
        <v>3634.8613255400001</v>
      </c>
      <c r="L124" s="36">
        <f>SUMIFS(СВЦЭМ!$D$33:$D$776,СВЦЭМ!$A$33:$A$776,$A124,СВЦЭМ!$B$33:$B$776,L$110)+'СЕТ СН'!$I$11+СВЦЭМ!$D$10+'СЕТ СН'!$I$5-'СЕТ СН'!$I$21</f>
        <v>3628.2548506100002</v>
      </c>
      <c r="M124" s="36">
        <f>SUMIFS(СВЦЭМ!$D$33:$D$776,СВЦЭМ!$A$33:$A$776,$A124,СВЦЭМ!$B$33:$B$776,M$110)+'СЕТ СН'!$I$11+СВЦЭМ!$D$10+'СЕТ СН'!$I$5-'СЕТ СН'!$I$21</f>
        <v>3639.4069896999999</v>
      </c>
      <c r="N124" s="36">
        <f>SUMIFS(СВЦЭМ!$D$33:$D$776,СВЦЭМ!$A$33:$A$776,$A124,СВЦЭМ!$B$33:$B$776,N$110)+'СЕТ СН'!$I$11+СВЦЭМ!$D$10+'СЕТ СН'!$I$5-'СЕТ СН'!$I$21</f>
        <v>3624.9766056899998</v>
      </c>
      <c r="O124" s="36">
        <f>SUMIFS(СВЦЭМ!$D$33:$D$776,СВЦЭМ!$A$33:$A$776,$A124,СВЦЭМ!$B$33:$B$776,O$110)+'СЕТ СН'!$I$11+СВЦЭМ!$D$10+'СЕТ СН'!$I$5-'СЕТ СН'!$I$21</f>
        <v>3602.5358690899998</v>
      </c>
      <c r="P124" s="36">
        <f>SUMIFS(СВЦЭМ!$D$33:$D$776,СВЦЭМ!$A$33:$A$776,$A124,СВЦЭМ!$B$33:$B$776,P$110)+'СЕТ СН'!$I$11+СВЦЭМ!$D$10+'СЕТ СН'!$I$5-'СЕТ СН'!$I$21</f>
        <v>3605.40871315</v>
      </c>
      <c r="Q124" s="36">
        <f>SUMIFS(СВЦЭМ!$D$33:$D$776,СВЦЭМ!$A$33:$A$776,$A124,СВЦЭМ!$B$33:$B$776,Q$110)+'СЕТ СН'!$I$11+СВЦЭМ!$D$10+'СЕТ СН'!$I$5-'СЕТ СН'!$I$21</f>
        <v>3616.2029052299999</v>
      </c>
      <c r="R124" s="36">
        <f>SUMIFS(СВЦЭМ!$D$33:$D$776,СВЦЭМ!$A$33:$A$776,$A124,СВЦЭМ!$B$33:$B$776,R$110)+'СЕТ СН'!$I$11+СВЦЭМ!$D$10+'СЕТ СН'!$I$5-'СЕТ СН'!$I$21</f>
        <v>3616.9108913599998</v>
      </c>
      <c r="S124" s="36">
        <f>SUMIFS(СВЦЭМ!$D$33:$D$776,СВЦЭМ!$A$33:$A$776,$A124,СВЦЭМ!$B$33:$B$776,S$110)+'СЕТ СН'!$I$11+СВЦЭМ!$D$10+'СЕТ СН'!$I$5-'СЕТ СН'!$I$21</f>
        <v>3611.64929781</v>
      </c>
      <c r="T124" s="36">
        <f>SUMIFS(СВЦЭМ!$D$33:$D$776,СВЦЭМ!$A$33:$A$776,$A124,СВЦЭМ!$B$33:$B$776,T$110)+'СЕТ СН'!$I$11+СВЦЭМ!$D$10+'СЕТ СН'!$I$5-'СЕТ СН'!$I$21</f>
        <v>3567.80724083</v>
      </c>
      <c r="U124" s="36">
        <f>SUMIFS(СВЦЭМ!$D$33:$D$776,СВЦЭМ!$A$33:$A$776,$A124,СВЦЭМ!$B$33:$B$776,U$110)+'СЕТ СН'!$I$11+СВЦЭМ!$D$10+'СЕТ СН'!$I$5-'СЕТ СН'!$I$21</f>
        <v>3575.7960053100001</v>
      </c>
      <c r="V124" s="36">
        <f>SUMIFS(СВЦЭМ!$D$33:$D$776,СВЦЭМ!$A$33:$A$776,$A124,СВЦЭМ!$B$33:$B$776,V$110)+'СЕТ СН'!$I$11+СВЦЭМ!$D$10+'СЕТ СН'!$I$5-'СЕТ СН'!$I$21</f>
        <v>3602.8312336999998</v>
      </c>
      <c r="W124" s="36">
        <f>SUMIFS(СВЦЭМ!$D$33:$D$776,СВЦЭМ!$A$33:$A$776,$A124,СВЦЭМ!$B$33:$B$776,W$110)+'СЕТ СН'!$I$11+СВЦЭМ!$D$10+'СЕТ СН'!$I$5-'СЕТ СН'!$I$21</f>
        <v>3619.5079629299998</v>
      </c>
      <c r="X124" s="36">
        <f>SUMIFS(СВЦЭМ!$D$33:$D$776,СВЦЭМ!$A$33:$A$776,$A124,СВЦЭМ!$B$33:$B$776,X$110)+'СЕТ СН'!$I$11+СВЦЭМ!$D$10+'СЕТ СН'!$I$5-'СЕТ СН'!$I$21</f>
        <v>3633.42501743</v>
      </c>
      <c r="Y124" s="36">
        <f>SUMIFS(СВЦЭМ!$D$33:$D$776,СВЦЭМ!$A$33:$A$776,$A124,СВЦЭМ!$B$33:$B$776,Y$110)+'СЕТ СН'!$I$11+СВЦЭМ!$D$10+'СЕТ СН'!$I$5-'СЕТ СН'!$I$21</f>
        <v>3665.0193044299999</v>
      </c>
    </row>
    <row r="125" spans="1:25" ht="15.75" x14ac:dyDescent="0.2">
      <c r="A125" s="35">
        <f t="shared" si="3"/>
        <v>43511</v>
      </c>
      <c r="B125" s="36">
        <f>SUMIFS(СВЦЭМ!$D$33:$D$776,СВЦЭМ!$A$33:$A$776,$A125,СВЦЭМ!$B$33:$B$776,B$110)+'СЕТ СН'!$I$11+СВЦЭМ!$D$10+'СЕТ СН'!$I$5-'СЕТ СН'!$I$21</f>
        <v>3666.66451362</v>
      </c>
      <c r="C125" s="36">
        <f>SUMIFS(СВЦЭМ!$D$33:$D$776,СВЦЭМ!$A$33:$A$776,$A125,СВЦЭМ!$B$33:$B$776,C$110)+'СЕТ СН'!$I$11+СВЦЭМ!$D$10+'СЕТ СН'!$I$5-'СЕТ СН'!$I$21</f>
        <v>3673.2677993799998</v>
      </c>
      <c r="D125" s="36">
        <f>SUMIFS(СВЦЭМ!$D$33:$D$776,СВЦЭМ!$A$33:$A$776,$A125,СВЦЭМ!$B$33:$B$776,D$110)+'СЕТ СН'!$I$11+СВЦЭМ!$D$10+'СЕТ СН'!$I$5-'СЕТ СН'!$I$21</f>
        <v>3689.8425670699999</v>
      </c>
      <c r="E125" s="36">
        <f>SUMIFS(СВЦЭМ!$D$33:$D$776,СВЦЭМ!$A$33:$A$776,$A125,СВЦЭМ!$B$33:$B$776,E$110)+'СЕТ СН'!$I$11+СВЦЭМ!$D$10+'СЕТ СН'!$I$5-'СЕТ СН'!$I$21</f>
        <v>3714.9367125600002</v>
      </c>
      <c r="F125" s="36">
        <f>SUMIFS(СВЦЭМ!$D$33:$D$776,СВЦЭМ!$A$33:$A$776,$A125,СВЦЭМ!$B$33:$B$776,F$110)+'СЕТ СН'!$I$11+СВЦЭМ!$D$10+'СЕТ СН'!$I$5-'СЕТ СН'!$I$21</f>
        <v>3715.7214792799996</v>
      </c>
      <c r="G125" s="36">
        <f>SUMIFS(СВЦЭМ!$D$33:$D$776,СВЦЭМ!$A$33:$A$776,$A125,СВЦЭМ!$B$33:$B$776,G$110)+'СЕТ СН'!$I$11+СВЦЭМ!$D$10+'СЕТ СН'!$I$5-'СЕТ СН'!$I$21</f>
        <v>3692.6324196699998</v>
      </c>
      <c r="H125" s="36">
        <f>SUMIFS(СВЦЭМ!$D$33:$D$776,СВЦЭМ!$A$33:$A$776,$A125,СВЦЭМ!$B$33:$B$776,H$110)+'СЕТ СН'!$I$11+СВЦЭМ!$D$10+'СЕТ СН'!$I$5-'СЕТ СН'!$I$21</f>
        <v>3661.3328170099999</v>
      </c>
      <c r="I125" s="36">
        <f>SUMIFS(СВЦЭМ!$D$33:$D$776,СВЦЭМ!$A$33:$A$776,$A125,СВЦЭМ!$B$33:$B$776,I$110)+'СЕТ СН'!$I$11+СВЦЭМ!$D$10+'СЕТ СН'!$I$5-'СЕТ СН'!$I$21</f>
        <v>3646.1764944900001</v>
      </c>
      <c r="J125" s="36">
        <f>SUMIFS(СВЦЭМ!$D$33:$D$776,СВЦЭМ!$A$33:$A$776,$A125,СВЦЭМ!$B$33:$B$776,J$110)+'СЕТ СН'!$I$11+СВЦЭМ!$D$10+'СЕТ СН'!$I$5-'СЕТ СН'!$I$21</f>
        <v>3636.8903369999998</v>
      </c>
      <c r="K125" s="36">
        <f>SUMIFS(СВЦЭМ!$D$33:$D$776,СВЦЭМ!$A$33:$A$776,$A125,СВЦЭМ!$B$33:$B$776,K$110)+'СЕТ СН'!$I$11+СВЦЭМ!$D$10+'СЕТ СН'!$I$5-'СЕТ СН'!$I$21</f>
        <v>3641.8937650299999</v>
      </c>
      <c r="L125" s="36">
        <f>SUMIFS(СВЦЭМ!$D$33:$D$776,СВЦЭМ!$A$33:$A$776,$A125,СВЦЭМ!$B$33:$B$776,L$110)+'СЕТ СН'!$I$11+СВЦЭМ!$D$10+'СЕТ СН'!$I$5-'СЕТ СН'!$I$21</f>
        <v>3636.44191624</v>
      </c>
      <c r="M125" s="36">
        <f>SUMIFS(СВЦЭМ!$D$33:$D$776,СВЦЭМ!$A$33:$A$776,$A125,СВЦЭМ!$B$33:$B$776,M$110)+'СЕТ СН'!$I$11+СВЦЭМ!$D$10+'СЕТ СН'!$I$5-'СЕТ СН'!$I$21</f>
        <v>3638.0928089099998</v>
      </c>
      <c r="N125" s="36">
        <f>SUMIFS(СВЦЭМ!$D$33:$D$776,СВЦЭМ!$A$33:$A$776,$A125,СВЦЭМ!$B$33:$B$776,N$110)+'СЕТ СН'!$I$11+СВЦЭМ!$D$10+'СЕТ СН'!$I$5-'СЕТ СН'!$I$21</f>
        <v>3623.13172128</v>
      </c>
      <c r="O125" s="36">
        <f>SUMIFS(СВЦЭМ!$D$33:$D$776,СВЦЭМ!$A$33:$A$776,$A125,СВЦЭМ!$B$33:$B$776,O$110)+'СЕТ СН'!$I$11+СВЦЭМ!$D$10+'СЕТ СН'!$I$5-'СЕТ СН'!$I$21</f>
        <v>3596.6166587899997</v>
      </c>
      <c r="P125" s="36">
        <f>SUMIFS(СВЦЭМ!$D$33:$D$776,СВЦЭМ!$A$33:$A$776,$A125,СВЦЭМ!$B$33:$B$776,P$110)+'СЕТ СН'!$I$11+СВЦЭМ!$D$10+'СЕТ СН'!$I$5-'СЕТ СН'!$I$21</f>
        <v>3595.8781176900002</v>
      </c>
      <c r="Q125" s="36">
        <f>SUMIFS(СВЦЭМ!$D$33:$D$776,СВЦЭМ!$A$33:$A$776,$A125,СВЦЭМ!$B$33:$B$776,Q$110)+'СЕТ СН'!$I$11+СВЦЭМ!$D$10+'СЕТ СН'!$I$5-'СЕТ СН'!$I$21</f>
        <v>3598.1865825899999</v>
      </c>
      <c r="R125" s="36">
        <f>SUMIFS(СВЦЭМ!$D$33:$D$776,СВЦЭМ!$A$33:$A$776,$A125,СВЦЭМ!$B$33:$B$776,R$110)+'СЕТ СН'!$I$11+СВЦЭМ!$D$10+'СЕТ СН'!$I$5-'СЕТ СН'!$I$21</f>
        <v>3598.24785294</v>
      </c>
      <c r="S125" s="36">
        <f>SUMIFS(СВЦЭМ!$D$33:$D$776,СВЦЭМ!$A$33:$A$776,$A125,СВЦЭМ!$B$33:$B$776,S$110)+'СЕТ СН'!$I$11+СВЦЭМ!$D$10+'СЕТ СН'!$I$5-'СЕТ СН'!$I$21</f>
        <v>3600.96407181</v>
      </c>
      <c r="T125" s="36">
        <f>SUMIFS(СВЦЭМ!$D$33:$D$776,СВЦЭМ!$A$33:$A$776,$A125,СВЦЭМ!$B$33:$B$776,T$110)+'СЕТ СН'!$I$11+СВЦЭМ!$D$10+'СЕТ СН'!$I$5-'СЕТ СН'!$I$21</f>
        <v>3577.2248192500001</v>
      </c>
      <c r="U125" s="36">
        <f>SUMIFS(СВЦЭМ!$D$33:$D$776,СВЦЭМ!$A$33:$A$776,$A125,СВЦЭМ!$B$33:$B$776,U$110)+'СЕТ СН'!$I$11+СВЦЭМ!$D$10+'СЕТ СН'!$I$5-'СЕТ СН'!$I$21</f>
        <v>3580.8435834799998</v>
      </c>
      <c r="V125" s="36">
        <f>SUMIFS(СВЦЭМ!$D$33:$D$776,СВЦЭМ!$A$33:$A$776,$A125,СВЦЭМ!$B$33:$B$776,V$110)+'СЕТ СН'!$I$11+СВЦЭМ!$D$10+'СЕТ СН'!$I$5-'СЕТ СН'!$I$21</f>
        <v>3583.6749817700002</v>
      </c>
      <c r="W125" s="36">
        <f>SUMIFS(СВЦЭМ!$D$33:$D$776,СВЦЭМ!$A$33:$A$776,$A125,СВЦЭМ!$B$33:$B$776,W$110)+'СЕТ СН'!$I$11+СВЦЭМ!$D$10+'СЕТ СН'!$I$5-'СЕТ СН'!$I$21</f>
        <v>3587.8611162799998</v>
      </c>
      <c r="X125" s="36">
        <f>SUMIFS(СВЦЭМ!$D$33:$D$776,СВЦЭМ!$A$33:$A$776,$A125,СВЦЭМ!$B$33:$B$776,X$110)+'СЕТ СН'!$I$11+СВЦЭМ!$D$10+'СЕТ СН'!$I$5-'СЕТ СН'!$I$21</f>
        <v>3603.3256928000001</v>
      </c>
      <c r="Y125" s="36">
        <f>SUMIFS(СВЦЭМ!$D$33:$D$776,СВЦЭМ!$A$33:$A$776,$A125,СВЦЭМ!$B$33:$B$776,Y$110)+'СЕТ СН'!$I$11+СВЦЭМ!$D$10+'СЕТ СН'!$I$5-'СЕТ СН'!$I$21</f>
        <v>3632.0050049399997</v>
      </c>
    </row>
    <row r="126" spans="1:25" ht="15.75" x14ac:dyDescent="0.2">
      <c r="A126" s="35">
        <f t="shared" si="3"/>
        <v>43512</v>
      </c>
      <c r="B126" s="36">
        <f>SUMIFS(СВЦЭМ!$D$33:$D$776,СВЦЭМ!$A$33:$A$776,$A126,СВЦЭМ!$B$33:$B$776,B$110)+'СЕТ СН'!$I$11+СВЦЭМ!$D$10+'СЕТ СН'!$I$5-'СЕТ СН'!$I$21</f>
        <v>3659.7269314999999</v>
      </c>
      <c r="C126" s="36">
        <f>SUMIFS(СВЦЭМ!$D$33:$D$776,СВЦЭМ!$A$33:$A$776,$A126,СВЦЭМ!$B$33:$B$776,C$110)+'СЕТ СН'!$I$11+СВЦЭМ!$D$10+'СЕТ СН'!$I$5-'СЕТ СН'!$I$21</f>
        <v>3665.4061352199997</v>
      </c>
      <c r="D126" s="36">
        <f>SUMIFS(СВЦЭМ!$D$33:$D$776,СВЦЭМ!$A$33:$A$776,$A126,СВЦЭМ!$B$33:$B$776,D$110)+'СЕТ СН'!$I$11+СВЦЭМ!$D$10+'СЕТ СН'!$I$5-'СЕТ СН'!$I$21</f>
        <v>3697.0659123199998</v>
      </c>
      <c r="E126" s="36">
        <f>SUMIFS(СВЦЭМ!$D$33:$D$776,СВЦЭМ!$A$33:$A$776,$A126,СВЦЭМ!$B$33:$B$776,E$110)+'СЕТ СН'!$I$11+СВЦЭМ!$D$10+'СЕТ СН'!$I$5-'СЕТ СН'!$I$21</f>
        <v>3734.1190051100002</v>
      </c>
      <c r="F126" s="36">
        <f>SUMIFS(СВЦЭМ!$D$33:$D$776,СВЦЭМ!$A$33:$A$776,$A126,СВЦЭМ!$B$33:$B$776,F$110)+'СЕТ СН'!$I$11+СВЦЭМ!$D$10+'СЕТ СН'!$I$5-'СЕТ СН'!$I$21</f>
        <v>3747.7737031399997</v>
      </c>
      <c r="G126" s="36">
        <f>SUMIFS(СВЦЭМ!$D$33:$D$776,СВЦЭМ!$A$33:$A$776,$A126,СВЦЭМ!$B$33:$B$776,G$110)+'СЕТ СН'!$I$11+СВЦЭМ!$D$10+'СЕТ СН'!$I$5-'СЕТ СН'!$I$21</f>
        <v>3742.0207960799999</v>
      </c>
      <c r="H126" s="36">
        <f>SUMIFS(СВЦЭМ!$D$33:$D$776,СВЦЭМ!$A$33:$A$776,$A126,СВЦЭМ!$B$33:$B$776,H$110)+'СЕТ СН'!$I$11+СВЦЭМ!$D$10+'СЕТ СН'!$I$5-'СЕТ СН'!$I$21</f>
        <v>3695.0720547499996</v>
      </c>
      <c r="I126" s="36">
        <f>SUMIFS(СВЦЭМ!$D$33:$D$776,СВЦЭМ!$A$33:$A$776,$A126,СВЦЭМ!$B$33:$B$776,I$110)+'СЕТ СН'!$I$11+СВЦЭМ!$D$10+'СЕТ СН'!$I$5-'СЕТ СН'!$I$21</f>
        <v>3665.55376974</v>
      </c>
      <c r="J126" s="36">
        <f>SUMIFS(СВЦЭМ!$D$33:$D$776,СВЦЭМ!$A$33:$A$776,$A126,СВЦЭМ!$B$33:$B$776,J$110)+'СЕТ СН'!$I$11+СВЦЭМ!$D$10+'СЕТ СН'!$I$5-'СЕТ СН'!$I$21</f>
        <v>3631.7159797499999</v>
      </c>
      <c r="K126" s="36">
        <f>SUMIFS(СВЦЭМ!$D$33:$D$776,СВЦЭМ!$A$33:$A$776,$A126,СВЦЭМ!$B$33:$B$776,K$110)+'СЕТ СН'!$I$11+СВЦЭМ!$D$10+'СЕТ СН'!$I$5-'СЕТ СН'!$I$21</f>
        <v>3592.2673601900001</v>
      </c>
      <c r="L126" s="36">
        <f>SUMIFS(СВЦЭМ!$D$33:$D$776,СВЦЭМ!$A$33:$A$776,$A126,СВЦЭМ!$B$33:$B$776,L$110)+'СЕТ СН'!$I$11+СВЦЭМ!$D$10+'СЕТ СН'!$I$5-'СЕТ СН'!$I$21</f>
        <v>3575.7816833699999</v>
      </c>
      <c r="M126" s="36">
        <f>SUMIFS(СВЦЭМ!$D$33:$D$776,СВЦЭМ!$A$33:$A$776,$A126,СВЦЭМ!$B$33:$B$776,M$110)+'СЕТ СН'!$I$11+СВЦЭМ!$D$10+'СЕТ СН'!$I$5-'СЕТ СН'!$I$21</f>
        <v>3586.3996802000001</v>
      </c>
      <c r="N126" s="36">
        <f>SUMIFS(СВЦЭМ!$D$33:$D$776,СВЦЭМ!$A$33:$A$776,$A126,СВЦЭМ!$B$33:$B$776,N$110)+'СЕТ СН'!$I$11+СВЦЭМ!$D$10+'СЕТ СН'!$I$5-'СЕТ СН'!$I$21</f>
        <v>3607.8911834700002</v>
      </c>
      <c r="O126" s="36">
        <f>SUMIFS(СВЦЭМ!$D$33:$D$776,СВЦЭМ!$A$33:$A$776,$A126,СВЦЭМ!$B$33:$B$776,O$110)+'СЕТ СН'!$I$11+СВЦЭМ!$D$10+'СЕТ СН'!$I$5-'СЕТ СН'!$I$21</f>
        <v>3606.40368601</v>
      </c>
      <c r="P126" s="36">
        <f>SUMIFS(СВЦЭМ!$D$33:$D$776,СВЦЭМ!$A$33:$A$776,$A126,СВЦЭМ!$B$33:$B$776,P$110)+'СЕТ СН'!$I$11+СВЦЭМ!$D$10+'СЕТ СН'!$I$5-'СЕТ СН'!$I$21</f>
        <v>3618.6025390999998</v>
      </c>
      <c r="Q126" s="36">
        <f>SUMIFS(СВЦЭМ!$D$33:$D$776,СВЦЭМ!$A$33:$A$776,$A126,СВЦЭМ!$B$33:$B$776,Q$110)+'СЕТ СН'!$I$11+СВЦЭМ!$D$10+'СЕТ СН'!$I$5-'СЕТ СН'!$I$21</f>
        <v>3627.1337736</v>
      </c>
      <c r="R126" s="36">
        <f>SUMIFS(СВЦЭМ!$D$33:$D$776,СВЦЭМ!$A$33:$A$776,$A126,СВЦЭМ!$B$33:$B$776,R$110)+'СЕТ СН'!$I$11+СВЦЭМ!$D$10+'СЕТ СН'!$I$5-'СЕТ СН'!$I$21</f>
        <v>3621.12568349</v>
      </c>
      <c r="S126" s="36">
        <f>SUMIFS(СВЦЭМ!$D$33:$D$776,СВЦЭМ!$A$33:$A$776,$A126,СВЦЭМ!$B$33:$B$776,S$110)+'СЕТ СН'!$I$11+СВЦЭМ!$D$10+'СЕТ СН'!$I$5-'СЕТ СН'!$I$21</f>
        <v>3628.9938452699998</v>
      </c>
      <c r="T126" s="36">
        <f>SUMIFS(СВЦЭМ!$D$33:$D$776,СВЦЭМ!$A$33:$A$776,$A126,СВЦЭМ!$B$33:$B$776,T$110)+'СЕТ СН'!$I$11+СВЦЭМ!$D$10+'СЕТ СН'!$I$5-'СЕТ СН'!$I$21</f>
        <v>3589.7950274599998</v>
      </c>
      <c r="U126" s="36">
        <f>SUMIFS(СВЦЭМ!$D$33:$D$776,СВЦЭМ!$A$33:$A$776,$A126,СВЦЭМ!$B$33:$B$776,U$110)+'СЕТ СН'!$I$11+СВЦЭМ!$D$10+'СЕТ СН'!$I$5-'СЕТ СН'!$I$21</f>
        <v>3578.1872266299997</v>
      </c>
      <c r="V126" s="36">
        <f>SUMIFS(СВЦЭМ!$D$33:$D$776,СВЦЭМ!$A$33:$A$776,$A126,СВЦЭМ!$B$33:$B$776,V$110)+'СЕТ СН'!$I$11+СВЦЭМ!$D$10+'СЕТ СН'!$I$5-'СЕТ СН'!$I$21</f>
        <v>3576.0406293300002</v>
      </c>
      <c r="W126" s="36">
        <f>SUMIFS(СВЦЭМ!$D$33:$D$776,СВЦЭМ!$A$33:$A$776,$A126,СВЦЭМ!$B$33:$B$776,W$110)+'СЕТ СН'!$I$11+СВЦЭМ!$D$10+'СЕТ СН'!$I$5-'СЕТ СН'!$I$21</f>
        <v>3582.8063514999999</v>
      </c>
      <c r="X126" s="36">
        <f>SUMIFS(СВЦЭМ!$D$33:$D$776,СВЦЭМ!$A$33:$A$776,$A126,СВЦЭМ!$B$33:$B$776,X$110)+'СЕТ СН'!$I$11+СВЦЭМ!$D$10+'СЕТ СН'!$I$5-'СЕТ СН'!$I$21</f>
        <v>3602.6214734</v>
      </c>
      <c r="Y126" s="36">
        <f>SUMIFS(СВЦЭМ!$D$33:$D$776,СВЦЭМ!$A$33:$A$776,$A126,СВЦЭМ!$B$33:$B$776,Y$110)+'СЕТ СН'!$I$11+СВЦЭМ!$D$10+'СЕТ СН'!$I$5-'СЕТ СН'!$I$21</f>
        <v>3647.4193691299997</v>
      </c>
    </row>
    <row r="127" spans="1:25" ht="15.75" x14ac:dyDescent="0.2">
      <c r="A127" s="35">
        <f t="shared" si="3"/>
        <v>43513</v>
      </c>
      <c r="B127" s="36">
        <f>SUMIFS(СВЦЭМ!$D$33:$D$776,СВЦЭМ!$A$33:$A$776,$A127,СВЦЭМ!$B$33:$B$776,B$110)+'СЕТ СН'!$I$11+СВЦЭМ!$D$10+'СЕТ СН'!$I$5-'СЕТ СН'!$I$21</f>
        <v>3630.1319387100002</v>
      </c>
      <c r="C127" s="36">
        <f>SUMIFS(СВЦЭМ!$D$33:$D$776,СВЦЭМ!$A$33:$A$776,$A127,СВЦЭМ!$B$33:$B$776,C$110)+'СЕТ СН'!$I$11+СВЦЭМ!$D$10+'СЕТ СН'!$I$5-'СЕТ СН'!$I$21</f>
        <v>3644.9626074299999</v>
      </c>
      <c r="D127" s="36">
        <f>SUMIFS(СВЦЭМ!$D$33:$D$776,СВЦЭМ!$A$33:$A$776,$A127,СВЦЭМ!$B$33:$B$776,D$110)+'СЕТ СН'!$I$11+СВЦЭМ!$D$10+'СЕТ СН'!$I$5-'СЕТ СН'!$I$21</f>
        <v>3684.9558811400002</v>
      </c>
      <c r="E127" s="36">
        <f>SUMIFS(СВЦЭМ!$D$33:$D$776,СВЦЭМ!$A$33:$A$776,$A127,СВЦЭМ!$B$33:$B$776,E$110)+'СЕТ СН'!$I$11+СВЦЭМ!$D$10+'СЕТ СН'!$I$5-'СЕТ СН'!$I$21</f>
        <v>3684.48668271</v>
      </c>
      <c r="F127" s="36">
        <f>SUMIFS(СВЦЭМ!$D$33:$D$776,СВЦЭМ!$A$33:$A$776,$A127,СВЦЭМ!$B$33:$B$776,F$110)+'СЕТ СН'!$I$11+СВЦЭМ!$D$10+'СЕТ СН'!$I$5-'СЕТ СН'!$I$21</f>
        <v>3697.9903764399996</v>
      </c>
      <c r="G127" s="36">
        <f>SUMIFS(СВЦЭМ!$D$33:$D$776,СВЦЭМ!$A$33:$A$776,$A127,СВЦЭМ!$B$33:$B$776,G$110)+'СЕТ СН'!$I$11+СВЦЭМ!$D$10+'СЕТ СН'!$I$5-'СЕТ СН'!$I$21</f>
        <v>3691.1718698</v>
      </c>
      <c r="H127" s="36">
        <f>SUMIFS(СВЦЭМ!$D$33:$D$776,СВЦЭМ!$A$33:$A$776,$A127,СВЦЭМ!$B$33:$B$776,H$110)+'СЕТ СН'!$I$11+СВЦЭМ!$D$10+'СЕТ СН'!$I$5-'СЕТ СН'!$I$21</f>
        <v>3648.6164614099998</v>
      </c>
      <c r="I127" s="36">
        <f>SUMIFS(СВЦЭМ!$D$33:$D$776,СВЦЭМ!$A$33:$A$776,$A127,СВЦЭМ!$B$33:$B$776,I$110)+'СЕТ СН'!$I$11+СВЦЭМ!$D$10+'СЕТ СН'!$I$5-'СЕТ СН'!$I$21</f>
        <v>3617.9097174399999</v>
      </c>
      <c r="J127" s="36">
        <f>SUMIFS(СВЦЭМ!$D$33:$D$776,СВЦЭМ!$A$33:$A$776,$A127,СВЦЭМ!$B$33:$B$776,J$110)+'СЕТ СН'!$I$11+СВЦЭМ!$D$10+'СЕТ СН'!$I$5-'СЕТ СН'!$I$21</f>
        <v>3591.4083105999998</v>
      </c>
      <c r="K127" s="36">
        <f>SUMIFS(СВЦЭМ!$D$33:$D$776,СВЦЭМ!$A$33:$A$776,$A127,СВЦЭМ!$B$33:$B$776,K$110)+'СЕТ СН'!$I$11+СВЦЭМ!$D$10+'СЕТ СН'!$I$5-'СЕТ СН'!$I$21</f>
        <v>3545.5934234299998</v>
      </c>
      <c r="L127" s="36">
        <f>SUMIFS(СВЦЭМ!$D$33:$D$776,СВЦЭМ!$A$33:$A$776,$A127,СВЦЭМ!$B$33:$B$776,L$110)+'СЕТ СН'!$I$11+СВЦЭМ!$D$10+'СЕТ СН'!$I$5-'СЕТ СН'!$I$21</f>
        <v>3528.59691036</v>
      </c>
      <c r="M127" s="36">
        <f>SUMIFS(СВЦЭМ!$D$33:$D$776,СВЦЭМ!$A$33:$A$776,$A127,СВЦЭМ!$B$33:$B$776,M$110)+'СЕТ СН'!$I$11+СВЦЭМ!$D$10+'СЕТ СН'!$I$5-'СЕТ СН'!$I$21</f>
        <v>3548.4224198000002</v>
      </c>
      <c r="N127" s="36">
        <f>SUMIFS(СВЦЭМ!$D$33:$D$776,СВЦЭМ!$A$33:$A$776,$A127,СВЦЭМ!$B$33:$B$776,N$110)+'СЕТ СН'!$I$11+СВЦЭМ!$D$10+'СЕТ СН'!$I$5-'СЕТ СН'!$I$21</f>
        <v>3592.4854241799999</v>
      </c>
      <c r="O127" s="36">
        <f>SUMIFS(СВЦЭМ!$D$33:$D$776,СВЦЭМ!$A$33:$A$776,$A127,СВЦЭМ!$B$33:$B$776,O$110)+'СЕТ СН'!$I$11+СВЦЭМ!$D$10+'СЕТ СН'!$I$5-'СЕТ СН'!$I$21</f>
        <v>3592.2357774299999</v>
      </c>
      <c r="P127" s="36">
        <f>SUMIFS(СВЦЭМ!$D$33:$D$776,СВЦЭМ!$A$33:$A$776,$A127,СВЦЭМ!$B$33:$B$776,P$110)+'СЕТ СН'!$I$11+СВЦЭМ!$D$10+'СЕТ СН'!$I$5-'СЕТ СН'!$I$21</f>
        <v>3642.77160817</v>
      </c>
      <c r="Q127" s="36">
        <f>SUMIFS(СВЦЭМ!$D$33:$D$776,СВЦЭМ!$A$33:$A$776,$A127,СВЦЭМ!$B$33:$B$776,Q$110)+'СЕТ СН'!$I$11+СВЦЭМ!$D$10+'СЕТ СН'!$I$5-'СЕТ СН'!$I$21</f>
        <v>3637.4287658499998</v>
      </c>
      <c r="R127" s="36">
        <f>SUMIFS(СВЦЭМ!$D$33:$D$776,СВЦЭМ!$A$33:$A$776,$A127,СВЦЭМ!$B$33:$B$776,R$110)+'СЕТ СН'!$I$11+СВЦЭМ!$D$10+'СЕТ СН'!$I$5-'СЕТ СН'!$I$21</f>
        <v>3634.4170749</v>
      </c>
      <c r="S127" s="36">
        <f>SUMIFS(СВЦЭМ!$D$33:$D$776,СВЦЭМ!$A$33:$A$776,$A127,СВЦЭМ!$B$33:$B$776,S$110)+'СЕТ СН'!$I$11+СВЦЭМ!$D$10+'СЕТ СН'!$I$5-'СЕТ СН'!$I$21</f>
        <v>3642.82273811</v>
      </c>
      <c r="T127" s="36">
        <f>SUMIFS(СВЦЭМ!$D$33:$D$776,СВЦЭМ!$A$33:$A$776,$A127,СВЦЭМ!$B$33:$B$776,T$110)+'СЕТ СН'!$I$11+СВЦЭМ!$D$10+'СЕТ СН'!$I$5-'СЕТ СН'!$I$21</f>
        <v>3613.1404109599998</v>
      </c>
      <c r="U127" s="36">
        <f>SUMIFS(СВЦЭМ!$D$33:$D$776,СВЦЭМ!$A$33:$A$776,$A127,СВЦЭМ!$B$33:$B$776,U$110)+'СЕТ СН'!$I$11+СВЦЭМ!$D$10+'СЕТ СН'!$I$5-'СЕТ СН'!$I$21</f>
        <v>3595.9306559400002</v>
      </c>
      <c r="V127" s="36">
        <f>SUMIFS(СВЦЭМ!$D$33:$D$776,СВЦЭМ!$A$33:$A$776,$A127,СВЦЭМ!$B$33:$B$776,V$110)+'СЕТ СН'!$I$11+СВЦЭМ!$D$10+'СЕТ СН'!$I$5-'СЕТ СН'!$I$21</f>
        <v>3598.6656736599998</v>
      </c>
      <c r="W127" s="36">
        <f>SUMIFS(СВЦЭМ!$D$33:$D$776,СВЦЭМ!$A$33:$A$776,$A127,СВЦЭМ!$B$33:$B$776,W$110)+'СЕТ СН'!$I$11+СВЦЭМ!$D$10+'СЕТ СН'!$I$5-'СЕТ СН'!$I$21</f>
        <v>3600.3355815899999</v>
      </c>
      <c r="X127" s="36">
        <f>SUMIFS(СВЦЭМ!$D$33:$D$776,СВЦЭМ!$A$33:$A$776,$A127,СВЦЭМ!$B$33:$B$776,X$110)+'СЕТ СН'!$I$11+СВЦЭМ!$D$10+'СЕТ СН'!$I$5-'СЕТ СН'!$I$21</f>
        <v>3618.90232737</v>
      </c>
      <c r="Y127" s="36">
        <f>SUMIFS(СВЦЭМ!$D$33:$D$776,СВЦЭМ!$A$33:$A$776,$A127,СВЦЭМ!$B$33:$B$776,Y$110)+'СЕТ СН'!$I$11+СВЦЭМ!$D$10+'СЕТ СН'!$I$5-'СЕТ СН'!$I$21</f>
        <v>3644.3646013899997</v>
      </c>
    </row>
    <row r="128" spans="1:25" ht="15.75" x14ac:dyDescent="0.2">
      <c r="A128" s="35">
        <f t="shared" si="3"/>
        <v>43514</v>
      </c>
      <c r="B128" s="36">
        <f>SUMIFS(СВЦЭМ!$D$33:$D$776,СВЦЭМ!$A$33:$A$776,$A128,СВЦЭМ!$B$33:$B$776,B$110)+'СЕТ СН'!$I$11+СВЦЭМ!$D$10+'СЕТ СН'!$I$5-'СЕТ СН'!$I$21</f>
        <v>3693.1829634999999</v>
      </c>
      <c r="C128" s="36">
        <f>SUMIFS(СВЦЭМ!$D$33:$D$776,СВЦЭМ!$A$33:$A$776,$A128,СВЦЭМ!$B$33:$B$776,C$110)+'СЕТ СН'!$I$11+СВЦЭМ!$D$10+'СЕТ СН'!$I$5-'СЕТ СН'!$I$21</f>
        <v>3735.2063071399998</v>
      </c>
      <c r="D128" s="36">
        <f>SUMIFS(СВЦЭМ!$D$33:$D$776,СВЦЭМ!$A$33:$A$776,$A128,СВЦЭМ!$B$33:$B$776,D$110)+'СЕТ СН'!$I$11+СВЦЭМ!$D$10+'СЕТ СН'!$I$5-'СЕТ СН'!$I$21</f>
        <v>3744.7058164499995</v>
      </c>
      <c r="E128" s="36">
        <f>SUMIFS(СВЦЭМ!$D$33:$D$776,СВЦЭМ!$A$33:$A$776,$A128,СВЦЭМ!$B$33:$B$776,E$110)+'СЕТ СН'!$I$11+СВЦЭМ!$D$10+'СЕТ СН'!$I$5-'СЕТ СН'!$I$21</f>
        <v>3723.1632179099997</v>
      </c>
      <c r="F128" s="36">
        <f>SUMIFS(СВЦЭМ!$D$33:$D$776,СВЦЭМ!$A$33:$A$776,$A128,СВЦЭМ!$B$33:$B$776,F$110)+'СЕТ СН'!$I$11+СВЦЭМ!$D$10+'СЕТ СН'!$I$5-'СЕТ СН'!$I$21</f>
        <v>3729.2986745799999</v>
      </c>
      <c r="G128" s="36">
        <f>SUMIFS(СВЦЭМ!$D$33:$D$776,СВЦЭМ!$A$33:$A$776,$A128,СВЦЭМ!$B$33:$B$776,G$110)+'СЕТ СН'!$I$11+СВЦЭМ!$D$10+'СЕТ СН'!$I$5-'СЕТ СН'!$I$21</f>
        <v>3717.3579218999998</v>
      </c>
      <c r="H128" s="36">
        <f>SUMIFS(СВЦЭМ!$D$33:$D$776,СВЦЭМ!$A$33:$A$776,$A128,СВЦЭМ!$B$33:$B$776,H$110)+'СЕТ СН'!$I$11+СВЦЭМ!$D$10+'СЕТ СН'!$I$5-'СЕТ СН'!$I$21</f>
        <v>3667.9044917199999</v>
      </c>
      <c r="I128" s="36">
        <f>SUMIFS(СВЦЭМ!$D$33:$D$776,СВЦЭМ!$A$33:$A$776,$A128,СВЦЭМ!$B$33:$B$776,I$110)+'СЕТ СН'!$I$11+СВЦЭМ!$D$10+'СЕТ СН'!$I$5-'СЕТ СН'!$I$21</f>
        <v>3632.1194146099997</v>
      </c>
      <c r="J128" s="36">
        <f>SUMIFS(СВЦЭМ!$D$33:$D$776,СВЦЭМ!$A$33:$A$776,$A128,СВЦЭМ!$B$33:$B$776,J$110)+'СЕТ СН'!$I$11+СВЦЭМ!$D$10+'СЕТ СН'!$I$5-'СЕТ СН'!$I$21</f>
        <v>3615.64483978</v>
      </c>
      <c r="K128" s="36">
        <f>SUMIFS(СВЦЭМ!$D$33:$D$776,СВЦЭМ!$A$33:$A$776,$A128,СВЦЭМ!$B$33:$B$776,K$110)+'СЕТ СН'!$I$11+СВЦЭМ!$D$10+'СЕТ СН'!$I$5-'СЕТ СН'!$I$21</f>
        <v>3621.1021196299998</v>
      </c>
      <c r="L128" s="36">
        <f>SUMIFS(СВЦЭМ!$D$33:$D$776,СВЦЭМ!$A$33:$A$776,$A128,СВЦЭМ!$B$33:$B$776,L$110)+'СЕТ СН'!$I$11+СВЦЭМ!$D$10+'СЕТ СН'!$I$5-'СЕТ СН'!$I$21</f>
        <v>3620.88296408</v>
      </c>
      <c r="M128" s="36">
        <f>SUMIFS(СВЦЭМ!$D$33:$D$776,СВЦЭМ!$A$33:$A$776,$A128,СВЦЭМ!$B$33:$B$776,M$110)+'СЕТ СН'!$I$11+СВЦЭМ!$D$10+'СЕТ СН'!$I$5-'СЕТ СН'!$I$21</f>
        <v>3627.7675358699998</v>
      </c>
      <c r="N128" s="36">
        <f>SUMIFS(СВЦЭМ!$D$33:$D$776,СВЦЭМ!$A$33:$A$776,$A128,СВЦЭМ!$B$33:$B$776,N$110)+'СЕТ СН'!$I$11+СВЦЭМ!$D$10+'СЕТ СН'!$I$5-'СЕТ СН'!$I$21</f>
        <v>3620.47942732</v>
      </c>
      <c r="O128" s="36">
        <f>SUMIFS(СВЦЭМ!$D$33:$D$776,СВЦЭМ!$A$33:$A$776,$A128,СВЦЭМ!$B$33:$B$776,O$110)+'СЕТ СН'!$I$11+СВЦЭМ!$D$10+'СЕТ СН'!$I$5-'СЕТ СН'!$I$21</f>
        <v>3618.5775059899997</v>
      </c>
      <c r="P128" s="36">
        <f>SUMIFS(СВЦЭМ!$D$33:$D$776,СВЦЭМ!$A$33:$A$776,$A128,СВЦЭМ!$B$33:$B$776,P$110)+'СЕТ СН'!$I$11+СВЦЭМ!$D$10+'СЕТ СН'!$I$5-'СЕТ СН'!$I$21</f>
        <v>3625.6743307400002</v>
      </c>
      <c r="Q128" s="36">
        <f>SUMIFS(СВЦЭМ!$D$33:$D$776,СВЦЭМ!$A$33:$A$776,$A128,СВЦЭМ!$B$33:$B$776,Q$110)+'СЕТ СН'!$I$11+СВЦЭМ!$D$10+'СЕТ СН'!$I$5-'СЕТ СН'!$I$21</f>
        <v>3632.16267298</v>
      </c>
      <c r="R128" s="36">
        <f>SUMIFS(СВЦЭМ!$D$33:$D$776,СВЦЭМ!$A$33:$A$776,$A128,СВЦЭМ!$B$33:$B$776,R$110)+'СЕТ СН'!$I$11+СВЦЭМ!$D$10+'СЕТ СН'!$I$5-'СЕТ СН'!$I$21</f>
        <v>3630.6840751499999</v>
      </c>
      <c r="S128" s="36">
        <f>SUMIFS(СВЦЭМ!$D$33:$D$776,СВЦЭМ!$A$33:$A$776,$A128,СВЦЭМ!$B$33:$B$776,S$110)+'СЕТ СН'!$I$11+СВЦЭМ!$D$10+'СЕТ СН'!$I$5-'СЕТ СН'!$I$21</f>
        <v>3623.34593627</v>
      </c>
      <c r="T128" s="36">
        <f>SUMIFS(СВЦЭМ!$D$33:$D$776,СВЦЭМ!$A$33:$A$776,$A128,СВЦЭМ!$B$33:$B$776,T$110)+'СЕТ СН'!$I$11+СВЦЭМ!$D$10+'СЕТ СН'!$I$5-'СЕТ СН'!$I$21</f>
        <v>3595.1476693999998</v>
      </c>
      <c r="U128" s="36">
        <f>SUMIFS(СВЦЭМ!$D$33:$D$776,СВЦЭМ!$A$33:$A$776,$A128,СВЦЭМ!$B$33:$B$776,U$110)+'СЕТ СН'!$I$11+СВЦЭМ!$D$10+'СЕТ СН'!$I$5-'СЕТ СН'!$I$21</f>
        <v>3594.5117460199999</v>
      </c>
      <c r="V128" s="36">
        <f>SUMIFS(СВЦЭМ!$D$33:$D$776,СВЦЭМ!$A$33:$A$776,$A128,СВЦЭМ!$B$33:$B$776,V$110)+'СЕТ СН'!$I$11+СВЦЭМ!$D$10+'СЕТ СН'!$I$5-'СЕТ СН'!$I$21</f>
        <v>3589.8242005299999</v>
      </c>
      <c r="W128" s="36">
        <f>SUMIFS(СВЦЭМ!$D$33:$D$776,СВЦЭМ!$A$33:$A$776,$A128,СВЦЭМ!$B$33:$B$776,W$110)+'СЕТ СН'!$I$11+СВЦЭМ!$D$10+'СЕТ СН'!$I$5-'СЕТ СН'!$I$21</f>
        <v>3604.6035967899998</v>
      </c>
      <c r="X128" s="36">
        <f>SUMIFS(СВЦЭМ!$D$33:$D$776,СВЦЭМ!$A$33:$A$776,$A128,СВЦЭМ!$B$33:$B$776,X$110)+'СЕТ СН'!$I$11+СВЦЭМ!$D$10+'СЕТ СН'!$I$5-'СЕТ СН'!$I$21</f>
        <v>3634.7142499299998</v>
      </c>
      <c r="Y128" s="36">
        <f>SUMIFS(СВЦЭМ!$D$33:$D$776,СВЦЭМ!$A$33:$A$776,$A128,СВЦЭМ!$B$33:$B$776,Y$110)+'СЕТ СН'!$I$11+СВЦЭМ!$D$10+'СЕТ СН'!$I$5-'СЕТ СН'!$I$21</f>
        <v>3653.1041454799997</v>
      </c>
    </row>
    <row r="129" spans="1:27" ht="15.75" x14ac:dyDescent="0.2">
      <c r="A129" s="35">
        <f t="shared" si="3"/>
        <v>43515</v>
      </c>
      <c r="B129" s="36">
        <f>SUMIFS(СВЦЭМ!$D$33:$D$776,СВЦЭМ!$A$33:$A$776,$A129,СВЦЭМ!$B$33:$B$776,B$110)+'СЕТ СН'!$I$11+СВЦЭМ!$D$10+'СЕТ СН'!$I$5-'СЕТ СН'!$I$21</f>
        <v>3706.8006581899999</v>
      </c>
      <c r="C129" s="36">
        <f>SUMIFS(СВЦЭМ!$D$33:$D$776,СВЦЭМ!$A$33:$A$776,$A129,СВЦЭМ!$B$33:$B$776,C$110)+'СЕТ СН'!$I$11+СВЦЭМ!$D$10+'СЕТ СН'!$I$5-'СЕТ СН'!$I$21</f>
        <v>3736.8989334099997</v>
      </c>
      <c r="D129" s="36">
        <f>SUMIFS(СВЦЭМ!$D$33:$D$776,СВЦЭМ!$A$33:$A$776,$A129,СВЦЭМ!$B$33:$B$776,D$110)+'СЕТ СН'!$I$11+СВЦЭМ!$D$10+'СЕТ СН'!$I$5-'СЕТ СН'!$I$21</f>
        <v>3754.0436043599998</v>
      </c>
      <c r="E129" s="36">
        <f>SUMIFS(СВЦЭМ!$D$33:$D$776,СВЦЭМ!$A$33:$A$776,$A129,СВЦЭМ!$B$33:$B$776,E$110)+'СЕТ СН'!$I$11+СВЦЭМ!$D$10+'СЕТ СН'!$I$5-'СЕТ СН'!$I$21</f>
        <v>3763.2108619499995</v>
      </c>
      <c r="F129" s="36">
        <f>SUMIFS(СВЦЭМ!$D$33:$D$776,СВЦЭМ!$A$33:$A$776,$A129,СВЦЭМ!$B$33:$B$776,F$110)+'СЕТ СН'!$I$11+СВЦЭМ!$D$10+'СЕТ СН'!$I$5-'СЕТ СН'!$I$21</f>
        <v>3752.8318834900001</v>
      </c>
      <c r="G129" s="36">
        <f>SUMIFS(СВЦЭМ!$D$33:$D$776,СВЦЭМ!$A$33:$A$776,$A129,СВЦЭМ!$B$33:$B$776,G$110)+'СЕТ СН'!$I$11+СВЦЭМ!$D$10+'СЕТ СН'!$I$5-'СЕТ СН'!$I$21</f>
        <v>3733.5301788099996</v>
      </c>
      <c r="H129" s="36">
        <f>SUMIFS(СВЦЭМ!$D$33:$D$776,СВЦЭМ!$A$33:$A$776,$A129,СВЦЭМ!$B$33:$B$776,H$110)+'СЕТ СН'!$I$11+СВЦЭМ!$D$10+'СЕТ СН'!$I$5-'СЕТ СН'!$I$21</f>
        <v>3704.2863839599995</v>
      </c>
      <c r="I129" s="36">
        <f>SUMIFS(СВЦЭМ!$D$33:$D$776,СВЦЭМ!$A$33:$A$776,$A129,СВЦЭМ!$B$33:$B$776,I$110)+'СЕТ СН'!$I$11+СВЦЭМ!$D$10+'СЕТ СН'!$I$5-'СЕТ СН'!$I$21</f>
        <v>3665.3690686999998</v>
      </c>
      <c r="J129" s="36">
        <f>SUMIFS(СВЦЭМ!$D$33:$D$776,СВЦЭМ!$A$33:$A$776,$A129,СВЦЭМ!$B$33:$B$776,J$110)+'СЕТ СН'!$I$11+СВЦЭМ!$D$10+'СЕТ СН'!$I$5-'СЕТ СН'!$I$21</f>
        <v>3641.6754639299998</v>
      </c>
      <c r="K129" s="36">
        <f>SUMIFS(СВЦЭМ!$D$33:$D$776,СВЦЭМ!$A$33:$A$776,$A129,СВЦЭМ!$B$33:$B$776,K$110)+'СЕТ СН'!$I$11+СВЦЭМ!$D$10+'СЕТ СН'!$I$5-'СЕТ СН'!$I$21</f>
        <v>3631.4325600900002</v>
      </c>
      <c r="L129" s="36">
        <f>SUMIFS(СВЦЭМ!$D$33:$D$776,СВЦЭМ!$A$33:$A$776,$A129,СВЦЭМ!$B$33:$B$776,L$110)+'СЕТ СН'!$I$11+СВЦЭМ!$D$10+'СЕТ СН'!$I$5-'СЕТ СН'!$I$21</f>
        <v>3625.5803217399998</v>
      </c>
      <c r="M129" s="36">
        <f>SUMIFS(СВЦЭМ!$D$33:$D$776,СВЦЭМ!$A$33:$A$776,$A129,СВЦЭМ!$B$33:$B$776,M$110)+'СЕТ СН'!$I$11+СВЦЭМ!$D$10+'СЕТ СН'!$I$5-'СЕТ СН'!$I$21</f>
        <v>3623.8082576199999</v>
      </c>
      <c r="N129" s="36">
        <f>SUMIFS(СВЦЭМ!$D$33:$D$776,СВЦЭМ!$A$33:$A$776,$A129,СВЦЭМ!$B$33:$B$776,N$110)+'СЕТ СН'!$I$11+СВЦЭМ!$D$10+'СЕТ СН'!$I$5-'СЕТ СН'!$I$21</f>
        <v>3608.3368344400001</v>
      </c>
      <c r="O129" s="36">
        <f>SUMIFS(СВЦЭМ!$D$33:$D$776,СВЦЭМ!$A$33:$A$776,$A129,СВЦЭМ!$B$33:$B$776,O$110)+'СЕТ СН'!$I$11+СВЦЭМ!$D$10+'СЕТ СН'!$I$5-'СЕТ СН'!$I$21</f>
        <v>3585.7822019099999</v>
      </c>
      <c r="P129" s="36">
        <f>SUMIFS(СВЦЭМ!$D$33:$D$776,СВЦЭМ!$A$33:$A$776,$A129,СВЦЭМ!$B$33:$B$776,P$110)+'СЕТ СН'!$I$11+СВЦЭМ!$D$10+'СЕТ СН'!$I$5-'СЕТ СН'!$I$21</f>
        <v>3590.41480735</v>
      </c>
      <c r="Q129" s="36">
        <f>SUMIFS(СВЦЭМ!$D$33:$D$776,СВЦЭМ!$A$33:$A$776,$A129,СВЦЭМ!$B$33:$B$776,Q$110)+'СЕТ СН'!$I$11+СВЦЭМ!$D$10+'СЕТ СН'!$I$5-'СЕТ СН'!$I$21</f>
        <v>3600.3220633599999</v>
      </c>
      <c r="R129" s="36">
        <f>SUMIFS(СВЦЭМ!$D$33:$D$776,СВЦЭМ!$A$33:$A$776,$A129,СВЦЭМ!$B$33:$B$776,R$110)+'СЕТ СН'!$I$11+СВЦЭМ!$D$10+'СЕТ СН'!$I$5-'СЕТ СН'!$I$21</f>
        <v>3599.6919697899998</v>
      </c>
      <c r="S129" s="36">
        <f>SUMIFS(СВЦЭМ!$D$33:$D$776,СВЦЭМ!$A$33:$A$776,$A129,СВЦЭМ!$B$33:$B$776,S$110)+'СЕТ СН'!$I$11+СВЦЭМ!$D$10+'СЕТ СН'!$I$5-'СЕТ СН'!$I$21</f>
        <v>3593.7323938999998</v>
      </c>
      <c r="T129" s="36">
        <f>SUMIFS(СВЦЭМ!$D$33:$D$776,СВЦЭМ!$A$33:$A$776,$A129,СВЦЭМ!$B$33:$B$776,T$110)+'СЕТ СН'!$I$11+СВЦЭМ!$D$10+'СЕТ СН'!$I$5-'СЕТ СН'!$I$21</f>
        <v>3564.7896460500001</v>
      </c>
      <c r="U129" s="36">
        <f>SUMIFS(СВЦЭМ!$D$33:$D$776,СВЦЭМ!$A$33:$A$776,$A129,СВЦЭМ!$B$33:$B$776,U$110)+'СЕТ СН'!$I$11+СВЦЭМ!$D$10+'СЕТ СН'!$I$5-'СЕТ СН'!$I$21</f>
        <v>3558.1896774400002</v>
      </c>
      <c r="V129" s="36">
        <f>SUMIFS(СВЦЭМ!$D$33:$D$776,СВЦЭМ!$A$33:$A$776,$A129,СВЦЭМ!$B$33:$B$776,V$110)+'СЕТ СН'!$I$11+СВЦЭМ!$D$10+'СЕТ СН'!$I$5-'СЕТ СН'!$I$21</f>
        <v>3565.26315613</v>
      </c>
      <c r="W129" s="36">
        <f>SUMIFS(СВЦЭМ!$D$33:$D$776,СВЦЭМ!$A$33:$A$776,$A129,СВЦЭМ!$B$33:$B$776,W$110)+'СЕТ СН'!$I$11+СВЦЭМ!$D$10+'СЕТ СН'!$I$5-'СЕТ СН'!$I$21</f>
        <v>3573.0175340199999</v>
      </c>
      <c r="X129" s="36">
        <f>SUMIFS(СВЦЭМ!$D$33:$D$776,СВЦЭМ!$A$33:$A$776,$A129,СВЦЭМ!$B$33:$B$776,X$110)+'СЕТ СН'!$I$11+СВЦЭМ!$D$10+'СЕТ СН'!$I$5-'СЕТ СН'!$I$21</f>
        <v>3583.8675859599998</v>
      </c>
      <c r="Y129" s="36">
        <f>SUMIFS(СВЦЭМ!$D$33:$D$776,СВЦЭМ!$A$33:$A$776,$A129,СВЦЭМ!$B$33:$B$776,Y$110)+'СЕТ СН'!$I$11+СВЦЭМ!$D$10+'СЕТ СН'!$I$5-'СЕТ СН'!$I$21</f>
        <v>3624.8953229499998</v>
      </c>
    </row>
    <row r="130" spans="1:27" ht="15.75" x14ac:dyDescent="0.2">
      <c r="A130" s="35">
        <f t="shared" si="3"/>
        <v>43516</v>
      </c>
      <c r="B130" s="36">
        <f>SUMIFS(СВЦЭМ!$D$33:$D$776,СВЦЭМ!$A$33:$A$776,$A130,СВЦЭМ!$B$33:$B$776,B$110)+'СЕТ СН'!$I$11+СВЦЭМ!$D$10+'СЕТ СН'!$I$5-'СЕТ СН'!$I$21</f>
        <v>3689.2859856</v>
      </c>
      <c r="C130" s="36">
        <f>SUMIFS(СВЦЭМ!$D$33:$D$776,СВЦЭМ!$A$33:$A$776,$A130,СВЦЭМ!$B$33:$B$776,C$110)+'СЕТ СН'!$I$11+СВЦЭМ!$D$10+'СЕТ СН'!$I$5-'СЕТ СН'!$I$21</f>
        <v>3722.2996615000002</v>
      </c>
      <c r="D130" s="36">
        <f>SUMIFS(СВЦЭМ!$D$33:$D$776,СВЦЭМ!$A$33:$A$776,$A130,СВЦЭМ!$B$33:$B$776,D$110)+'СЕТ СН'!$I$11+СВЦЭМ!$D$10+'СЕТ СН'!$I$5-'СЕТ СН'!$I$21</f>
        <v>3727.2994939499995</v>
      </c>
      <c r="E130" s="36">
        <f>SUMIFS(СВЦЭМ!$D$33:$D$776,СВЦЭМ!$A$33:$A$776,$A130,СВЦЭМ!$B$33:$B$776,E$110)+'СЕТ СН'!$I$11+СВЦЭМ!$D$10+'СЕТ СН'!$I$5-'СЕТ СН'!$I$21</f>
        <v>3735.93352048</v>
      </c>
      <c r="F130" s="36">
        <f>SUMIFS(СВЦЭМ!$D$33:$D$776,СВЦЭМ!$A$33:$A$776,$A130,СВЦЭМ!$B$33:$B$776,F$110)+'СЕТ СН'!$I$11+СВЦЭМ!$D$10+'СЕТ СН'!$I$5-'СЕТ СН'!$I$21</f>
        <v>3729.8929835299996</v>
      </c>
      <c r="G130" s="36">
        <f>SUMIFS(СВЦЭМ!$D$33:$D$776,СВЦЭМ!$A$33:$A$776,$A130,СВЦЭМ!$B$33:$B$776,G$110)+'СЕТ СН'!$I$11+СВЦЭМ!$D$10+'СЕТ СН'!$I$5-'СЕТ СН'!$I$21</f>
        <v>3693.66991822</v>
      </c>
      <c r="H130" s="36">
        <f>SUMIFS(СВЦЭМ!$D$33:$D$776,СВЦЭМ!$A$33:$A$776,$A130,СВЦЭМ!$B$33:$B$776,H$110)+'СЕТ СН'!$I$11+СВЦЭМ!$D$10+'СЕТ СН'!$I$5-'СЕТ СН'!$I$21</f>
        <v>3666.9676236599998</v>
      </c>
      <c r="I130" s="36">
        <f>SUMIFS(СВЦЭМ!$D$33:$D$776,СВЦЭМ!$A$33:$A$776,$A130,СВЦЭМ!$B$33:$B$776,I$110)+'СЕТ СН'!$I$11+СВЦЭМ!$D$10+'СЕТ СН'!$I$5-'СЕТ СН'!$I$21</f>
        <v>3633.68568383</v>
      </c>
      <c r="J130" s="36">
        <f>SUMIFS(СВЦЭМ!$D$33:$D$776,СВЦЭМ!$A$33:$A$776,$A130,СВЦЭМ!$B$33:$B$776,J$110)+'СЕТ СН'!$I$11+СВЦЭМ!$D$10+'СЕТ СН'!$I$5-'СЕТ СН'!$I$21</f>
        <v>3604.1857598199999</v>
      </c>
      <c r="K130" s="36">
        <f>SUMIFS(СВЦЭМ!$D$33:$D$776,СВЦЭМ!$A$33:$A$776,$A130,СВЦЭМ!$B$33:$B$776,K$110)+'СЕТ СН'!$I$11+СВЦЭМ!$D$10+'СЕТ СН'!$I$5-'СЕТ СН'!$I$21</f>
        <v>3603.9924663800002</v>
      </c>
      <c r="L130" s="36">
        <f>SUMIFS(СВЦЭМ!$D$33:$D$776,СВЦЭМ!$A$33:$A$776,$A130,СВЦЭМ!$B$33:$B$776,L$110)+'СЕТ СН'!$I$11+СВЦЭМ!$D$10+'СЕТ СН'!$I$5-'СЕТ СН'!$I$21</f>
        <v>3610.5442499599999</v>
      </c>
      <c r="M130" s="36">
        <f>SUMIFS(СВЦЭМ!$D$33:$D$776,СВЦЭМ!$A$33:$A$776,$A130,СВЦЭМ!$B$33:$B$776,M$110)+'СЕТ СН'!$I$11+СВЦЭМ!$D$10+'СЕТ СН'!$I$5-'СЕТ СН'!$I$21</f>
        <v>3613.0684735499999</v>
      </c>
      <c r="N130" s="36">
        <f>SUMIFS(СВЦЭМ!$D$33:$D$776,СВЦЭМ!$A$33:$A$776,$A130,СВЦЭМ!$B$33:$B$776,N$110)+'СЕТ СН'!$I$11+СВЦЭМ!$D$10+'СЕТ СН'!$I$5-'СЕТ СН'!$I$21</f>
        <v>3605.87499901</v>
      </c>
      <c r="O130" s="36">
        <f>SUMIFS(СВЦЭМ!$D$33:$D$776,СВЦЭМ!$A$33:$A$776,$A130,СВЦЭМ!$B$33:$B$776,O$110)+'СЕТ СН'!$I$11+СВЦЭМ!$D$10+'СЕТ СН'!$I$5-'СЕТ СН'!$I$21</f>
        <v>3580.16512539</v>
      </c>
      <c r="P130" s="36">
        <f>SUMIFS(СВЦЭМ!$D$33:$D$776,СВЦЭМ!$A$33:$A$776,$A130,СВЦЭМ!$B$33:$B$776,P$110)+'СЕТ СН'!$I$11+СВЦЭМ!$D$10+'СЕТ СН'!$I$5-'СЕТ СН'!$I$21</f>
        <v>3584.3417019499998</v>
      </c>
      <c r="Q130" s="36">
        <f>SUMIFS(СВЦЭМ!$D$33:$D$776,СВЦЭМ!$A$33:$A$776,$A130,СВЦЭМ!$B$33:$B$776,Q$110)+'СЕТ СН'!$I$11+СВЦЭМ!$D$10+'СЕТ СН'!$I$5-'СЕТ СН'!$I$21</f>
        <v>3595.26603995</v>
      </c>
      <c r="R130" s="36">
        <f>SUMIFS(СВЦЭМ!$D$33:$D$776,СВЦЭМ!$A$33:$A$776,$A130,СВЦЭМ!$B$33:$B$776,R$110)+'СЕТ СН'!$I$11+СВЦЭМ!$D$10+'СЕТ СН'!$I$5-'СЕТ СН'!$I$21</f>
        <v>3603.2200308900001</v>
      </c>
      <c r="S130" s="36">
        <f>SUMIFS(СВЦЭМ!$D$33:$D$776,СВЦЭМ!$A$33:$A$776,$A130,СВЦЭМ!$B$33:$B$776,S$110)+'СЕТ СН'!$I$11+СВЦЭМ!$D$10+'СЕТ СН'!$I$5-'СЕТ СН'!$I$21</f>
        <v>3607.3898089599998</v>
      </c>
      <c r="T130" s="36">
        <f>SUMIFS(СВЦЭМ!$D$33:$D$776,СВЦЭМ!$A$33:$A$776,$A130,СВЦЭМ!$B$33:$B$776,T$110)+'СЕТ СН'!$I$11+СВЦЭМ!$D$10+'СЕТ СН'!$I$5-'СЕТ СН'!$I$21</f>
        <v>3575.1403732799999</v>
      </c>
      <c r="U130" s="36">
        <f>SUMIFS(СВЦЭМ!$D$33:$D$776,СВЦЭМ!$A$33:$A$776,$A130,СВЦЭМ!$B$33:$B$776,U$110)+'СЕТ СН'!$I$11+СВЦЭМ!$D$10+'СЕТ СН'!$I$5-'СЕТ СН'!$I$21</f>
        <v>3546.7220720999999</v>
      </c>
      <c r="V130" s="36">
        <f>SUMIFS(СВЦЭМ!$D$33:$D$776,СВЦЭМ!$A$33:$A$776,$A130,СВЦЭМ!$B$33:$B$776,V$110)+'СЕТ СН'!$I$11+СВЦЭМ!$D$10+'СЕТ СН'!$I$5-'СЕТ СН'!$I$21</f>
        <v>3543.3844939000001</v>
      </c>
      <c r="W130" s="36">
        <f>SUMIFS(СВЦЭМ!$D$33:$D$776,СВЦЭМ!$A$33:$A$776,$A130,СВЦЭМ!$B$33:$B$776,W$110)+'СЕТ СН'!$I$11+СВЦЭМ!$D$10+'СЕТ СН'!$I$5-'СЕТ СН'!$I$21</f>
        <v>3565.7513524000001</v>
      </c>
      <c r="X130" s="36">
        <f>SUMIFS(СВЦЭМ!$D$33:$D$776,СВЦЭМ!$A$33:$A$776,$A130,СВЦЭМ!$B$33:$B$776,X$110)+'СЕТ СН'!$I$11+СВЦЭМ!$D$10+'СЕТ СН'!$I$5-'СЕТ СН'!$I$21</f>
        <v>3570.0198941099998</v>
      </c>
      <c r="Y130" s="36">
        <f>SUMIFS(СВЦЭМ!$D$33:$D$776,СВЦЭМ!$A$33:$A$776,$A130,СВЦЭМ!$B$33:$B$776,Y$110)+'СЕТ СН'!$I$11+СВЦЭМ!$D$10+'СЕТ СН'!$I$5-'СЕТ СН'!$I$21</f>
        <v>3609.4515932899999</v>
      </c>
    </row>
    <row r="131" spans="1:27" ht="15.75" x14ac:dyDescent="0.2">
      <c r="A131" s="35">
        <f t="shared" si="3"/>
        <v>43517</v>
      </c>
      <c r="B131" s="36">
        <f>SUMIFS(СВЦЭМ!$D$33:$D$776,СВЦЭМ!$A$33:$A$776,$A131,СВЦЭМ!$B$33:$B$776,B$110)+'СЕТ СН'!$I$11+СВЦЭМ!$D$10+'СЕТ СН'!$I$5-'СЕТ СН'!$I$21</f>
        <v>3659.0694598999999</v>
      </c>
      <c r="C131" s="36">
        <f>SUMIFS(СВЦЭМ!$D$33:$D$776,СВЦЭМ!$A$33:$A$776,$A131,СВЦЭМ!$B$33:$B$776,C$110)+'СЕТ СН'!$I$11+СВЦЭМ!$D$10+'СЕТ СН'!$I$5-'СЕТ СН'!$I$21</f>
        <v>3686.1539826500002</v>
      </c>
      <c r="D131" s="36">
        <f>SUMIFS(СВЦЭМ!$D$33:$D$776,СВЦЭМ!$A$33:$A$776,$A131,СВЦЭМ!$B$33:$B$776,D$110)+'СЕТ СН'!$I$11+СВЦЭМ!$D$10+'СЕТ СН'!$I$5-'СЕТ СН'!$I$21</f>
        <v>3708.4642526899997</v>
      </c>
      <c r="E131" s="36">
        <f>SUMIFS(СВЦЭМ!$D$33:$D$776,СВЦЭМ!$A$33:$A$776,$A131,СВЦЭМ!$B$33:$B$776,E$110)+'СЕТ СН'!$I$11+СВЦЭМ!$D$10+'СЕТ СН'!$I$5-'СЕТ СН'!$I$21</f>
        <v>3719.5942663599999</v>
      </c>
      <c r="F131" s="36">
        <f>SUMIFS(СВЦЭМ!$D$33:$D$776,СВЦЭМ!$A$33:$A$776,$A131,СВЦЭМ!$B$33:$B$776,F$110)+'СЕТ СН'!$I$11+СВЦЭМ!$D$10+'СЕТ СН'!$I$5-'СЕТ СН'!$I$21</f>
        <v>3717.17442527</v>
      </c>
      <c r="G131" s="36">
        <f>SUMIFS(СВЦЭМ!$D$33:$D$776,СВЦЭМ!$A$33:$A$776,$A131,СВЦЭМ!$B$33:$B$776,G$110)+'СЕТ СН'!$I$11+СВЦЭМ!$D$10+'СЕТ СН'!$I$5-'СЕТ СН'!$I$21</f>
        <v>3691.8530988900002</v>
      </c>
      <c r="H131" s="36">
        <f>SUMIFS(СВЦЭМ!$D$33:$D$776,СВЦЭМ!$A$33:$A$776,$A131,СВЦЭМ!$B$33:$B$776,H$110)+'СЕТ СН'!$I$11+СВЦЭМ!$D$10+'СЕТ СН'!$I$5-'СЕТ СН'!$I$21</f>
        <v>3660.09920306</v>
      </c>
      <c r="I131" s="36">
        <f>SUMIFS(СВЦЭМ!$D$33:$D$776,СВЦЭМ!$A$33:$A$776,$A131,СВЦЭМ!$B$33:$B$776,I$110)+'СЕТ СН'!$I$11+СВЦЭМ!$D$10+'СЕТ СН'!$I$5-'СЕТ СН'!$I$21</f>
        <v>3644.7827924899998</v>
      </c>
      <c r="J131" s="36">
        <f>SUMIFS(СВЦЭМ!$D$33:$D$776,СВЦЭМ!$A$33:$A$776,$A131,СВЦЭМ!$B$33:$B$776,J$110)+'СЕТ СН'!$I$11+СВЦЭМ!$D$10+'СЕТ СН'!$I$5-'СЕТ СН'!$I$21</f>
        <v>3627.8059824500001</v>
      </c>
      <c r="K131" s="36">
        <f>SUMIFS(СВЦЭМ!$D$33:$D$776,СВЦЭМ!$A$33:$A$776,$A131,СВЦЭМ!$B$33:$B$776,K$110)+'СЕТ СН'!$I$11+СВЦЭМ!$D$10+'СЕТ СН'!$I$5-'СЕТ СН'!$I$21</f>
        <v>3639.4601856499999</v>
      </c>
      <c r="L131" s="36">
        <f>SUMIFS(СВЦЭМ!$D$33:$D$776,СВЦЭМ!$A$33:$A$776,$A131,СВЦЭМ!$B$33:$B$776,L$110)+'СЕТ СН'!$I$11+СВЦЭМ!$D$10+'СЕТ СН'!$I$5-'СЕТ СН'!$I$21</f>
        <v>3628.1222037099997</v>
      </c>
      <c r="M131" s="36">
        <f>SUMIFS(СВЦЭМ!$D$33:$D$776,СВЦЭМ!$A$33:$A$776,$A131,СВЦЭМ!$B$33:$B$776,M$110)+'СЕТ СН'!$I$11+СВЦЭМ!$D$10+'СЕТ СН'!$I$5-'СЕТ СН'!$I$21</f>
        <v>3612.0627349299998</v>
      </c>
      <c r="N131" s="36">
        <f>SUMIFS(СВЦЭМ!$D$33:$D$776,СВЦЭМ!$A$33:$A$776,$A131,СВЦЭМ!$B$33:$B$776,N$110)+'СЕТ СН'!$I$11+СВЦЭМ!$D$10+'СЕТ СН'!$I$5-'СЕТ СН'!$I$21</f>
        <v>3604.3747517100001</v>
      </c>
      <c r="O131" s="36">
        <f>SUMIFS(СВЦЭМ!$D$33:$D$776,СВЦЭМ!$A$33:$A$776,$A131,СВЦЭМ!$B$33:$B$776,O$110)+'СЕТ СН'!$I$11+СВЦЭМ!$D$10+'СЕТ СН'!$I$5-'СЕТ СН'!$I$21</f>
        <v>3576.8010606099997</v>
      </c>
      <c r="P131" s="36">
        <f>SUMIFS(СВЦЭМ!$D$33:$D$776,СВЦЭМ!$A$33:$A$776,$A131,СВЦЭМ!$B$33:$B$776,P$110)+'СЕТ СН'!$I$11+СВЦЭМ!$D$10+'СЕТ СН'!$I$5-'СЕТ СН'!$I$21</f>
        <v>3577.1871880899998</v>
      </c>
      <c r="Q131" s="36">
        <f>SUMIFS(СВЦЭМ!$D$33:$D$776,СВЦЭМ!$A$33:$A$776,$A131,СВЦЭМ!$B$33:$B$776,Q$110)+'СЕТ СН'!$I$11+СВЦЭМ!$D$10+'СЕТ СН'!$I$5-'СЕТ СН'!$I$21</f>
        <v>3582.5741379999999</v>
      </c>
      <c r="R131" s="36">
        <f>SUMIFS(СВЦЭМ!$D$33:$D$776,СВЦЭМ!$A$33:$A$776,$A131,СВЦЭМ!$B$33:$B$776,R$110)+'СЕТ СН'!$I$11+СВЦЭМ!$D$10+'СЕТ СН'!$I$5-'СЕТ СН'!$I$21</f>
        <v>3603.4399940799999</v>
      </c>
      <c r="S131" s="36">
        <f>SUMIFS(СВЦЭМ!$D$33:$D$776,СВЦЭМ!$A$33:$A$776,$A131,СВЦЭМ!$B$33:$B$776,S$110)+'СЕТ СН'!$I$11+СВЦЭМ!$D$10+'СЕТ СН'!$I$5-'СЕТ СН'!$I$21</f>
        <v>3599.9675533599998</v>
      </c>
      <c r="T131" s="36">
        <f>SUMIFS(СВЦЭМ!$D$33:$D$776,СВЦЭМ!$A$33:$A$776,$A131,СВЦЭМ!$B$33:$B$776,T$110)+'СЕТ СН'!$I$11+СВЦЭМ!$D$10+'СЕТ СН'!$I$5-'СЕТ СН'!$I$21</f>
        <v>3568.6994029500001</v>
      </c>
      <c r="U131" s="36">
        <f>SUMIFS(СВЦЭМ!$D$33:$D$776,СВЦЭМ!$A$33:$A$776,$A131,СВЦЭМ!$B$33:$B$776,U$110)+'СЕТ СН'!$I$11+СВЦЭМ!$D$10+'СЕТ СН'!$I$5-'СЕТ СН'!$I$21</f>
        <v>3554.3419146900001</v>
      </c>
      <c r="V131" s="36">
        <f>SUMIFS(СВЦЭМ!$D$33:$D$776,СВЦЭМ!$A$33:$A$776,$A131,СВЦЭМ!$B$33:$B$776,V$110)+'СЕТ СН'!$I$11+СВЦЭМ!$D$10+'СЕТ СН'!$I$5-'СЕТ СН'!$I$21</f>
        <v>3566.6913417599999</v>
      </c>
      <c r="W131" s="36">
        <f>SUMIFS(СВЦЭМ!$D$33:$D$776,СВЦЭМ!$A$33:$A$776,$A131,СВЦЭМ!$B$33:$B$776,W$110)+'СЕТ СН'!$I$11+СВЦЭМ!$D$10+'СЕТ СН'!$I$5-'СЕТ СН'!$I$21</f>
        <v>3579.9059001400001</v>
      </c>
      <c r="X131" s="36">
        <f>SUMIFS(СВЦЭМ!$D$33:$D$776,СВЦЭМ!$A$33:$A$776,$A131,СВЦЭМ!$B$33:$B$776,X$110)+'СЕТ СН'!$I$11+СВЦЭМ!$D$10+'СЕТ СН'!$I$5-'СЕТ СН'!$I$21</f>
        <v>3589.1441383399997</v>
      </c>
      <c r="Y131" s="36">
        <f>SUMIFS(СВЦЭМ!$D$33:$D$776,СВЦЭМ!$A$33:$A$776,$A131,СВЦЭМ!$B$33:$B$776,Y$110)+'СЕТ СН'!$I$11+СВЦЭМ!$D$10+'СЕТ СН'!$I$5-'СЕТ СН'!$I$21</f>
        <v>3624.6936776499997</v>
      </c>
    </row>
    <row r="132" spans="1:27" ht="15.75" x14ac:dyDescent="0.2">
      <c r="A132" s="35">
        <f t="shared" si="3"/>
        <v>43518</v>
      </c>
      <c r="B132" s="36">
        <f>SUMIFS(СВЦЭМ!$D$33:$D$776,СВЦЭМ!$A$33:$A$776,$A132,СВЦЭМ!$B$33:$B$776,B$110)+'СЕТ СН'!$I$11+СВЦЭМ!$D$10+'СЕТ СН'!$I$5-'СЕТ СН'!$I$21</f>
        <v>3636.41612437</v>
      </c>
      <c r="C132" s="36">
        <f>SUMIFS(СВЦЭМ!$D$33:$D$776,СВЦЭМ!$A$33:$A$776,$A132,СВЦЭМ!$B$33:$B$776,C$110)+'СЕТ СН'!$I$11+СВЦЭМ!$D$10+'СЕТ СН'!$I$5-'СЕТ СН'!$I$21</f>
        <v>3643.4104336700002</v>
      </c>
      <c r="D132" s="36">
        <f>SUMIFS(СВЦЭМ!$D$33:$D$776,СВЦЭМ!$A$33:$A$776,$A132,СВЦЭМ!$B$33:$B$776,D$110)+'СЕТ СН'!$I$11+СВЦЭМ!$D$10+'СЕТ СН'!$I$5-'СЕТ СН'!$I$21</f>
        <v>3640.4650475799999</v>
      </c>
      <c r="E132" s="36">
        <f>SUMIFS(СВЦЭМ!$D$33:$D$776,СВЦЭМ!$A$33:$A$776,$A132,СВЦЭМ!$B$33:$B$776,E$110)+'СЕТ СН'!$I$11+СВЦЭМ!$D$10+'СЕТ СН'!$I$5-'СЕТ СН'!$I$21</f>
        <v>3637.2990513200002</v>
      </c>
      <c r="F132" s="36">
        <f>SUMIFS(СВЦЭМ!$D$33:$D$776,СВЦЭМ!$A$33:$A$776,$A132,СВЦЭМ!$B$33:$B$776,F$110)+'СЕТ СН'!$I$11+СВЦЭМ!$D$10+'СЕТ СН'!$I$5-'СЕТ СН'!$I$21</f>
        <v>3635.6146886699999</v>
      </c>
      <c r="G132" s="36">
        <f>SUMIFS(СВЦЭМ!$D$33:$D$776,СВЦЭМ!$A$33:$A$776,$A132,СВЦЭМ!$B$33:$B$776,G$110)+'СЕТ СН'!$I$11+СВЦЭМ!$D$10+'СЕТ СН'!$I$5-'СЕТ СН'!$I$21</f>
        <v>3639.1848695899998</v>
      </c>
      <c r="H132" s="36">
        <f>SUMIFS(СВЦЭМ!$D$33:$D$776,СВЦЭМ!$A$33:$A$776,$A132,СВЦЭМ!$B$33:$B$776,H$110)+'СЕТ СН'!$I$11+СВЦЭМ!$D$10+'СЕТ СН'!$I$5-'СЕТ СН'!$I$21</f>
        <v>3641.3478378999998</v>
      </c>
      <c r="I132" s="36">
        <f>SUMIFS(СВЦЭМ!$D$33:$D$776,СВЦЭМ!$A$33:$A$776,$A132,СВЦЭМ!$B$33:$B$776,I$110)+'СЕТ СН'!$I$11+СВЦЭМ!$D$10+'СЕТ СН'!$I$5-'СЕТ СН'!$I$21</f>
        <v>3630.4444047299999</v>
      </c>
      <c r="J132" s="36">
        <f>SUMIFS(СВЦЭМ!$D$33:$D$776,СВЦЭМ!$A$33:$A$776,$A132,СВЦЭМ!$B$33:$B$776,J$110)+'СЕТ СН'!$I$11+СВЦЭМ!$D$10+'СЕТ СН'!$I$5-'СЕТ СН'!$I$21</f>
        <v>3621.8005398800001</v>
      </c>
      <c r="K132" s="36">
        <f>SUMIFS(СВЦЭМ!$D$33:$D$776,СВЦЭМ!$A$33:$A$776,$A132,СВЦЭМ!$B$33:$B$776,K$110)+'СЕТ СН'!$I$11+СВЦЭМ!$D$10+'СЕТ СН'!$I$5-'СЕТ СН'!$I$21</f>
        <v>3636.5957051199998</v>
      </c>
      <c r="L132" s="36">
        <f>SUMIFS(СВЦЭМ!$D$33:$D$776,СВЦЭМ!$A$33:$A$776,$A132,СВЦЭМ!$B$33:$B$776,L$110)+'СЕТ СН'!$I$11+СВЦЭМ!$D$10+'СЕТ СН'!$I$5-'СЕТ СН'!$I$21</f>
        <v>3651.19597991</v>
      </c>
      <c r="M132" s="36">
        <f>SUMIFS(СВЦЭМ!$D$33:$D$776,СВЦЭМ!$A$33:$A$776,$A132,СВЦЭМ!$B$33:$B$776,M$110)+'СЕТ СН'!$I$11+СВЦЭМ!$D$10+'СЕТ СН'!$I$5-'СЕТ СН'!$I$21</f>
        <v>3653.0817277900001</v>
      </c>
      <c r="N132" s="36">
        <f>SUMIFS(СВЦЭМ!$D$33:$D$776,СВЦЭМ!$A$33:$A$776,$A132,СВЦЭМ!$B$33:$B$776,N$110)+'СЕТ СН'!$I$11+СВЦЭМ!$D$10+'СЕТ СН'!$I$5-'СЕТ СН'!$I$21</f>
        <v>3623.5231095600002</v>
      </c>
      <c r="O132" s="36">
        <f>SUMIFS(СВЦЭМ!$D$33:$D$776,СВЦЭМ!$A$33:$A$776,$A132,СВЦЭМ!$B$33:$B$776,O$110)+'СЕТ СН'!$I$11+СВЦЭМ!$D$10+'СЕТ СН'!$I$5-'СЕТ СН'!$I$21</f>
        <v>3591.3839690999998</v>
      </c>
      <c r="P132" s="36">
        <f>SUMIFS(СВЦЭМ!$D$33:$D$776,СВЦЭМ!$A$33:$A$776,$A132,СВЦЭМ!$B$33:$B$776,P$110)+'СЕТ СН'!$I$11+СВЦЭМ!$D$10+'СЕТ СН'!$I$5-'СЕТ СН'!$I$21</f>
        <v>3600.4523370899997</v>
      </c>
      <c r="Q132" s="36">
        <f>SUMIFS(СВЦЭМ!$D$33:$D$776,СВЦЭМ!$A$33:$A$776,$A132,СВЦЭМ!$B$33:$B$776,Q$110)+'СЕТ СН'!$I$11+СВЦЭМ!$D$10+'СЕТ СН'!$I$5-'СЕТ СН'!$I$21</f>
        <v>3603.8885840799999</v>
      </c>
      <c r="R132" s="36">
        <f>SUMIFS(СВЦЭМ!$D$33:$D$776,СВЦЭМ!$A$33:$A$776,$A132,СВЦЭМ!$B$33:$B$776,R$110)+'СЕТ СН'!$I$11+СВЦЭМ!$D$10+'СЕТ СН'!$I$5-'СЕТ СН'!$I$21</f>
        <v>3612.9813284699999</v>
      </c>
      <c r="S132" s="36">
        <f>SUMIFS(СВЦЭМ!$D$33:$D$776,СВЦЭМ!$A$33:$A$776,$A132,СВЦЭМ!$B$33:$B$776,S$110)+'СЕТ СН'!$I$11+СВЦЭМ!$D$10+'СЕТ СН'!$I$5-'СЕТ СН'!$I$21</f>
        <v>3612.6519792999998</v>
      </c>
      <c r="T132" s="36">
        <f>SUMIFS(СВЦЭМ!$D$33:$D$776,СВЦЭМ!$A$33:$A$776,$A132,СВЦЭМ!$B$33:$B$776,T$110)+'СЕТ СН'!$I$11+СВЦЭМ!$D$10+'СЕТ СН'!$I$5-'СЕТ СН'!$I$21</f>
        <v>3580.2498640200001</v>
      </c>
      <c r="U132" s="36">
        <f>SUMIFS(СВЦЭМ!$D$33:$D$776,СВЦЭМ!$A$33:$A$776,$A132,СВЦЭМ!$B$33:$B$776,U$110)+'СЕТ СН'!$I$11+СВЦЭМ!$D$10+'СЕТ СН'!$I$5-'СЕТ СН'!$I$21</f>
        <v>3566.64102925</v>
      </c>
      <c r="V132" s="36">
        <f>SUMIFS(СВЦЭМ!$D$33:$D$776,СВЦЭМ!$A$33:$A$776,$A132,СВЦЭМ!$B$33:$B$776,V$110)+'СЕТ СН'!$I$11+СВЦЭМ!$D$10+'СЕТ СН'!$I$5-'СЕТ СН'!$I$21</f>
        <v>3560.07323735</v>
      </c>
      <c r="W132" s="36">
        <f>SUMIFS(СВЦЭМ!$D$33:$D$776,СВЦЭМ!$A$33:$A$776,$A132,СВЦЭМ!$B$33:$B$776,W$110)+'СЕТ СН'!$I$11+СВЦЭМ!$D$10+'СЕТ СН'!$I$5-'СЕТ СН'!$I$21</f>
        <v>3573.9912179100002</v>
      </c>
      <c r="X132" s="36">
        <f>SUMIFS(СВЦЭМ!$D$33:$D$776,СВЦЭМ!$A$33:$A$776,$A132,СВЦЭМ!$B$33:$B$776,X$110)+'СЕТ СН'!$I$11+СВЦЭМ!$D$10+'СЕТ СН'!$I$5-'СЕТ СН'!$I$21</f>
        <v>3593.0637549100002</v>
      </c>
      <c r="Y132" s="36">
        <f>SUMIFS(СВЦЭМ!$D$33:$D$776,СВЦЭМ!$A$33:$A$776,$A132,СВЦЭМ!$B$33:$B$776,Y$110)+'СЕТ СН'!$I$11+СВЦЭМ!$D$10+'СЕТ СН'!$I$5-'СЕТ СН'!$I$21</f>
        <v>3625.9549833199999</v>
      </c>
    </row>
    <row r="133" spans="1:27" ht="15.75" x14ac:dyDescent="0.2">
      <c r="A133" s="35">
        <f t="shared" si="3"/>
        <v>43519</v>
      </c>
      <c r="B133" s="36">
        <f>SUMIFS(СВЦЭМ!$D$33:$D$776,СВЦЭМ!$A$33:$A$776,$A133,СВЦЭМ!$B$33:$B$776,B$110)+'СЕТ СН'!$I$11+СВЦЭМ!$D$10+'СЕТ СН'!$I$5-'СЕТ СН'!$I$21</f>
        <v>3639.0042651599997</v>
      </c>
      <c r="C133" s="36">
        <f>SUMIFS(СВЦЭМ!$D$33:$D$776,СВЦЭМ!$A$33:$A$776,$A133,СВЦЭМ!$B$33:$B$776,C$110)+'СЕТ СН'!$I$11+СВЦЭМ!$D$10+'СЕТ СН'!$I$5-'СЕТ СН'!$I$21</f>
        <v>3642.4885810199999</v>
      </c>
      <c r="D133" s="36">
        <f>SUMIFS(СВЦЭМ!$D$33:$D$776,СВЦЭМ!$A$33:$A$776,$A133,СВЦЭМ!$B$33:$B$776,D$110)+'СЕТ СН'!$I$11+СВЦЭМ!$D$10+'СЕТ СН'!$I$5-'СЕТ СН'!$I$21</f>
        <v>3634.8379933699998</v>
      </c>
      <c r="E133" s="36">
        <f>SUMIFS(СВЦЭМ!$D$33:$D$776,СВЦЭМ!$A$33:$A$776,$A133,СВЦЭМ!$B$33:$B$776,E$110)+'СЕТ СН'!$I$11+СВЦЭМ!$D$10+'СЕТ СН'!$I$5-'СЕТ СН'!$I$21</f>
        <v>3633.9411468899998</v>
      </c>
      <c r="F133" s="36">
        <f>SUMIFS(СВЦЭМ!$D$33:$D$776,СВЦЭМ!$A$33:$A$776,$A133,СВЦЭМ!$B$33:$B$776,F$110)+'СЕТ СН'!$I$11+СВЦЭМ!$D$10+'СЕТ СН'!$I$5-'СЕТ СН'!$I$21</f>
        <v>3633.1800821500001</v>
      </c>
      <c r="G133" s="36">
        <f>SUMIFS(СВЦЭМ!$D$33:$D$776,СВЦЭМ!$A$33:$A$776,$A133,СВЦЭМ!$B$33:$B$776,G$110)+'СЕТ СН'!$I$11+СВЦЭМ!$D$10+'СЕТ СН'!$I$5-'СЕТ СН'!$I$21</f>
        <v>3632.35330595</v>
      </c>
      <c r="H133" s="36">
        <f>SUMIFS(СВЦЭМ!$D$33:$D$776,СВЦЭМ!$A$33:$A$776,$A133,СВЦЭМ!$B$33:$B$776,H$110)+'СЕТ СН'!$I$11+СВЦЭМ!$D$10+'СЕТ СН'!$I$5-'СЕТ СН'!$I$21</f>
        <v>3648.1424051700001</v>
      </c>
      <c r="I133" s="36">
        <f>SUMIFS(СВЦЭМ!$D$33:$D$776,СВЦЭМ!$A$33:$A$776,$A133,СВЦЭМ!$B$33:$B$776,I$110)+'СЕТ СН'!$I$11+СВЦЭМ!$D$10+'СЕТ СН'!$I$5-'СЕТ СН'!$I$21</f>
        <v>3634.9459150900002</v>
      </c>
      <c r="J133" s="36">
        <f>SUMIFS(СВЦЭМ!$D$33:$D$776,СВЦЭМ!$A$33:$A$776,$A133,СВЦЭМ!$B$33:$B$776,J$110)+'СЕТ СН'!$I$11+СВЦЭМ!$D$10+'СЕТ СН'!$I$5-'СЕТ СН'!$I$21</f>
        <v>3615.4722283599999</v>
      </c>
      <c r="K133" s="36">
        <f>SUMIFS(СВЦЭМ!$D$33:$D$776,СВЦЭМ!$A$33:$A$776,$A133,СВЦЭМ!$B$33:$B$776,K$110)+'СЕТ СН'!$I$11+СВЦЭМ!$D$10+'СЕТ СН'!$I$5-'СЕТ СН'!$I$21</f>
        <v>3594.5626493499999</v>
      </c>
      <c r="L133" s="36">
        <f>SUMIFS(СВЦЭМ!$D$33:$D$776,СВЦЭМ!$A$33:$A$776,$A133,СВЦЭМ!$B$33:$B$776,L$110)+'СЕТ СН'!$I$11+СВЦЭМ!$D$10+'СЕТ СН'!$I$5-'СЕТ СН'!$I$21</f>
        <v>3598.7368460899997</v>
      </c>
      <c r="M133" s="36">
        <f>SUMIFS(СВЦЭМ!$D$33:$D$776,СВЦЭМ!$A$33:$A$776,$A133,СВЦЭМ!$B$33:$B$776,M$110)+'СЕТ СН'!$I$11+СВЦЭМ!$D$10+'СЕТ СН'!$I$5-'СЕТ СН'!$I$21</f>
        <v>3608.86551594</v>
      </c>
      <c r="N133" s="36">
        <f>SUMIFS(СВЦЭМ!$D$33:$D$776,СВЦЭМ!$A$33:$A$776,$A133,СВЦЭМ!$B$33:$B$776,N$110)+'СЕТ СН'!$I$11+СВЦЭМ!$D$10+'СЕТ СН'!$I$5-'СЕТ СН'!$I$21</f>
        <v>3617.5868124999997</v>
      </c>
      <c r="O133" s="36">
        <f>SUMIFS(СВЦЭМ!$D$33:$D$776,СВЦЭМ!$A$33:$A$776,$A133,СВЦЭМ!$B$33:$B$776,O$110)+'СЕТ СН'!$I$11+СВЦЭМ!$D$10+'СЕТ СН'!$I$5-'СЕТ СН'!$I$21</f>
        <v>3596.3672065699998</v>
      </c>
      <c r="P133" s="36">
        <f>SUMIFS(СВЦЭМ!$D$33:$D$776,СВЦЭМ!$A$33:$A$776,$A133,СВЦЭМ!$B$33:$B$776,P$110)+'СЕТ СН'!$I$11+СВЦЭМ!$D$10+'СЕТ СН'!$I$5-'СЕТ СН'!$I$21</f>
        <v>3603.8248761099999</v>
      </c>
      <c r="Q133" s="36">
        <f>SUMIFS(СВЦЭМ!$D$33:$D$776,СВЦЭМ!$A$33:$A$776,$A133,СВЦЭМ!$B$33:$B$776,Q$110)+'СЕТ СН'!$I$11+СВЦЭМ!$D$10+'СЕТ СН'!$I$5-'СЕТ СН'!$I$21</f>
        <v>3613.1321532500001</v>
      </c>
      <c r="R133" s="36">
        <f>SUMIFS(СВЦЭМ!$D$33:$D$776,СВЦЭМ!$A$33:$A$776,$A133,СВЦЭМ!$B$33:$B$776,R$110)+'СЕТ СН'!$I$11+СВЦЭМ!$D$10+'СЕТ СН'!$I$5-'СЕТ СН'!$I$21</f>
        <v>3621.71365165</v>
      </c>
      <c r="S133" s="36">
        <f>SUMIFS(СВЦЭМ!$D$33:$D$776,СВЦЭМ!$A$33:$A$776,$A133,СВЦЭМ!$B$33:$B$776,S$110)+'СЕТ СН'!$I$11+СВЦЭМ!$D$10+'СЕТ СН'!$I$5-'СЕТ СН'!$I$21</f>
        <v>3619.8945761499999</v>
      </c>
      <c r="T133" s="36">
        <f>SUMIFS(СВЦЭМ!$D$33:$D$776,СВЦЭМ!$A$33:$A$776,$A133,СВЦЭМ!$B$33:$B$776,T$110)+'СЕТ СН'!$I$11+СВЦЭМ!$D$10+'СЕТ СН'!$I$5-'СЕТ СН'!$I$21</f>
        <v>3597.7224654399997</v>
      </c>
      <c r="U133" s="36">
        <f>SUMIFS(СВЦЭМ!$D$33:$D$776,СВЦЭМ!$A$33:$A$776,$A133,СВЦЭМ!$B$33:$B$776,U$110)+'СЕТ СН'!$I$11+СВЦЭМ!$D$10+'СЕТ СН'!$I$5-'СЕТ СН'!$I$21</f>
        <v>3566.5252728800001</v>
      </c>
      <c r="V133" s="36">
        <f>SUMIFS(СВЦЭМ!$D$33:$D$776,СВЦЭМ!$A$33:$A$776,$A133,СВЦЭМ!$B$33:$B$776,V$110)+'СЕТ СН'!$I$11+СВЦЭМ!$D$10+'СЕТ СН'!$I$5-'СЕТ СН'!$I$21</f>
        <v>3561.6746050800002</v>
      </c>
      <c r="W133" s="36">
        <f>SUMIFS(СВЦЭМ!$D$33:$D$776,СВЦЭМ!$A$33:$A$776,$A133,СВЦЭМ!$B$33:$B$776,W$110)+'СЕТ СН'!$I$11+СВЦЭМ!$D$10+'СЕТ СН'!$I$5-'СЕТ СН'!$I$21</f>
        <v>3563.9859313899997</v>
      </c>
      <c r="X133" s="36">
        <f>SUMIFS(СВЦЭМ!$D$33:$D$776,СВЦЭМ!$A$33:$A$776,$A133,СВЦЭМ!$B$33:$B$776,X$110)+'СЕТ СН'!$I$11+СВЦЭМ!$D$10+'СЕТ СН'!$I$5-'СЕТ СН'!$I$21</f>
        <v>3570.3744315599997</v>
      </c>
      <c r="Y133" s="36">
        <f>SUMIFS(СВЦЭМ!$D$33:$D$776,СВЦЭМ!$A$33:$A$776,$A133,СВЦЭМ!$B$33:$B$776,Y$110)+'СЕТ СН'!$I$11+СВЦЭМ!$D$10+'СЕТ СН'!$I$5-'СЕТ СН'!$I$21</f>
        <v>3613.63302002</v>
      </c>
    </row>
    <row r="134" spans="1:27" ht="15.75" x14ac:dyDescent="0.2">
      <c r="A134" s="35">
        <f t="shared" si="3"/>
        <v>43520</v>
      </c>
      <c r="B134" s="36">
        <f>SUMIFS(СВЦЭМ!$D$33:$D$776,СВЦЭМ!$A$33:$A$776,$A134,СВЦЭМ!$B$33:$B$776,B$110)+'СЕТ СН'!$I$11+СВЦЭМ!$D$10+'СЕТ СН'!$I$5-'СЕТ СН'!$I$21</f>
        <v>3652.9478049300001</v>
      </c>
      <c r="C134" s="36">
        <f>SUMIFS(СВЦЭМ!$D$33:$D$776,СВЦЭМ!$A$33:$A$776,$A134,СВЦЭМ!$B$33:$B$776,C$110)+'СЕТ СН'!$I$11+СВЦЭМ!$D$10+'СЕТ СН'!$I$5-'СЕТ СН'!$I$21</f>
        <v>3675.0320286900001</v>
      </c>
      <c r="D134" s="36">
        <f>SUMIFS(СВЦЭМ!$D$33:$D$776,СВЦЭМ!$A$33:$A$776,$A134,СВЦЭМ!$B$33:$B$776,D$110)+'СЕТ СН'!$I$11+СВЦЭМ!$D$10+'СЕТ СН'!$I$5-'СЕТ СН'!$I$21</f>
        <v>3690.1666500599999</v>
      </c>
      <c r="E134" s="36">
        <f>SUMIFS(СВЦЭМ!$D$33:$D$776,СВЦЭМ!$A$33:$A$776,$A134,СВЦЭМ!$B$33:$B$776,E$110)+'СЕТ СН'!$I$11+СВЦЭМ!$D$10+'СЕТ СН'!$I$5-'СЕТ СН'!$I$21</f>
        <v>3702.2878190000001</v>
      </c>
      <c r="F134" s="36">
        <f>SUMIFS(СВЦЭМ!$D$33:$D$776,СВЦЭМ!$A$33:$A$776,$A134,СВЦЭМ!$B$33:$B$776,F$110)+'СЕТ СН'!$I$11+СВЦЭМ!$D$10+'СЕТ СН'!$I$5-'СЕТ СН'!$I$21</f>
        <v>3711.2604154399996</v>
      </c>
      <c r="G134" s="36">
        <f>SUMIFS(СВЦЭМ!$D$33:$D$776,СВЦЭМ!$A$33:$A$776,$A134,СВЦЭМ!$B$33:$B$776,G$110)+'СЕТ СН'!$I$11+СВЦЭМ!$D$10+'СЕТ СН'!$I$5-'СЕТ СН'!$I$21</f>
        <v>3708.6532405899998</v>
      </c>
      <c r="H134" s="36">
        <f>SUMIFS(СВЦЭМ!$D$33:$D$776,СВЦЭМ!$A$33:$A$776,$A134,СВЦЭМ!$B$33:$B$776,H$110)+'СЕТ СН'!$I$11+СВЦЭМ!$D$10+'СЕТ СН'!$I$5-'СЕТ СН'!$I$21</f>
        <v>3695.1717939499999</v>
      </c>
      <c r="I134" s="36">
        <f>SUMIFS(СВЦЭМ!$D$33:$D$776,СВЦЭМ!$A$33:$A$776,$A134,СВЦЭМ!$B$33:$B$776,I$110)+'СЕТ СН'!$I$11+СВЦЭМ!$D$10+'СЕТ СН'!$I$5-'СЕТ СН'!$I$21</f>
        <v>3680.3626751100001</v>
      </c>
      <c r="J134" s="36">
        <f>SUMIFS(СВЦЭМ!$D$33:$D$776,СВЦЭМ!$A$33:$A$776,$A134,СВЦЭМ!$B$33:$B$776,J$110)+'СЕТ СН'!$I$11+СВЦЭМ!$D$10+'СЕТ СН'!$I$5-'СЕТ СН'!$I$21</f>
        <v>3625.5402004799998</v>
      </c>
      <c r="K134" s="36">
        <f>SUMIFS(СВЦЭМ!$D$33:$D$776,СВЦЭМ!$A$33:$A$776,$A134,СВЦЭМ!$B$33:$B$776,K$110)+'СЕТ СН'!$I$11+СВЦЭМ!$D$10+'СЕТ СН'!$I$5-'СЕТ СН'!$I$21</f>
        <v>3590.2553723399997</v>
      </c>
      <c r="L134" s="36">
        <f>SUMIFS(СВЦЭМ!$D$33:$D$776,СВЦЭМ!$A$33:$A$776,$A134,СВЦЭМ!$B$33:$B$776,L$110)+'СЕТ СН'!$I$11+СВЦЭМ!$D$10+'СЕТ СН'!$I$5-'СЕТ СН'!$I$21</f>
        <v>3582.9726400499999</v>
      </c>
      <c r="M134" s="36">
        <f>SUMIFS(СВЦЭМ!$D$33:$D$776,СВЦЭМ!$A$33:$A$776,$A134,СВЦЭМ!$B$33:$B$776,M$110)+'СЕТ СН'!$I$11+СВЦЭМ!$D$10+'СЕТ СН'!$I$5-'СЕТ СН'!$I$21</f>
        <v>3583.4054633300002</v>
      </c>
      <c r="N134" s="36">
        <f>SUMIFS(СВЦЭМ!$D$33:$D$776,СВЦЭМ!$A$33:$A$776,$A134,СВЦЭМ!$B$33:$B$776,N$110)+'СЕТ СН'!$I$11+СВЦЭМ!$D$10+'СЕТ СН'!$I$5-'СЕТ СН'!$I$21</f>
        <v>3579.57093953</v>
      </c>
      <c r="O134" s="36">
        <f>SUMIFS(СВЦЭМ!$D$33:$D$776,СВЦЭМ!$A$33:$A$776,$A134,СВЦЭМ!$B$33:$B$776,O$110)+'СЕТ СН'!$I$11+СВЦЭМ!$D$10+'СЕТ СН'!$I$5-'СЕТ СН'!$I$21</f>
        <v>3559.5921172600001</v>
      </c>
      <c r="P134" s="36">
        <f>SUMIFS(СВЦЭМ!$D$33:$D$776,СВЦЭМ!$A$33:$A$776,$A134,СВЦЭМ!$B$33:$B$776,P$110)+'СЕТ СН'!$I$11+СВЦЭМ!$D$10+'СЕТ СН'!$I$5-'СЕТ СН'!$I$21</f>
        <v>3566.5178086999999</v>
      </c>
      <c r="Q134" s="36">
        <f>SUMIFS(СВЦЭМ!$D$33:$D$776,СВЦЭМ!$A$33:$A$776,$A134,СВЦЭМ!$B$33:$B$776,Q$110)+'СЕТ СН'!$I$11+СВЦЭМ!$D$10+'СЕТ СН'!$I$5-'СЕТ СН'!$I$21</f>
        <v>3572.90194483</v>
      </c>
      <c r="R134" s="36">
        <f>SUMIFS(СВЦЭМ!$D$33:$D$776,СВЦЭМ!$A$33:$A$776,$A134,СВЦЭМ!$B$33:$B$776,R$110)+'СЕТ СН'!$I$11+СВЦЭМ!$D$10+'СЕТ СН'!$I$5-'СЕТ СН'!$I$21</f>
        <v>3575.0701421099998</v>
      </c>
      <c r="S134" s="36">
        <f>SUMIFS(СВЦЭМ!$D$33:$D$776,СВЦЭМ!$A$33:$A$776,$A134,СВЦЭМ!$B$33:$B$776,S$110)+'СЕТ СН'!$I$11+СВЦЭМ!$D$10+'СЕТ СН'!$I$5-'СЕТ СН'!$I$21</f>
        <v>3568.5755852799998</v>
      </c>
      <c r="T134" s="36">
        <f>SUMIFS(СВЦЭМ!$D$33:$D$776,СВЦЭМ!$A$33:$A$776,$A134,СВЦЭМ!$B$33:$B$776,T$110)+'СЕТ СН'!$I$11+СВЦЭМ!$D$10+'СЕТ СН'!$I$5-'СЕТ СН'!$I$21</f>
        <v>3542.5407070399997</v>
      </c>
      <c r="U134" s="36">
        <f>SUMIFS(СВЦЭМ!$D$33:$D$776,СВЦЭМ!$A$33:$A$776,$A134,СВЦЭМ!$B$33:$B$776,U$110)+'СЕТ СН'!$I$11+СВЦЭМ!$D$10+'СЕТ СН'!$I$5-'СЕТ СН'!$I$21</f>
        <v>3501.2109132599999</v>
      </c>
      <c r="V134" s="36">
        <f>SUMIFS(СВЦЭМ!$D$33:$D$776,СВЦЭМ!$A$33:$A$776,$A134,СВЦЭМ!$B$33:$B$776,V$110)+'СЕТ СН'!$I$11+СВЦЭМ!$D$10+'СЕТ СН'!$I$5-'СЕТ СН'!$I$21</f>
        <v>3498.7768870499999</v>
      </c>
      <c r="W134" s="36">
        <f>SUMIFS(СВЦЭМ!$D$33:$D$776,СВЦЭМ!$A$33:$A$776,$A134,СВЦЭМ!$B$33:$B$776,W$110)+'СЕТ СН'!$I$11+СВЦЭМ!$D$10+'СЕТ СН'!$I$5-'СЕТ СН'!$I$21</f>
        <v>3511.64483776</v>
      </c>
      <c r="X134" s="36">
        <f>SUMIFS(СВЦЭМ!$D$33:$D$776,СВЦЭМ!$A$33:$A$776,$A134,СВЦЭМ!$B$33:$B$776,X$110)+'СЕТ СН'!$I$11+СВЦЭМ!$D$10+'СЕТ СН'!$I$5-'СЕТ СН'!$I$21</f>
        <v>3531.2676937799997</v>
      </c>
      <c r="Y134" s="36">
        <f>SUMIFS(СВЦЭМ!$D$33:$D$776,СВЦЭМ!$A$33:$A$776,$A134,СВЦЭМ!$B$33:$B$776,Y$110)+'СЕТ СН'!$I$11+СВЦЭМ!$D$10+'СЕТ СН'!$I$5-'СЕТ СН'!$I$21</f>
        <v>3597.2427931499997</v>
      </c>
    </row>
    <row r="135" spans="1:27" ht="15.75" x14ac:dyDescent="0.2">
      <c r="A135" s="35">
        <f t="shared" si="3"/>
        <v>43521</v>
      </c>
      <c r="B135" s="36">
        <f>SUMIFS(СВЦЭМ!$D$33:$D$776,СВЦЭМ!$A$33:$A$776,$A135,СВЦЭМ!$B$33:$B$776,B$110)+'СЕТ СН'!$I$11+СВЦЭМ!$D$10+'СЕТ СН'!$I$5-'СЕТ СН'!$I$21</f>
        <v>3632.71033347</v>
      </c>
      <c r="C135" s="36">
        <f>SUMIFS(СВЦЭМ!$D$33:$D$776,СВЦЭМ!$A$33:$A$776,$A135,СВЦЭМ!$B$33:$B$776,C$110)+'СЕТ СН'!$I$11+СВЦЭМ!$D$10+'СЕТ СН'!$I$5-'СЕТ СН'!$I$21</f>
        <v>3644.7354188499999</v>
      </c>
      <c r="D135" s="36">
        <f>SUMIFS(СВЦЭМ!$D$33:$D$776,СВЦЭМ!$A$33:$A$776,$A135,СВЦЭМ!$B$33:$B$776,D$110)+'СЕТ СН'!$I$11+СВЦЭМ!$D$10+'СЕТ СН'!$I$5-'СЕТ СН'!$I$21</f>
        <v>3641.3924992900002</v>
      </c>
      <c r="E135" s="36">
        <f>SUMIFS(СВЦЭМ!$D$33:$D$776,СВЦЭМ!$A$33:$A$776,$A135,СВЦЭМ!$B$33:$B$776,E$110)+'СЕТ СН'!$I$11+СВЦЭМ!$D$10+'СЕТ СН'!$I$5-'СЕТ СН'!$I$21</f>
        <v>3644.4135640699997</v>
      </c>
      <c r="F135" s="36">
        <f>SUMIFS(СВЦЭМ!$D$33:$D$776,СВЦЭМ!$A$33:$A$776,$A135,СВЦЭМ!$B$33:$B$776,F$110)+'СЕТ СН'!$I$11+СВЦЭМ!$D$10+'СЕТ СН'!$I$5-'СЕТ СН'!$I$21</f>
        <v>3644.50177403</v>
      </c>
      <c r="G135" s="36">
        <f>SUMIFS(СВЦЭМ!$D$33:$D$776,СВЦЭМ!$A$33:$A$776,$A135,СВЦЭМ!$B$33:$B$776,G$110)+'СЕТ СН'!$I$11+СВЦЭМ!$D$10+'СЕТ СН'!$I$5-'СЕТ СН'!$I$21</f>
        <v>3650.8506357000001</v>
      </c>
      <c r="H135" s="36">
        <f>SUMIFS(СВЦЭМ!$D$33:$D$776,СВЦЭМ!$A$33:$A$776,$A135,СВЦЭМ!$B$33:$B$776,H$110)+'СЕТ СН'!$I$11+СВЦЭМ!$D$10+'СЕТ СН'!$I$5-'СЕТ СН'!$I$21</f>
        <v>3663.0640942800001</v>
      </c>
      <c r="I135" s="36">
        <f>SUMIFS(СВЦЭМ!$D$33:$D$776,СВЦЭМ!$A$33:$A$776,$A135,СВЦЭМ!$B$33:$B$776,I$110)+'СЕТ СН'!$I$11+СВЦЭМ!$D$10+'СЕТ СН'!$I$5-'СЕТ СН'!$I$21</f>
        <v>3640.71809463</v>
      </c>
      <c r="J135" s="36">
        <f>SUMIFS(СВЦЭМ!$D$33:$D$776,СВЦЭМ!$A$33:$A$776,$A135,СВЦЭМ!$B$33:$B$776,J$110)+'СЕТ СН'!$I$11+СВЦЭМ!$D$10+'СЕТ СН'!$I$5-'СЕТ СН'!$I$21</f>
        <v>3614.8264215700001</v>
      </c>
      <c r="K135" s="36">
        <f>SUMIFS(СВЦЭМ!$D$33:$D$776,СВЦЭМ!$A$33:$A$776,$A135,СВЦЭМ!$B$33:$B$776,K$110)+'СЕТ СН'!$I$11+СВЦЭМ!$D$10+'СЕТ СН'!$I$5-'СЕТ СН'!$I$21</f>
        <v>3593.6442878299999</v>
      </c>
      <c r="L135" s="36">
        <f>SUMIFS(СВЦЭМ!$D$33:$D$776,СВЦЭМ!$A$33:$A$776,$A135,СВЦЭМ!$B$33:$B$776,L$110)+'СЕТ СН'!$I$11+СВЦЭМ!$D$10+'СЕТ СН'!$I$5-'СЕТ СН'!$I$21</f>
        <v>3596.9903662299998</v>
      </c>
      <c r="M135" s="36">
        <f>SUMIFS(СВЦЭМ!$D$33:$D$776,СВЦЭМ!$A$33:$A$776,$A135,СВЦЭМ!$B$33:$B$776,M$110)+'СЕТ СН'!$I$11+СВЦЭМ!$D$10+'СЕТ СН'!$I$5-'СЕТ СН'!$I$21</f>
        <v>3616.5392850999997</v>
      </c>
      <c r="N135" s="36">
        <f>SUMIFS(СВЦЭМ!$D$33:$D$776,СВЦЭМ!$A$33:$A$776,$A135,СВЦЭМ!$B$33:$B$776,N$110)+'СЕТ СН'!$I$11+СВЦЭМ!$D$10+'СЕТ СН'!$I$5-'СЕТ СН'!$I$21</f>
        <v>3622.3166217200001</v>
      </c>
      <c r="O135" s="36">
        <f>SUMIFS(СВЦЭМ!$D$33:$D$776,СВЦЭМ!$A$33:$A$776,$A135,СВЦЭМ!$B$33:$B$776,O$110)+'СЕТ СН'!$I$11+СВЦЭМ!$D$10+'СЕТ СН'!$I$5-'СЕТ СН'!$I$21</f>
        <v>3612.2689890800002</v>
      </c>
      <c r="P135" s="36">
        <f>SUMIFS(СВЦЭМ!$D$33:$D$776,СВЦЭМ!$A$33:$A$776,$A135,СВЦЭМ!$B$33:$B$776,P$110)+'СЕТ СН'!$I$11+СВЦЭМ!$D$10+'СЕТ СН'!$I$5-'СЕТ СН'!$I$21</f>
        <v>3619.3062751899997</v>
      </c>
      <c r="Q135" s="36">
        <f>SUMIFS(СВЦЭМ!$D$33:$D$776,СВЦЭМ!$A$33:$A$776,$A135,СВЦЭМ!$B$33:$B$776,Q$110)+'СЕТ СН'!$I$11+СВЦЭМ!$D$10+'СЕТ СН'!$I$5-'СЕТ СН'!$I$21</f>
        <v>3629.09926477</v>
      </c>
      <c r="R135" s="36">
        <f>SUMIFS(СВЦЭМ!$D$33:$D$776,СВЦЭМ!$A$33:$A$776,$A135,СВЦЭМ!$B$33:$B$776,R$110)+'СЕТ СН'!$I$11+СВЦЭМ!$D$10+'СЕТ СН'!$I$5-'СЕТ СН'!$I$21</f>
        <v>3630.6601359799997</v>
      </c>
      <c r="S135" s="36">
        <f>SUMIFS(СВЦЭМ!$D$33:$D$776,СВЦЭМ!$A$33:$A$776,$A135,СВЦЭМ!$B$33:$B$776,S$110)+'СЕТ СН'!$I$11+СВЦЭМ!$D$10+'СЕТ СН'!$I$5-'СЕТ СН'!$I$21</f>
        <v>3630.7798165099998</v>
      </c>
      <c r="T135" s="36">
        <f>SUMIFS(СВЦЭМ!$D$33:$D$776,СВЦЭМ!$A$33:$A$776,$A135,СВЦЭМ!$B$33:$B$776,T$110)+'СЕТ СН'!$I$11+СВЦЭМ!$D$10+'СЕТ СН'!$I$5-'СЕТ СН'!$I$21</f>
        <v>3584.42976331</v>
      </c>
      <c r="U135" s="36">
        <f>SUMIFS(СВЦЭМ!$D$33:$D$776,СВЦЭМ!$A$33:$A$776,$A135,СВЦЭМ!$B$33:$B$776,U$110)+'СЕТ СН'!$I$11+СВЦЭМ!$D$10+'СЕТ СН'!$I$5-'СЕТ СН'!$I$21</f>
        <v>3548.8590160099998</v>
      </c>
      <c r="V135" s="36">
        <f>SUMIFS(СВЦЭМ!$D$33:$D$776,СВЦЭМ!$A$33:$A$776,$A135,СВЦЭМ!$B$33:$B$776,V$110)+'СЕТ СН'!$I$11+СВЦЭМ!$D$10+'СЕТ СН'!$I$5-'СЕТ СН'!$I$21</f>
        <v>3546.0545074399997</v>
      </c>
      <c r="W135" s="36">
        <f>SUMIFS(СВЦЭМ!$D$33:$D$776,СВЦЭМ!$A$33:$A$776,$A135,СВЦЭМ!$B$33:$B$776,W$110)+'СЕТ СН'!$I$11+СВЦЭМ!$D$10+'СЕТ СН'!$I$5-'СЕТ СН'!$I$21</f>
        <v>3557.2226553299997</v>
      </c>
      <c r="X135" s="36">
        <f>SUMIFS(СВЦЭМ!$D$33:$D$776,СВЦЭМ!$A$33:$A$776,$A135,СВЦЭМ!$B$33:$B$776,X$110)+'СЕТ СН'!$I$11+СВЦЭМ!$D$10+'СЕТ СН'!$I$5-'СЕТ СН'!$I$21</f>
        <v>3577.1034195000002</v>
      </c>
      <c r="Y135" s="36">
        <f>SUMIFS(СВЦЭМ!$D$33:$D$776,СВЦЭМ!$A$33:$A$776,$A135,СВЦЭМ!$B$33:$B$776,Y$110)+'СЕТ СН'!$I$11+СВЦЭМ!$D$10+'СЕТ СН'!$I$5-'СЕТ СН'!$I$21</f>
        <v>3615.6911055</v>
      </c>
    </row>
    <row r="136" spans="1:27" ht="15.75" x14ac:dyDescent="0.2">
      <c r="A136" s="35">
        <f t="shared" si="3"/>
        <v>43522</v>
      </c>
      <c r="B136" s="36">
        <f>SUMIFS(СВЦЭМ!$D$33:$D$776,СВЦЭМ!$A$33:$A$776,$A136,СВЦЭМ!$B$33:$B$776,B$110)+'СЕТ СН'!$I$11+СВЦЭМ!$D$10+'СЕТ СН'!$I$5-'СЕТ СН'!$I$21</f>
        <v>3640.7530302800001</v>
      </c>
      <c r="C136" s="36">
        <f>SUMIFS(СВЦЭМ!$D$33:$D$776,СВЦЭМ!$A$33:$A$776,$A136,СВЦЭМ!$B$33:$B$776,C$110)+'СЕТ СН'!$I$11+СВЦЭМ!$D$10+'СЕТ СН'!$I$5-'СЕТ СН'!$I$21</f>
        <v>3643.4873539</v>
      </c>
      <c r="D136" s="36">
        <f>SUMIFS(СВЦЭМ!$D$33:$D$776,СВЦЭМ!$A$33:$A$776,$A136,СВЦЭМ!$B$33:$B$776,D$110)+'СЕТ СН'!$I$11+СВЦЭМ!$D$10+'СЕТ СН'!$I$5-'СЕТ СН'!$I$21</f>
        <v>3637.1285939700001</v>
      </c>
      <c r="E136" s="36">
        <f>SUMIFS(СВЦЭМ!$D$33:$D$776,СВЦЭМ!$A$33:$A$776,$A136,СВЦЭМ!$B$33:$B$776,E$110)+'СЕТ СН'!$I$11+СВЦЭМ!$D$10+'СЕТ СН'!$I$5-'СЕТ СН'!$I$21</f>
        <v>3637.6196552299998</v>
      </c>
      <c r="F136" s="36">
        <f>SUMIFS(СВЦЭМ!$D$33:$D$776,СВЦЭМ!$A$33:$A$776,$A136,СВЦЭМ!$B$33:$B$776,F$110)+'СЕТ СН'!$I$11+СВЦЭМ!$D$10+'СЕТ СН'!$I$5-'СЕТ СН'!$I$21</f>
        <v>3636.0972967299999</v>
      </c>
      <c r="G136" s="36">
        <f>SUMIFS(СВЦЭМ!$D$33:$D$776,СВЦЭМ!$A$33:$A$776,$A136,СВЦЭМ!$B$33:$B$776,G$110)+'СЕТ СН'!$I$11+СВЦЭМ!$D$10+'СЕТ СН'!$I$5-'СЕТ СН'!$I$21</f>
        <v>3643.4261229399999</v>
      </c>
      <c r="H136" s="36">
        <f>SUMIFS(СВЦЭМ!$D$33:$D$776,СВЦЭМ!$A$33:$A$776,$A136,СВЦЭМ!$B$33:$B$776,H$110)+'СЕТ СН'!$I$11+СВЦЭМ!$D$10+'СЕТ СН'!$I$5-'СЕТ СН'!$I$21</f>
        <v>3641.6798782599999</v>
      </c>
      <c r="I136" s="36">
        <f>SUMIFS(СВЦЭМ!$D$33:$D$776,СВЦЭМ!$A$33:$A$776,$A136,СВЦЭМ!$B$33:$B$776,I$110)+'СЕТ СН'!$I$11+СВЦЭМ!$D$10+'СЕТ СН'!$I$5-'СЕТ СН'!$I$21</f>
        <v>3612.9531757499999</v>
      </c>
      <c r="J136" s="36">
        <f>SUMIFS(СВЦЭМ!$D$33:$D$776,СВЦЭМ!$A$33:$A$776,$A136,СВЦЭМ!$B$33:$B$776,J$110)+'СЕТ СН'!$I$11+СВЦЭМ!$D$10+'СЕТ СН'!$I$5-'СЕТ СН'!$I$21</f>
        <v>3593.6140629900001</v>
      </c>
      <c r="K136" s="36">
        <f>SUMIFS(СВЦЭМ!$D$33:$D$776,СВЦЭМ!$A$33:$A$776,$A136,СВЦЭМ!$B$33:$B$776,K$110)+'СЕТ СН'!$I$11+СВЦЭМ!$D$10+'СЕТ СН'!$I$5-'СЕТ СН'!$I$21</f>
        <v>3590.6446666000002</v>
      </c>
      <c r="L136" s="36">
        <f>SUMIFS(СВЦЭМ!$D$33:$D$776,СВЦЭМ!$A$33:$A$776,$A136,СВЦЭМ!$B$33:$B$776,L$110)+'СЕТ СН'!$I$11+СВЦЭМ!$D$10+'СЕТ СН'!$I$5-'СЕТ СН'!$I$21</f>
        <v>3603.5193069699999</v>
      </c>
      <c r="M136" s="36">
        <f>SUMIFS(СВЦЭМ!$D$33:$D$776,СВЦЭМ!$A$33:$A$776,$A136,СВЦЭМ!$B$33:$B$776,M$110)+'СЕТ СН'!$I$11+СВЦЭМ!$D$10+'СЕТ СН'!$I$5-'СЕТ СН'!$I$21</f>
        <v>3618.9122392899999</v>
      </c>
      <c r="N136" s="36">
        <f>SUMIFS(СВЦЭМ!$D$33:$D$776,СВЦЭМ!$A$33:$A$776,$A136,СВЦЭМ!$B$33:$B$776,N$110)+'СЕТ СН'!$I$11+СВЦЭМ!$D$10+'СЕТ СН'!$I$5-'СЕТ СН'!$I$21</f>
        <v>3602.4796065700002</v>
      </c>
      <c r="O136" s="36">
        <f>SUMIFS(СВЦЭМ!$D$33:$D$776,СВЦЭМ!$A$33:$A$776,$A136,СВЦЭМ!$B$33:$B$776,O$110)+'СЕТ СН'!$I$11+СВЦЭМ!$D$10+'СЕТ СН'!$I$5-'СЕТ СН'!$I$21</f>
        <v>3572.8675550899998</v>
      </c>
      <c r="P136" s="36">
        <f>SUMIFS(СВЦЭМ!$D$33:$D$776,СВЦЭМ!$A$33:$A$776,$A136,СВЦЭМ!$B$33:$B$776,P$110)+'СЕТ СН'!$I$11+СВЦЭМ!$D$10+'СЕТ СН'!$I$5-'СЕТ СН'!$I$21</f>
        <v>3576.6575249299999</v>
      </c>
      <c r="Q136" s="36">
        <f>SUMIFS(СВЦЭМ!$D$33:$D$776,СВЦЭМ!$A$33:$A$776,$A136,СВЦЭМ!$B$33:$B$776,Q$110)+'СЕТ СН'!$I$11+СВЦЭМ!$D$10+'СЕТ СН'!$I$5-'СЕТ СН'!$I$21</f>
        <v>3588.43237241</v>
      </c>
      <c r="R136" s="36">
        <f>SUMIFS(СВЦЭМ!$D$33:$D$776,СВЦЭМ!$A$33:$A$776,$A136,СВЦЭМ!$B$33:$B$776,R$110)+'СЕТ СН'!$I$11+СВЦЭМ!$D$10+'СЕТ СН'!$I$5-'СЕТ СН'!$I$21</f>
        <v>3603.7228265700001</v>
      </c>
      <c r="S136" s="36">
        <f>SUMIFS(СВЦЭМ!$D$33:$D$776,СВЦЭМ!$A$33:$A$776,$A136,СВЦЭМ!$B$33:$B$776,S$110)+'СЕТ СН'!$I$11+СВЦЭМ!$D$10+'СЕТ СН'!$I$5-'СЕТ СН'!$I$21</f>
        <v>3620.08151881</v>
      </c>
      <c r="T136" s="36">
        <f>SUMIFS(СВЦЭМ!$D$33:$D$776,СВЦЭМ!$A$33:$A$776,$A136,СВЦЭМ!$B$33:$B$776,T$110)+'СЕТ СН'!$I$11+СВЦЭМ!$D$10+'СЕТ СН'!$I$5-'СЕТ СН'!$I$21</f>
        <v>3580.1115349299998</v>
      </c>
      <c r="U136" s="36">
        <f>SUMIFS(СВЦЭМ!$D$33:$D$776,СВЦЭМ!$A$33:$A$776,$A136,СВЦЭМ!$B$33:$B$776,U$110)+'СЕТ СН'!$I$11+СВЦЭМ!$D$10+'СЕТ СН'!$I$5-'СЕТ СН'!$I$21</f>
        <v>3543.5538263899998</v>
      </c>
      <c r="V136" s="36">
        <f>SUMIFS(СВЦЭМ!$D$33:$D$776,СВЦЭМ!$A$33:$A$776,$A136,СВЦЭМ!$B$33:$B$776,V$110)+'СЕТ СН'!$I$11+СВЦЭМ!$D$10+'СЕТ СН'!$I$5-'СЕТ СН'!$I$21</f>
        <v>3540.3623540399999</v>
      </c>
      <c r="W136" s="36">
        <f>SUMIFS(СВЦЭМ!$D$33:$D$776,СВЦЭМ!$A$33:$A$776,$A136,СВЦЭМ!$B$33:$B$776,W$110)+'СЕТ СН'!$I$11+СВЦЭМ!$D$10+'СЕТ СН'!$I$5-'СЕТ СН'!$I$21</f>
        <v>3552.08628585</v>
      </c>
      <c r="X136" s="36">
        <f>SUMIFS(СВЦЭМ!$D$33:$D$776,СВЦЭМ!$A$33:$A$776,$A136,СВЦЭМ!$B$33:$B$776,X$110)+'СЕТ СН'!$I$11+СВЦЭМ!$D$10+'СЕТ СН'!$I$5-'СЕТ СН'!$I$21</f>
        <v>3569.4149251999997</v>
      </c>
      <c r="Y136" s="36">
        <f>SUMIFS(СВЦЭМ!$D$33:$D$776,СВЦЭМ!$A$33:$A$776,$A136,СВЦЭМ!$B$33:$B$776,Y$110)+'СЕТ СН'!$I$11+СВЦЭМ!$D$10+'СЕТ СН'!$I$5-'СЕТ СН'!$I$21</f>
        <v>3609.4441245799999</v>
      </c>
    </row>
    <row r="137" spans="1:27" ht="15.75" x14ac:dyDescent="0.2">
      <c r="A137" s="35">
        <f t="shared" si="3"/>
        <v>43523</v>
      </c>
      <c r="B137" s="36">
        <f>SUMIFS(СВЦЭМ!$D$33:$D$776,СВЦЭМ!$A$33:$A$776,$A137,СВЦЭМ!$B$33:$B$776,B$110)+'СЕТ СН'!$I$11+СВЦЭМ!$D$10+'СЕТ СН'!$I$5-'СЕТ СН'!$I$21</f>
        <v>3643.9769551700001</v>
      </c>
      <c r="C137" s="36">
        <f>SUMIFS(СВЦЭМ!$D$33:$D$776,СВЦЭМ!$A$33:$A$776,$A137,СВЦЭМ!$B$33:$B$776,C$110)+'СЕТ СН'!$I$11+СВЦЭМ!$D$10+'СЕТ СН'!$I$5-'СЕТ СН'!$I$21</f>
        <v>3675.3792728499998</v>
      </c>
      <c r="D137" s="36">
        <f>SUMIFS(СВЦЭМ!$D$33:$D$776,СВЦЭМ!$A$33:$A$776,$A137,СВЦЭМ!$B$33:$B$776,D$110)+'СЕТ СН'!$I$11+СВЦЭМ!$D$10+'СЕТ СН'!$I$5-'СЕТ СН'!$I$21</f>
        <v>3687.7667095100001</v>
      </c>
      <c r="E137" s="36">
        <f>SUMIFS(СВЦЭМ!$D$33:$D$776,СВЦЭМ!$A$33:$A$776,$A137,СВЦЭМ!$B$33:$B$776,E$110)+'СЕТ СН'!$I$11+СВЦЭМ!$D$10+'СЕТ СН'!$I$5-'СЕТ СН'!$I$21</f>
        <v>3691.59378535</v>
      </c>
      <c r="F137" s="36">
        <f>SUMIFS(СВЦЭМ!$D$33:$D$776,СВЦЭМ!$A$33:$A$776,$A137,СВЦЭМ!$B$33:$B$776,F$110)+'СЕТ СН'!$I$11+СВЦЭМ!$D$10+'СЕТ СН'!$I$5-'СЕТ СН'!$I$21</f>
        <v>3685.8039552599998</v>
      </c>
      <c r="G137" s="36">
        <f>SUMIFS(СВЦЭМ!$D$33:$D$776,СВЦЭМ!$A$33:$A$776,$A137,СВЦЭМ!$B$33:$B$776,G$110)+'СЕТ СН'!$I$11+СВЦЭМ!$D$10+'СЕТ СН'!$I$5-'СЕТ СН'!$I$21</f>
        <v>3664.8570223400002</v>
      </c>
      <c r="H137" s="36">
        <f>SUMIFS(СВЦЭМ!$D$33:$D$776,СВЦЭМ!$A$33:$A$776,$A137,СВЦЭМ!$B$33:$B$776,H$110)+'СЕТ СН'!$I$11+СВЦЭМ!$D$10+'СЕТ СН'!$I$5-'СЕТ СН'!$I$21</f>
        <v>3626.6016091199999</v>
      </c>
      <c r="I137" s="36">
        <f>SUMIFS(СВЦЭМ!$D$33:$D$776,СВЦЭМ!$A$33:$A$776,$A137,СВЦЭМ!$B$33:$B$776,I$110)+'СЕТ СН'!$I$11+СВЦЭМ!$D$10+'СЕТ СН'!$I$5-'СЕТ СН'!$I$21</f>
        <v>3602.04455431</v>
      </c>
      <c r="J137" s="36">
        <f>SUMIFS(СВЦЭМ!$D$33:$D$776,СВЦЭМ!$A$33:$A$776,$A137,СВЦЭМ!$B$33:$B$776,J$110)+'СЕТ СН'!$I$11+СВЦЭМ!$D$10+'СЕТ СН'!$I$5-'СЕТ СН'!$I$21</f>
        <v>3588.2435731</v>
      </c>
      <c r="K137" s="36">
        <f>SUMIFS(СВЦЭМ!$D$33:$D$776,СВЦЭМ!$A$33:$A$776,$A137,СВЦЭМ!$B$33:$B$776,K$110)+'СЕТ СН'!$I$11+СВЦЭМ!$D$10+'СЕТ СН'!$I$5-'СЕТ СН'!$I$21</f>
        <v>3591.2643011099999</v>
      </c>
      <c r="L137" s="36">
        <f>SUMIFS(СВЦЭМ!$D$33:$D$776,СВЦЭМ!$A$33:$A$776,$A137,СВЦЭМ!$B$33:$B$776,L$110)+'СЕТ СН'!$I$11+СВЦЭМ!$D$10+'СЕТ СН'!$I$5-'СЕТ СН'!$I$21</f>
        <v>3594.3065236399998</v>
      </c>
      <c r="M137" s="36">
        <f>SUMIFS(СВЦЭМ!$D$33:$D$776,СВЦЭМ!$A$33:$A$776,$A137,СВЦЭМ!$B$33:$B$776,M$110)+'СЕТ СН'!$I$11+СВЦЭМ!$D$10+'СЕТ СН'!$I$5-'СЕТ СН'!$I$21</f>
        <v>3605.8362075699997</v>
      </c>
      <c r="N137" s="36">
        <f>SUMIFS(СВЦЭМ!$D$33:$D$776,СВЦЭМ!$A$33:$A$776,$A137,СВЦЭМ!$B$33:$B$776,N$110)+'СЕТ СН'!$I$11+СВЦЭМ!$D$10+'СЕТ СН'!$I$5-'СЕТ СН'!$I$21</f>
        <v>3603.7602285399998</v>
      </c>
      <c r="O137" s="36">
        <f>SUMIFS(СВЦЭМ!$D$33:$D$776,СВЦЭМ!$A$33:$A$776,$A137,СВЦЭМ!$B$33:$B$776,O$110)+'СЕТ СН'!$I$11+СВЦЭМ!$D$10+'СЕТ СН'!$I$5-'СЕТ СН'!$I$21</f>
        <v>3558.4729799199999</v>
      </c>
      <c r="P137" s="36">
        <f>SUMIFS(СВЦЭМ!$D$33:$D$776,СВЦЭМ!$A$33:$A$776,$A137,СВЦЭМ!$B$33:$B$776,P$110)+'СЕТ СН'!$I$11+СВЦЭМ!$D$10+'СЕТ СН'!$I$5-'СЕТ СН'!$I$21</f>
        <v>3560.7359851399997</v>
      </c>
      <c r="Q137" s="36">
        <f>SUMIFS(СВЦЭМ!$D$33:$D$776,СВЦЭМ!$A$33:$A$776,$A137,СВЦЭМ!$B$33:$B$776,Q$110)+'СЕТ СН'!$I$11+СВЦЭМ!$D$10+'СЕТ СН'!$I$5-'СЕТ СН'!$I$21</f>
        <v>3567.6027601199999</v>
      </c>
      <c r="R137" s="36">
        <f>SUMIFS(СВЦЭМ!$D$33:$D$776,СВЦЭМ!$A$33:$A$776,$A137,СВЦЭМ!$B$33:$B$776,R$110)+'СЕТ СН'!$I$11+СВЦЭМ!$D$10+'СЕТ СН'!$I$5-'СЕТ СН'!$I$21</f>
        <v>3560.7806346899997</v>
      </c>
      <c r="S137" s="36">
        <f>SUMIFS(СВЦЭМ!$D$33:$D$776,СВЦЭМ!$A$33:$A$776,$A137,СВЦЭМ!$B$33:$B$776,S$110)+'СЕТ СН'!$I$11+СВЦЭМ!$D$10+'СЕТ СН'!$I$5-'СЕТ СН'!$I$21</f>
        <v>3561.08158852</v>
      </c>
      <c r="T137" s="36">
        <f>SUMIFS(СВЦЭМ!$D$33:$D$776,СВЦЭМ!$A$33:$A$776,$A137,СВЦЭМ!$B$33:$B$776,T$110)+'СЕТ СН'!$I$11+СВЦЭМ!$D$10+'СЕТ СН'!$I$5-'СЕТ СН'!$I$21</f>
        <v>3549.0854293900002</v>
      </c>
      <c r="U137" s="36">
        <f>SUMIFS(СВЦЭМ!$D$33:$D$776,СВЦЭМ!$A$33:$A$776,$A137,СВЦЭМ!$B$33:$B$776,U$110)+'СЕТ СН'!$I$11+СВЦЭМ!$D$10+'СЕТ СН'!$I$5-'СЕТ СН'!$I$21</f>
        <v>3521.84895585</v>
      </c>
      <c r="V137" s="36">
        <f>SUMIFS(СВЦЭМ!$D$33:$D$776,СВЦЭМ!$A$33:$A$776,$A137,СВЦЭМ!$B$33:$B$776,V$110)+'СЕТ СН'!$I$11+СВЦЭМ!$D$10+'СЕТ СН'!$I$5-'СЕТ СН'!$I$21</f>
        <v>3517.2471006799997</v>
      </c>
      <c r="W137" s="36">
        <f>SUMIFS(СВЦЭМ!$D$33:$D$776,СВЦЭМ!$A$33:$A$776,$A137,СВЦЭМ!$B$33:$B$776,W$110)+'СЕТ СН'!$I$11+СВЦЭМ!$D$10+'СЕТ СН'!$I$5-'СЕТ СН'!$I$21</f>
        <v>3530.1475766100002</v>
      </c>
      <c r="X137" s="36">
        <f>SUMIFS(СВЦЭМ!$D$33:$D$776,СВЦЭМ!$A$33:$A$776,$A137,СВЦЭМ!$B$33:$B$776,X$110)+'СЕТ СН'!$I$11+СВЦЭМ!$D$10+'СЕТ СН'!$I$5-'СЕТ СН'!$I$21</f>
        <v>3555.2870376400001</v>
      </c>
      <c r="Y137" s="36">
        <f>SUMIFS(СВЦЭМ!$D$33:$D$776,СВЦЭМ!$A$33:$A$776,$A137,СВЦЭМ!$B$33:$B$776,Y$110)+'СЕТ СН'!$I$11+СВЦЭМ!$D$10+'СЕТ СН'!$I$5-'СЕТ СН'!$I$21</f>
        <v>3595.4188430200002</v>
      </c>
    </row>
    <row r="138" spans="1:27" ht="15.75" x14ac:dyDescent="0.2">
      <c r="A138" s="35">
        <f t="shared" si="3"/>
        <v>43524</v>
      </c>
      <c r="B138" s="36">
        <f>SUMIFS(СВЦЭМ!$D$33:$D$776,СВЦЭМ!$A$33:$A$776,$A138,СВЦЭМ!$B$33:$B$776,B$110)+'СЕТ СН'!$I$11+СВЦЭМ!$D$10+'СЕТ СН'!$I$5-'СЕТ СН'!$I$21</f>
        <v>3637.9016089299998</v>
      </c>
      <c r="C138" s="36">
        <f>SUMIFS(СВЦЭМ!$D$33:$D$776,СВЦЭМ!$A$33:$A$776,$A138,СВЦЭМ!$B$33:$B$776,C$110)+'СЕТ СН'!$I$11+СВЦЭМ!$D$10+'СЕТ СН'!$I$5-'СЕТ СН'!$I$21</f>
        <v>3662.7597139199997</v>
      </c>
      <c r="D138" s="36">
        <f>SUMIFS(СВЦЭМ!$D$33:$D$776,СВЦЭМ!$A$33:$A$776,$A138,СВЦЭМ!$B$33:$B$776,D$110)+'СЕТ СН'!$I$11+СВЦЭМ!$D$10+'СЕТ СН'!$I$5-'СЕТ СН'!$I$21</f>
        <v>3673.5720245799998</v>
      </c>
      <c r="E138" s="36">
        <f>SUMIFS(СВЦЭМ!$D$33:$D$776,СВЦЭМ!$A$33:$A$776,$A138,СВЦЭМ!$B$33:$B$776,E$110)+'СЕТ СН'!$I$11+СВЦЭМ!$D$10+'СЕТ СН'!$I$5-'СЕТ СН'!$I$21</f>
        <v>3674.8937138800002</v>
      </c>
      <c r="F138" s="36">
        <f>SUMIFS(СВЦЭМ!$D$33:$D$776,СВЦЭМ!$A$33:$A$776,$A138,СВЦЭМ!$B$33:$B$776,F$110)+'СЕТ СН'!$I$11+СВЦЭМ!$D$10+'СЕТ СН'!$I$5-'СЕТ СН'!$I$21</f>
        <v>3670.34235128</v>
      </c>
      <c r="G138" s="36">
        <f>SUMIFS(СВЦЭМ!$D$33:$D$776,СВЦЭМ!$A$33:$A$776,$A138,СВЦЭМ!$B$33:$B$776,G$110)+'СЕТ СН'!$I$11+СВЦЭМ!$D$10+'СЕТ СН'!$I$5-'СЕТ СН'!$I$21</f>
        <v>3658.51345799</v>
      </c>
      <c r="H138" s="36">
        <f>SUMIFS(СВЦЭМ!$D$33:$D$776,СВЦЭМ!$A$33:$A$776,$A138,СВЦЭМ!$B$33:$B$776,H$110)+'СЕТ СН'!$I$11+СВЦЭМ!$D$10+'СЕТ СН'!$I$5-'СЕТ СН'!$I$21</f>
        <v>3633.9984046199997</v>
      </c>
      <c r="I138" s="36">
        <f>SUMIFS(СВЦЭМ!$D$33:$D$776,СВЦЭМ!$A$33:$A$776,$A138,СВЦЭМ!$B$33:$B$776,I$110)+'СЕТ СН'!$I$11+СВЦЭМ!$D$10+'СЕТ СН'!$I$5-'СЕТ СН'!$I$21</f>
        <v>3612.3541075799999</v>
      </c>
      <c r="J138" s="36">
        <f>SUMIFS(СВЦЭМ!$D$33:$D$776,СВЦЭМ!$A$33:$A$776,$A138,СВЦЭМ!$B$33:$B$776,J$110)+'СЕТ СН'!$I$11+СВЦЭМ!$D$10+'СЕТ СН'!$I$5-'СЕТ СН'!$I$21</f>
        <v>3598.4640606499997</v>
      </c>
      <c r="K138" s="36">
        <f>SUMIFS(СВЦЭМ!$D$33:$D$776,СВЦЭМ!$A$33:$A$776,$A138,СВЦЭМ!$B$33:$B$776,K$110)+'СЕТ СН'!$I$11+СВЦЭМ!$D$10+'СЕТ СН'!$I$5-'СЕТ СН'!$I$21</f>
        <v>3601.9958783500001</v>
      </c>
      <c r="L138" s="36">
        <f>SUMIFS(СВЦЭМ!$D$33:$D$776,СВЦЭМ!$A$33:$A$776,$A138,СВЦЭМ!$B$33:$B$776,L$110)+'СЕТ СН'!$I$11+СВЦЭМ!$D$10+'СЕТ СН'!$I$5-'СЕТ СН'!$I$21</f>
        <v>3606.1533268899998</v>
      </c>
      <c r="M138" s="36">
        <f>SUMIFS(СВЦЭМ!$D$33:$D$776,СВЦЭМ!$A$33:$A$776,$A138,СВЦЭМ!$B$33:$B$776,M$110)+'СЕТ СН'!$I$11+СВЦЭМ!$D$10+'СЕТ СН'!$I$5-'СЕТ СН'!$I$21</f>
        <v>3620.21752943</v>
      </c>
      <c r="N138" s="36">
        <f>SUMIFS(СВЦЭМ!$D$33:$D$776,СВЦЭМ!$A$33:$A$776,$A138,СВЦЭМ!$B$33:$B$776,N$110)+'СЕТ СН'!$I$11+СВЦЭМ!$D$10+'СЕТ СН'!$I$5-'СЕТ СН'!$I$21</f>
        <v>3606.5574885400001</v>
      </c>
      <c r="O138" s="36">
        <f>SUMIFS(СВЦЭМ!$D$33:$D$776,СВЦЭМ!$A$33:$A$776,$A138,СВЦЭМ!$B$33:$B$776,O$110)+'СЕТ СН'!$I$11+СВЦЭМ!$D$10+'СЕТ СН'!$I$5-'СЕТ СН'!$I$21</f>
        <v>3581.9825897999999</v>
      </c>
      <c r="P138" s="36">
        <f>SUMIFS(СВЦЭМ!$D$33:$D$776,СВЦЭМ!$A$33:$A$776,$A138,СВЦЭМ!$B$33:$B$776,P$110)+'СЕТ СН'!$I$11+СВЦЭМ!$D$10+'СЕТ СН'!$I$5-'СЕТ СН'!$I$21</f>
        <v>3585.92832223</v>
      </c>
      <c r="Q138" s="36">
        <f>SUMIFS(СВЦЭМ!$D$33:$D$776,СВЦЭМ!$A$33:$A$776,$A138,СВЦЭМ!$B$33:$B$776,Q$110)+'СЕТ СН'!$I$11+СВЦЭМ!$D$10+'СЕТ СН'!$I$5-'СЕТ СН'!$I$21</f>
        <v>3591.73768853</v>
      </c>
      <c r="R138" s="36">
        <f>SUMIFS(СВЦЭМ!$D$33:$D$776,СВЦЭМ!$A$33:$A$776,$A138,СВЦЭМ!$B$33:$B$776,R$110)+'СЕТ СН'!$I$11+СВЦЭМ!$D$10+'СЕТ СН'!$I$5-'СЕТ СН'!$I$21</f>
        <v>3585.6053124999999</v>
      </c>
      <c r="S138" s="36">
        <f>SUMIFS(СВЦЭМ!$D$33:$D$776,СВЦЭМ!$A$33:$A$776,$A138,СВЦЭМ!$B$33:$B$776,S$110)+'СЕТ СН'!$I$11+СВЦЭМ!$D$10+'СЕТ СН'!$I$5-'СЕТ СН'!$I$21</f>
        <v>3581.2627951700001</v>
      </c>
      <c r="T138" s="36">
        <f>SUMIFS(СВЦЭМ!$D$33:$D$776,СВЦЭМ!$A$33:$A$776,$A138,СВЦЭМ!$B$33:$B$776,T$110)+'СЕТ СН'!$I$11+СВЦЭМ!$D$10+'СЕТ СН'!$I$5-'СЕТ СН'!$I$21</f>
        <v>3550.4542729899999</v>
      </c>
      <c r="U138" s="36">
        <f>SUMIFS(СВЦЭМ!$D$33:$D$776,СВЦЭМ!$A$33:$A$776,$A138,СВЦЭМ!$B$33:$B$776,U$110)+'СЕТ СН'!$I$11+СВЦЭМ!$D$10+'СЕТ СН'!$I$5-'СЕТ СН'!$I$21</f>
        <v>3527.9477835399998</v>
      </c>
      <c r="V138" s="36">
        <f>SUMIFS(СВЦЭМ!$D$33:$D$776,СВЦЭМ!$A$33:$A$776,$A138,СВЦЭМ!$B$33:$B$776,V$110)+'СЕТ СН'!$I$11+СВЦЭМ!$D$10+'СЕТ СН'!$I$5-'СЕТ СН'!$I$21</f>
        <v>3522.7921458699998</v>
      </c>
      <c r="W138" s="36">
        <f>SUMIFS(СВЦЭМ!$D$33:$D$776,СВЦЭМ!$A$33:$A$776,$A138,СВЦЭМ!$B$33:$B$776,W$110)+'СЕТ СН'!$I$11+СВЦЭМ!$D$10+'СЕТ СН'!$I$5-'СЕТ СН'!$I$21</f>
        <v>3542.6818076899999</v>
      </c>
      <c r="X138" s="36">
        <f>SUMIFS(СВЦЭМ!$D$33:$D$776,СВЦЭМ!$A$33:$A$776,$A138,СВЦЭМ!$B$33:$B$776,X$110)+'СЕТ СН'!$I$11+СВЦЭМ!$D$10+'СЕТ СН'!$I$5-'СЕТ СН'!$I$21</f>
        <v>3563.62816763</v>
      </c>
      <c r="Y138" s="36">
        <f>SUMIFS(СВЦЭМ!$D$33:$D$776,СВЦЭМ!$A$33:$A$776,$A138,СВЦЭМ!$B$33:$B$776,Y$110)+'СЕТ СН'!$I$11+СВЦЭМ!$D$10+'СЕТ СН'!$I$5-'СЕТ СН'!$I$21</f>
        <v>3604.9576490300001</v>
      </c>
    </row>
    <row r="139" spans="1:27"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7" ht="15.75" x14ac:dyDescent="0.2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row>
    <row r="141" spans="1:27" ht="12.75" customHeight="1" x14ac:dyDescent="0.2">
      <c r="A141" s="130" t="s">
        <v>7</v>
      </c>
      <c r="B141" s="124" t="s">
        <v>139</v>
      </c>
      <c r="C141" s="125"/>
      <c r="D141" s="125"/>
      <c r="E141" s="125"/>
      <c r="F141" s="125"/>
      <c r="G141" s="125"/>
      <c r="H141" s="125"/>
      <c r="I141" s="125"/>
      <c r="J141" s="125"/>
      <c r="K141" s="125"/>
      <c r="L141" s="125"/>
      <c r="M141" s="125"/>
      <c r="N141" s="125"/>
      <c r="O141" s="125"/>
      <c r="P141" s="125"/>
      <c r="Q141" s="125"/>
      <c r="R141" s="125"/>
      <c r="S141" s="125"/>
      <c r="T141" s="125"/>
      <c r="U141" s="125"/>
      <c r="V141" s="125"/>
      <c r="W141" s="125"/>
      <c r="X141" s="125"/>
      <c r="Y141" s="126"/>
    </row>
    <row r="142" spans="1:27" ht="12.75" customHeight="1" x14ac:dyDescent="0.2">
      <c r="A142" s="131"/>
      <c r="B142" s="127"/>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8"/>
      <c r="Y142" s="129"/>
    </row>
    <row r="143" spans="1:27" s="46" customFormat="1" ht="12.75" customHeight="1" x14ac:dyDescent="0.2">
      <c r="A143" s="132"/>
      <c r="B143" s="34">
        <v>1</v>
      </c>
      <c r="C143" s="34">
        <v>2</v>
      </c>
      <c r="D143" s="34">
        <v>3</v>
      </c>
      <c r="E143" s="34">
        <v>4</v>
      </c>
      <c r="F143" s="34">
        <v>5</v>
      </c>
      <c r="G143" s="34">
        <v>6</v>
      </c>
      <c r="H143" s="34">
        <v>7</v>
      </c>
      <c r="I143" s="34">
        <v>8</v>
      </c>
      <c r="J143" s="34">
        <v>9</v>
      </c>
      <c r="K143" s="34">
        <v>10</v>
      </c>
      <c r="L143" s="34">
        <v>11</v>
      </c>
      <c r="M143" s="34">
        <v>12</v>
      </c>
      <c r="N143" s="34">
        <v>13</v>
      </c>
      <c r="O143" s="34">
        <v>14</v>
      </c>
      <c r="P143" s="34">
        <v>15</v>
      </c>
      <c r="Q143" s="34">
        <v>16</v>
      </c>
      <c r="R143" s="34">
        <v>17</v>
      </c>
      <c r="S143" s="34">
        <v>18</v>
      </c>
      <c r="T143" s="34">
        <v>19</v>
      </c>
      <c r="U143" s="34">
        <v>20</v>
      </c>
      <c r="V143" s="34">
        <v>21</v>
      </c>
      <c r="W143" s="34">
        <v>22</v>
      </c>
      <c r="X143" s="34">
        <v>23</v>
      </c>
      <c r="Y143" s="34">
        <v>24</v>
      </c>
    </row>
    <row r="144" spans="1:27" ht="15.75" customHeight="1" x14ac:dyDescent="0.2">
      <c r="A144" s="35" t="str">
        <f>A111</f>
        <v>01.02.2019</v>
      </c>
      <c r="B144" s="36">
        <f>SUMIFS(СВЦЭМ!$E$33:$E$776,СВЦЭМ!$A$33:$A$776,$A144,СВЦЭМ!$B$33:$B$776,B$143)+'СЕТ СН'!$F$12</f>
        <v>201.92866626</v>
      </c>
      <c r="C144" s="36">
        <f>SUMIFS(СВЦЭМ!$E$33:$E$776,СВЦЭМ!$A$33:$A$776,$A144,СВЦЭМ!$B$33:$B$776,C$143)+'СЕТ СН'!$F$12</f>
        <v>207.27623489000001</v>
      </c>
      <c r="D144" s="36">
        <f>SUMIFS(СВЦЭМ!$E$33:$E$776,СВЦЭМ!$A$33:$A$776,$A144,СВЦЭМ!$B$33:$B$776,D$143)+'СЕТ СН'!$F$12</f>
        <v>210.36347517999999</v>
      </c>
      <c r="E144" s="36">
        <f>SUMIFS(СВЦЭМ!$E$33:$E$776,СВЦЭМ!$A$33:$A$776,$A144,СВЦЭМ!$B$33:$B$776,E$143)+'СЕТ СН'!$F$12</f>
        <v>210.18753047000001</v>
      </c>
      <c r="F144" s="36">
        <f>SUMIFS(СВЦЭМ!$E$33:$E$776,СВЦЭМ!$A$33:$A$776,$A144,СВЦЭМ!$B$33:$B$776,F$143)+'СЕТ СН'!$F$12</f>
        <v>208.89838066999999</v>
      </c>
      <c r="G144" s="36">
        <f>SUMIFS(СВЦЭМ!$E$33:$E$776,СВЦЭМ!$A$33:$A$776,$A144,СВЦЭМ!$B$33:$B$776,G$143)+'СЕТ СН'!$F$12</f>
        <v>205.98581634000001</v>
      </c>
      <c r="H144" s="36">
        <f>SUMIFS(СВЦЭМ!$E$33:$E$776,СВЦЭМ!$A$33:$A$776,$A144,СВЦЭМ!$B$33:$B$776,H$143)+'СЕТ СН'!$F$12</f>
        <v>196.74493251999999</v>
      </c>
      <c r="I144" s="36">
        <f>SUMIFS(СВЦЭМ!$E$33:$E$776,СВЦЭМ!$A$33:$A$776,$A144,СВЦЭМ!$B$33:$B$776,I$143)+'СЕТ СН'!$F$12</f>
        <v>191.85432627</v>
      </c>
      <c r="J144" s="36">
        <f>SUMIFS(СВЦЭМ!$E$33:$E$776,СВЦЭМ!$A$33:$A$776,$A144,СВЦЭМ!$B$33:$B$776,J$143)+'СЕТ СН'!$F$12</f>
        <v>185.69458958000001</v>
      </c>
      <c r="K144" s="36">
        <f>SUMIFS(СВЦЭМ!$E$33:$E$776,СВЦЭМ!$A$33:$A$776,$A144,СВЦЭМ!$B$33:$B$776,K$143)+'СЕТ СН'!$F$12</f>
        <v>183.95538665000001</v>
      </c>
      <c r="L144" s="36">
        <f>SUMIFS(СВЦЭМ!$E$33:$E$776,СВЦЭМ!$A$33:$A$776,$A144,СВЦЭМ!$B$33:$B$776,L$143)+'СЕТ СН'!$F$12</f>
        <v>184.10300197000001</v>
      </c>
      <c r="M144" s="36">
        <f>SUMIFS(СВЦЭМ!$E$33:$E$776,СВЦЭМ!$A$33:$A$776,$A144,СВЦЭМ!$B$33:$B$776,M$143)+'СЕТ СН'!$F$12</f>
        <v>186.69038093</v>
      </c>
      <c r="N144" s="36">
        <f>SUMIFS(СВЦЭМ!$E$33:$E$776,СВЦЭМ!$A$33:$A$776,$A144,СВЦЭМ!$B$33:$B$776,N$143)+'СЕТ СН'!$F$12</f>
        <v>187.04788582</v>
      </c>
      <c r="O144" s="36">
        <f>SUMIFS(СВЦЭМ!$E$33:$E$776,СВЦЭМ!$A$33:$A$776,$A144,СВЦЭМ!$B$33:$B$776,O$143)+'СЕТ СН'!$F$12</f>
        <v>181.33626864999999</v>
      </c>
      <c r="P144" s="36">
        <f>SUMIFS(СВЦЭМ!$E$33:$E$776,СВЦЭМ!$A$33:$A$776,$A144,СВЦЭМ!$B$33:$B$776,P$143)+'СЕТ СН'!$F$12</f>
        <v>182.38866200000001</v>
      </c>
      <c r="Q144" s="36">
        <f>SUMIFS(СВЦЭМ!$E$33:$E$776,СВЦЭМ!$A$33:$A$776,$A144,СВЦЭМ!$B$33:$B$776,Q$143)+'СЕТ СН'!$F$12</f>
        <v>184.15992704999999</v>
      </c>
      <c r="R144" s="36">
        <f>SUMIFS(СВЦЭМ!$E$33:$E$776,СВЦЭМ!$A$33:$A$776,$A144,СВЦЭМ!$B$33:$B$776,R$143)+'СЕТ СН'!$F$12</f>
        <v>184.30666886</v>
      </c>
      <c r="S144" s="36">
        <f>SUMIFS(СВЦЭМ!$E$33:$E$776,СВЦЭМ!$A$33:$A$776,$A144,СВЦЭМ!$B$33:$B$776,S$143)+'СЕТ СН'!$F$12</f>
        <v>180.41353452000001</v>
      </c>
      <c r="T144" s="36">
        <f>SUMIFS(СВЦЭМ!$E$33:$E$776,СВЦЭМ!$A$33:$A$776,$A144,СВЦЭМ!$B$33:$B$776,T$143)+'СЕТ СН'!$F$12</f>
        <v>175.26532721999999</v>
      </c>
      <c r="U144" s="36">
        <f>SUMIFS(СВЦЭМ!$E$33:$E$776,СВЦЭМ!$A$33:$A$776,$A144,СВЦЭМ!$B$33:$B$776,U$143)+'СЕТ СН'!$F$12</f>
        <v>175.37631619000001</v>
      </c>
      <c r="V144" s="36">
        <f>SUMIFS(СВЦЭМ!$E$33:$E$776,СВЦЭМ!$A$33:$A$776,$A144,СВЦЭМ!$B$33:$B$776,V$143)+'СЕТ СН'!$F$12</f>
        <v>179.62989802999999</v>
      </c>
      <c r="W144" s="36">
        <f>SUMIFS(СВЦЭМ!$E$33:$E$776,СВЦЭМ!$A$33:$A$776,$A144,СВЦЭМ!$B$33:$B$776,W$143)+'СЕТ СН'!$F$12</f>
        <v>183.08731648</v>
      </c>
      <c r="X144" s="36">
        <f>SUMIFS(СВЦЭМ!$E$33:$E$776,СВЦЭМ!$A$33:$A$776,$A144,СВЦЭМ!$B$33:$B$776,X$143)+'СЕТ СН'!$F$12</f>
        <v>185.47002033999999</v>
      </c>
      <c r="Y144" s="36">
        <f>SUMIFS(СВЦЭМ!$E$33:$E$776,СВЦЭМ!$A$33:$A$776,$A144,СВЦЭМ!$B$33:$B$776,Y$143)+'СЕТ СН'!$F$12</f>
        <v>187.74092869</v>
      </c>
      <c r="AA144" s="45"/>
    </row>
    <row r="145" spans="1:25" ht="15.75" x14ac:dyDescent="0.2">
      <c r="A145" s="35">
        <f>A144+1</f>
        <v>43498</v>
      </c>
      <c r="B145" s="36">
        <f>SUMIFS(СВЦЭМ!$E$33:$E$776,СВЦЭМ!$A$33:$A$776,$A145,СВЦЭМ!$B$33:$B$776,B$143)+'СЕТ СН'!$F$12</f>
        <v>204.09962350999999</v>
      </c>
      <c r="C145" s="36">
        <f>SUMIFS(СВЦЭМ!$E$33:$E$776,СВЦЭМ!$A$33:$A$776,$A145,СВЦЭМ!$B$33:$B$776,C$143)+'СЕТ СН'!$F$12</f>
        <v>204.93177101000001</v>
      </c>
      <c r="D145" s="36">
        <f>SUMIFS(СВЦЭМ!$E$33:$E$776,СВЦЭМ!$A$33:$A$776,$A145,СВЦЭМ!$B$33:$B$776,D$143)+'СЕТ СН'!$F$12</f>
        <v>205.50082187999999</v>
      </c>
      <c r="E145" s="36">
        <f>SUMIFS(СВЦЭМ!$E$33:$E$776,СВЦЭМ!$A$33:$A$776,$A145,СВЦЭМ!$B$33:$B$776,E$143)+'СЕТ СН'!$F$12</f>
        <v>207.83138072</v>
      </c>
      <c r="F145" s="36">
        <f>SUMIFS(СВЦЭМ!$E$33:$E$776,СВЦЭМ!$A$33:$A$776,$A145,СВЦЭМ!$B$33:$B$776,F$143)+'СЕТ СН'!$F$12</f>
        <v>208.76286794000001</v>
      </c>
      <c r="G145" s="36">
        <f>SUMIFS(СВЦЭМ!$E$33:$E$776,СВЦЭМ!$A$33:$A$776,$A145,СВЦЭМ!$B$33:$B$776,G$143)+'СЕТ СН'!$F$12</f>
        <v>205.27939986000001</v>
      </c>
      <c r="H145" s="36">
        <f>SUMIFS(СВЦЭМ!$E$33:$E$776,СВЦЭМ!$A$33:$A$776,$A145,СВЦЭМ!$B$33:$B$776,H$143)+'СЕТ СН'!$F$12</f>
        <v>200.8595746</v>
      </c>
      <c r="I145" s="36">
        <f>SUMIFS(СВЦЭМ!$E$33:$E$776,СВЦЭМ!$A$33:$A$776,$A145,СВЦЭМ!$B$33:$B$776,I$143)+'СЕТ СН'!$F$12</f>
        <v>199.27457075000001</v>
      </c>
      <c r="J145" s="36">
        <f>SUMIFS(СВЦЭМ!$E$33:$E$776,СВЦЭМ!$A$33:$A$776,$A145,СВЦЭМ!$B$33:$B$776,J$143)+'СЕТ СН'!$F$12</f>
        <v>191.18165066</v>
      </c>
      <c r="K145" s="36">
        <f>SUMIFS(СВЦЭМ!$E$33:$E$776,СВЦЭМ!$A$33:$A$776,$A145,СВЦЭМ!$B$33:$B$776,K$143)+'СЕТ СН'!$F$12</f>
        <v>186.61663856000001</v>
      </c>
      <c r="L145" s="36">
        <f>SUMIFS(СВЦЭМ!$E$33:$E$776,СВЦЭМ!$A$33:$A$776,$A145,СВЦЭМ!$B$33:$B$776,L$143)+'СЕТ СН'!$F$12</f>
        <v>184.12438807999999</v>
      </c>
      <c r="M145" s="36">
        <f>SUMIFS(СВЦЭМ!$E$33:$E$776,СВЦЭМ!$A$33:$A$776,$A145,СВЦЭМ!$B$33:$B$776,M$143)+'СЕТ СН'!$F$12</f>
        <v>187.18473399999999</v>
      </c>
      <c r="N145" s="36">
        <f>SUMIFS(СВЦЭМ!$E$33:$E$776,СВЦЭМ!$A$33:$A$776,$A145,СВЦЭМ!$B$33:$B$776,N$143)+'СЕТ СН'!$F$12</f>
        <v>185.49167118</v>
      </c>
      <c r="O145" s="36">
        <f>SUMIFS(СВЦЭМ!$E$33:$E$776,СВЦЭМ!$A$33:$A$776,$A145,СВЦЭМ!$B$33:$B$776,O$143)+'СЕТ СН'!$F$12</f>
        <v>181.18975452000001</v>
      </c>
      <c r="P145" s="36">
        <f>SUMIFS(СВЦЭМ!$E$33:$E$776,СВЦЭМ!$A$33:$A$776,$A145,СВЦЭМ!$B$33:$B$776,P$143)+'СЕТ СН'!$F$12</f>
        <v>183.40441644000001</v>
      </c>
      <c r="Q145" s="36">
        <f>SUMIFS(СВЦЭМ!$E$33:$E$776,СВЦЭМ!$A$33:$A$776,$A145,СВЦЭМ!$B$33:$B$776,Q$143)+'СЕТ СН'!$F$12</f>
        <v>185.62665722</v>
      </c>
      <c r="R145" s="36">
        <f>SUMIFS(СВЦЭМ!$E$33:$E$776,СВЦЭМ!$A$33:$A$776,$A145,СВЦЭМ!$B$33:$B$776,R$143)+'СЕТ СН'!$F$12</f>
        <v>186.82313504000001</v>
      </c>
      <c r="S145" s="36">
        <f>SUMIFS(СВЦЭМ!$E$33:$E$776,СВЦЭМ!$A$33:$A$776,$A145,СВЦЭМ!$B$33:$B$776,S$143)+'СЕТ СН'!$F$12</f>
        <v>186.48897848999999</v>
      </c>
      <c r="T145" s="36">
        <f>SUMIFS(СВЦЭМ!$E$33:$E$776,СВЦЭМ!$A$33:$A$776,$A145,СВЦЭМ!$B$33:$B$776,T$143)+'СЕТ СН'!$F$12</f>
        <v>178.11011381</v>
      </c>
      <c r="U145" s="36">
        <f>SUMIFS(СВЦЭМ!$E$33:$E$776,СВЦЭМ!$A$33:$A$776,$A145,СВЦЭМ!$B$33:$B$776,U$143)+'СЕТ СН'!$F$12</f>
        <v>176.09422215000001</v>
      </c>
      <c r="V145" s="36">
        <f>SUMIFS(СВЦЭМ!$E$33:$E$776,СВЦЭМ!$A$33:$A$776,$A145,СВЦЭМ!$B$33:$B$776,V$143)+'СЕТ СН'!$F$12</f>
        <v>179.50913714999999</v>
      </c>
      <c r="W145" s="36">
        <f>SUMIFS(СВЦЭМ!$E$33:$E$776,СВЦЭМ!$A$33:$A$776,$A145,СВЦЭМ!$B$33:$B$776,W$143)+'СЕТ СН'!$F$12</f>
        <v>182.46327106999999</v>
      </c>
      <c r="X145" s="36">
        <f>SUMIFS(СВЦЭМ!$E$33:$E$776,СВЦЭМ!$A$33:$A$776,$A145,СВЦЭМ!$B$33:$B$776,X$143)+'СЕТ СН'!$F$12</f>
        <v>185.45171981999999</v>
      </c>
      <c r="Y145" s="36">
        <f>SUMIFS(СВЦЭМ!$E$33:$E$776,СВЦЭМ!$A$33:$A$776,$A145,СВЦЭМ!$B$33:$B$776,Y$143)+'СЕТ СН'!$F$12</f>
        <v>188.38510740000001</v>
      </c>
    </row>
    <row r="146" spans="1:25" ht="15.75" x14ac:dyDescent="0.2">
      <c r="A146" s="35">
        <f t="shared" ref="A146:A171" si="4">A145+1</f>
        <v>43499</v>
      </c>
      <c r="B146" s="36">
        <f>SUMIFS(СВЦЭМ!$E$33:$E$776,СВЦЭМ!$A$33:$A$776,$A146,СВЦЭМ!$B$33:$B$776,B$143)+'СЕТ СН'!$F$12</f>
        <v>198.09420596000001</v>
      </c>
      <c r="C146" s="36">
        <f>SUMIFS(СВЦЭМ!$E$33:$E$776,СВЦЭМ!$A$33:$A$776,$A146,СВЦЭМ!$B$33:$B$776,C$143)+'СЕТ СН'!$F$12</f>
        <v>206.11823910999999</v>
      </c>
      <c r="D146" s="36">
        <f>SUMIFS(СВЦЭМ!$E$33:$E$776,СВЦЭМ!$A$33:$A$776,$A146,СВЦЭМ!$B$33:$B$776,D$143)+'СЕТ СН'!$F$12</f>
        <v>206.19053026</v>
      </c>
      <c r="E146" s="36">
        <f>SUMIFS(СВЦЭМ!$E$33:$E$776,СВЦЭМ!$A$33:$A$776,$A146,СВЦЭМ!$B$33:$B$776,E$143)+'СЕТ СН'!$F$12</f>
        <v>208.77929295999999</v>
      </c>
      <c r="F146" s="36">
        <f>SUMIFS(СВЦЭМ!$E$33:$E$776,СВЦЭМ!$A$33:$A$776,$A146,СВЦЭМ!$B$33:$B$776,F$143)+'СЕТ СН'!$F$12</f>
        <v>208.02796813</v>
      </c>
      <c r="G146" s="36">
        <f>SUMIFS(СВЦЭМ!$E$33:$E$776,СВЦЭМ!$A$33:$A$776,$A146,СВЦЭМ!$B$33:$B$776,G$143)+'СЕТ СН'!$F$12</f>
        <v>207.2012244</v>
      </c>
      <c r="H146" s="36">
        <f>SUMIFS(СВЦЭМ!$E$33:$E$776,СВЦЭМ!$A$33:$A$776,$A146,СВЦЭМ!$B$33:$B$776,H$143)+'СЕТ СН'!$F$12</f>
        <v>203.19252026999999</v>
      </c>
      <c r="I146" s="36">
        <f>SUMIFS(СВЦЭМ!$E$33:$E$776,СВЦЭМ!$A$33:$A$776,$A146,СВЦЭМ!$B$33:$B$776,I$143)+'СЕТ СН'!$F$12</f>
        <v>201.43115821000001</v>
      </c>
      <c r="J146" s="36">
        <f>SUMIFS(СВЦЭМ!$E$33:$E$776,СВЦЭМ!$A$33:$A$776,$A146,СВЦЭМ!$B$33:$B$776,J$143)+'СЕТ СН'!$F$12</f>
        <v>196.99948413000001</v>
      </c>
      <c r="K146" s="36">
        <f>SUMIFS(СВЦЭМ!$E$33:$E$776,СВЦЭМ!$A$33:$A$776,$A146,СВЦЭМ!$B$33:$B$776,K$143)+'СЕТ СН'!$F$12</f>
        <v>190.7256271</v>
      </c>
      <c r="L146" s="36">
        <f>SUMIFS(СВЦЭМ!$E$33:$E$776,СВЦЭМ!$A$33:$A$776,$A146,СВЦЭМ!$B$33:$B$776,L$143)+'СЕТ СН'!$F$12</f>
        <v>185.51533343</v>
      </c>
      <c r="M146" s="36">
        <f>SUMIFS(СВЦЭМ!$E$33:$E$776,СВЦЭМ!$A$33:$A$776,$A146,СВЦЭМ!$B$33:$B$776,M$143)+'СЕТ СН'!$F$12</f>
        <v>186.45470040000001</v>
      </c>
      <c r="N146" s="36">
        <f>SUMIFS(СВЦЭМ!$E$33:$E$776,СВЦЭМ!$A$33:$A$776,$A146,СВЦЭМ!$B$33:$B$776,N$143)+'СЕТ СН'!$F$12</f>
        <v>187.73512946</v>
      </c>
      <c r="O146" s="36">
        <f>SUMIFS(СВЦЭМ!$E$33:$E$776,СВЦЭМ!$A$33:$A$776,$A146,СВЦЭМ!$B$33:$B$776,O$143)+'СЕТ СН'!$F$12</f>
        <v>184.98233708999999</v>
      </c>
      <c r="P146" s="36">
        <f>SUMIFS(СВЦЭМ!$E$33:$E$776,СВЦЭМ!$A$33:$A$776,$A146,СВЦЭМ!$B$33:$B$776,P$143)+'СЕТ СН'!$F$12</f>
        <v>185.95628668000001</v>
      </c>
      <c r="Q146" s="36">
        <f>SUMIFS(СВЦЭМ!$E$33:$E$776,СВЦЭМ!$A$33:$A$776,$A146,СВЦЭМ!$B$33:$B$776,Q$143)+'СЕТ СН'!$F$12</f>
        <v>188.85029187000001</v>
      </c>
      <c r="R146" s="36">
        <f>SUMIFS(СВЦЭМ!$E$33:$E$776,СВЦЭМ!$A$33:$A$776,$A146,СВЦЭМ!$B$33:$B$776,R$143)+'СЕТ СН'!$F$12</f>
        <v>185.92896026</v>
      </c>
      <c r="S146" s="36">
        <f>SUMIFS(СВЦЭМ!$E$33:$E$776,СВЦЭМ!$A$33:$A$776,$A146,СВЦЭМ!$B$33:$B$776,S$143)+'СЕТ СН'!$F$12</f>
        <v>183.42574858</v>
      </c>
      <c r="T146" s="36">
        <f>SUMIFS(СВЦЭМ!$E$33:$E$776,СВЦЭМ!$A$33:$A$776,$A146,СВЦЭМ!$B$33:$B$776,T$143)+'СЕТ СН'!$F$12</f>
        <v>176.87130177</v>
      </c>
      <c r="U146" s="36">
        <f>SUMIFS(СВЦЭМ!$E$33:$E$776,СВЦЭМ!$A$33:$A$776,$A146,СВЦЭМ!$B$33:$B$776,U$143)+'СЕТ СН'!$F$12</f>
        <v>174.52262482</v>
      </c>
      <c r="V146" s="36">
        <f>SUMIFS(СВЦЭМ!$E$33:$E$776,СВЦЭМ!$A$33:$A$776,$A146,СВЦЭМ!$B$33:$B$776,V$143)+'СЕТ СН'!$F$12</f>
        <v>175.32510381</v>
      </c>
      <c r="W146" s="36">
        <f>SUMIFS(СВЦЭМ!$E$33:$E$776,СВЦЭМ!$A$33:$A$776,$A146,СВЦЭМ!$B$33:$B$776,W$143)+'СЕТ СН'!$F$12</f>
        <v>180.03889452999999</v>
      </c>
      <c r="X146" s="36">
        <f>SUMIFS(СВЦЭМ!$E$33:$E$776,СВЦЭМ!$A$33:$A$776,$A146,СВЦЭМ!$B$33:$B$776,X$143)+'СЕТ СН'!$F$12</f>
        <v>183.89903612000001</v>
      </c>
      <c r="Y146" s="36">
        <f>SUMIFS(СВЦЭМ!$E$33:$E$776,СВЦЭМ!$A$33:$A$776,$A146,СВЦЭМ!$B$33:$B$776,Y$143)+'СЕТ СН'!$F$12</f>
        <v>190.28604447999999</v>
      </c>
    </row>
    <row r="147" spans="1:25" ht="15.75" x14ac:dyDescent="0.2">
      <c r="A147" s="35">
        <f t="shared" si="4"/>
        <v>43500</v>
      </c>
      <c r="B147" s="36">
        <f>SUMIFS(СВЦЭМ!$E$33:$E$776,СВЦЭМ!$A$33:$A$776,$A147,СВЦЭМ!$B$33:$B$776,B$143)+'СЕТ СН'!$F$12</f>
        <v>203.71848713</v>
      </c>
      <c r="C147" s="36">
        <f>SUMIFS(СВЦЭМ!$E$33:$E$776,СВЦЭМ!$A$33:$A$776,$A147,СВЦЭМ!$B$33:$B$776,C$143)+'СЕТ СН'!$F$12</f>
        <v>209.11549639</v>
      </c>
      <c r="D147" s="36">
        <f>SUMIFS(СВЦЭМ!$E$33:$E$776,СВЦЭМ!$A$33:$A$776,$A147,СВЦЭМ!$B$33:$B$776,D$143)+'СЕТ СН'!$F$12</f>
        <v>215.68651639000001</v>
      </c>
      <c r="E147" s="36">
        <f>SUMIFS(СВЦЭМ!$E$33:$E$776,СВЦЭМ!$A$33:$A$776,$A147,СВЦЭМ!$B$33:$B$776,E$143)+'СЕТ СН'!$F$12</f>
        <v>219.6609004</v>
      </c>
      <c r="F147" s="36">
        <f>SUMIFS(СВЦЭМ!$E$33:$E$776,СВЦЭМ!$A$33:$A$776,$A147,СВЦЭМ!$B$33:$B$776,F$143)+'СЕТ СН'!$F$12</f>
        <v>219.60576211</v>
      </c>
      <c r="G147" s="36">
        <f>SUMIFS(СВЦЭМ!$E$33:$E$776,СВЦЭМ!$A$33:$A$776,$A147,СВЦЭМ!$B$33:$B$776,G$143)+'СЕТ СН'!$F$12</f>
        <v>216.73248319000001</v>
      </c>
      <c r="H147" s="36">
        <f>SUMIFS(СВЦЭМ!$E$33:$E$776,СВЦЭМ!$A$33:$A$776,$A147,СВЦЭМ!$B$33:$B$776,H$143)+'СЕТ СН'!$F$12</f>
        <v>208.20765206999999</v>
      </c>
      <c r="I147" s="36">
        <f>SUMIFS(СВЦЭМ!$E$33:$E$776,СВЦЭМ!$A$33:$A$776,$A147,СВЦЭМ!$B$33:$B$776,I$143)+'СЕТ СН'!$F$12</f>
        <v>202.83040582000001</v>
      </c>
      <c r="J147" s="36">
        <f>SUMIFS(СВЦЭМ!$E$33:$E$776,СВЦЭМ!$A$33:$A$776,$A147,СВЦЭМ!$B$33:$B$776,J$143)+'СЕТ СН'!$F$12</f>
        <v>196.96089529</v>
      </c>
      <c r="K147" s="36">
        <f>SUMIFS(СВЦЭМ!$E$33:$E$776,СВЦЭМ!$A$33:$A$776,$A147,СВЦЭМ!$B$33:$B$776,K$143)+'СЕТ СН'!$F$12</f>
        <v>196.44725812999999</v>
      </c>
      <c r="L147" s="36">
        <f>SUMIFS(СВЦЭМ!$E$33:$E$776,СВЦЭМ!$A$33:$A$776,$A147,СВЦЭМ!$B$33:$B$776,L$143)+'СЕТ СН'!$F$12</f>
        <v>195.15843944</v>
      </c>
      <c r="M147" s="36">
        <f>SUMIFS(СВЦЭМ!$E$33:$E$776,СВЦЭМ!$A$33:$A$776,$A147,СВЦЭМ!$B$33:$B$776,M$143)+'СЕТ СН'!$F$12</f>
        <v>197.27902979999999</v>
      </c>
      <c r="N147" s="36">
        <f>SUMIFS(СВЦЭМ!$E$33:$E$776,СВЦЭМ!$A$33:$A$776,$A147,СВЦЭМ!$B$33:$B$776,N$143)+'СЕТ СН'!$F$12</f>
        <v>183.03721673999999</v>
      </c>
      <c r="O147" s="36">
        <f>SUMIFS(СВЦЭМ!$E$33:$E$776,СВЦЭМ!$A$33:$A$776,$A147,СВЦЭМ!$B$33:$B$776,O$143)+'СЕТ СН'!$F$12</f>
        <v>177.56547791</v>
      </c>
      <c r="P147" s="36">
        <f>SUMIFS(СВЦЭМ!$E$33:$E$776,СВЦЭМ!$A$33:$A$776,$A147,СВЦЭМ!$B$33:$B$776,P$143)+'СЕТ СН'!$F$12</f>
        <v>178.48111675999999</v>
      </c>
      <c r="Q147" s="36">
        <f>SUMIFS(СВЦЭМ!$E$33:$E$776,СВЦЭМ!$A$33:$A$776,$A147,СВЦЭМ!$B$33:$B$776,Q$143)+'СЕТ СН'!$F$12</f>
        <v>183.96305118000001</v>
      </c>
      <c r="R147" s="36">
        <f>SUMIFS(СВЦЭМ!$E$33:$E$776,СВЦЭМ!$A$33:$A$776,$A147,СВЦЭМ!$B$33:$B$776,R$143)+'СЕТ СН'!$F$12</f>
        <v>184.37277406000001</v>
      </c>
      <c r="S147" s="36">
        <f>SUMIFS(СВЦЭМ!$E$33:$E$776,СВЦЭМ!$A$33:$A$776,$A147,СВЦЭМ!$B$33:$B$776,S$143)+'СЕТ СН'!$F$12</f>
        <v>178.65412068000001</v>
      </c>
      <c r="T147" s="36">
        <f>SUMIFS(СВЦЭМ!$E$33:$E$776,СВЦЭМ!$A$33:$A$776,$A147,СВЦЭМ!$B$33:$B$776,T$143)+'СЕТ СН'!$F$12</f>
        <v>174.50750647999999</v>
      </c>
      <c r="U147" s="36">
        <f>SUMIFS(СВЦЭМ!$E$33:$E$776,СВЦЭМ!$A$33:$A$776,$A147,СВЦЭМ!$B$33:$B$776,U$143)+'СЕТ СН'!$F$12</f>
        <v>175.31766218000001</v>
      </c>
      <c r="V147" s="36">
        <f>SUMIFS(СВЦЭМ!$E$33:$E$776,СВЦЭМ!$A$33:$A$776,$A147,СВЦЭМ!$B$33:$B$776,V$143)+'СЕТ СН'!$F$12</f>
        <v>177.34211511999999</v>
      </c>
      <c r="W147" s="36">
        <f>SUMIFS(СВЦЭМ!$E$33:$E$776,СВЦЭМ!$A$33:$A$776,$A147,СВЦЭМ!$B$33:$B$776,W$143)+'СЕТ СН'!$F$12</f>
        <v>181.20025905</v>
      </c>
      <c r="X147" s="36">
        <f>SUMIFS(СВЦЭМ!$E$33:$E$776,СВЦЭМ!$A$33:$A$776,$A147,СВЦЭМ!$B$33:$B$776,X$143)+'СЕТ СН'!$F$12</f>
        <v>185.42410226999999</v>
      </c>
      <c r="Y147" s="36">
        <f>SUMIFS(СВЦЭМ!$E$33:$E$776,СВЦЭМ!$A$33:$A$776,$A147,СВЦЭМ!$B$33:$B$776,Y$143)+'СЕТ СН'!$F$12</f>
        <v>188.84182307</v>
      </c>
    </row>
    <row r="148" spans="1:25" ht="15.75" x14ac:dyDescent="0.2">
      <c r="A148" s="35">
        <f t="shared" si="4"/>
        <v>43501</v>
      </c>
      <c r="B148" s="36">
        <f>SUMIFS(СВЦЭМ!$E$33:$E$776,СВЦЭМ!$A$33:$A$776,$A148,СВЦЭМ!$B$33:$B$776,B$143)+'СЕТ СН'!$F$12</f>
        <v>206.20865551</v>
      </c>
      <c r="C148" s="36">
        <f>SUMIFS(СВЦЭМ!$E$33:$E$776,СВЦЭМ!$A$33:$A$776,$A148,СВЦЭМ!$B$33:$B$776,C$143)+'СЕТ СН'!$F$12</f>
        <v>211.53941215</v>
      </c>
      <c r="D148" s="36">
        <f>SUMIFS(СВЦЭМ!$E$33:$E$776,СВЦЭМ!$A$33:$A$776,$A148,СВЦЭМ!$B$33:$B$776,D$143)+'СЕТ СН'!$F$12</f>
        <v>214.79759303</v>
      </c>
      <c r="E148" s="36">
        <f>SUMIFS(СВЦЭМ!$E$33:$E$776,СВЦЭМ!$A$33:$A$776,$A148,СВЦЭМ!$B$33:$B$776,E$143)+'СЕТ СН'!$F$12</f>
        <v>214.28829271999999</v>
      </c>
      <c r="F148" s="36">
        <f>SUMIFS(СВЦЭМ!$E$33:$E$776,СВЦЭМ!$A$33:$A$776,$A148,СВЦЭМ!$B$33:$B$776,F$143)+'СЕТ СН'!$F$12</f>
        <v>213.71468077</v>
      </c>
      <c r="G148" s="36">
        <f>SUMIFS(СВЦЭМ!$E$33:$E$776,СВЦЭМ!$A$33:$A$776,$A148,СВЦЭМ!$B$33:$B$776,G$143)+'СЕТ СН'!$F$12</f>
        <v>209.61441353000001</v>
      </c>
      <c r="H148" s="36">
        <f>SUMIFS(СВЦЭМ!$E$33:$E$776,СВЦЭМ!$A$33:$A$776,$A148,СВЦЭМ!$B$33:$B$776,H$143)+'СЕТ СН'!$F$12</f>
        <v>201.00349639000001</v>
      </c>
      <c r="I148" s="36">
        <f>SUMIFS(СВЦЭМ!$E$33:$E$776,СВЦЭМ!$A$33:$A$776,$A148,СВЦЭМ!$B$33:$B$776,I$143)+'СЕТ СН'!$F$12</f>
        <v>199.37368272000001</v>
      </c>
      <c r="J148" s="36">
        <f>SUMIFS(СВЦЭМ!$E$33:$E$776,СВЦЭМ!$A$33:$A$776,$A148,СВЦЭМ!$B$33:$B$776,J$143)+'СЕТ СН'!$F$12</f>
        <v>194.95650438000001</v>
      </c>
      <c r="K148" s="36">
        <f>SUMIFS(СВЦЭМ!$E$33:$E$776,СВЦЭМ!$A$33:$A$776,$A148,СВЦЭМ!$B$33:$B$776,K$143)+'СЕТ СН'!$F$12</f>
        <v>195.67473089999999</v>
      </c>
      <c r="L148" s="36">
        <f>SUMIFS(СВЦЭМ!$E$33:$E$776,СВЦЭМ!$A$33:$A$776,$A148,СВЦЭМ!$B$33:$B$776,L$143)+'СЕТ СН'!$F$12</f>
        <v>195.78877811000001</v>
      </c>
      <c r="M148" s="36">
        <f>SUMIFS(СВЦЭМ!$E$33:$E$776,СВЦЭМ!$A$33:$A$776,$A148,СВЦЭМ!$B$33:$B$776,M$143)+'СЕТ СН'!$F$12</f>
        <v>196.80713098999999</v>
      </c>
      <c r="N148" s="36">
        <f>SUMIFS(СВЦЭМ!$E$33:$E$776,СВЦЭМ!$A$33:$A$776,$A148,СВЦЭМ!$B$33:$B$776,N$143)+'СЕТ СН'!$F$12</f>
        <v>192.65656720000001</v>
      </c>
      <c r="O148" s="36">
        <f>SUMIFS(СВЦЭМ!$E$33:$E$776,СВЦЭМ!$A$33:$A$776,$A148,СВЦЭМ!$B$33:$B$776,O$143)+'СЕТ СН'!$F$12</f>
        <v>187.10717435999999</v>
      </c>
      <c r="P148" s="36">
        <f>SUMIFS(СВЦЭМ!$E$33:$E$776,СВЦЭМ!$A$33:$A$776,$A148,СВЦЭМ!$B$33:$B$776,P$143)+'СЕТ СН'!$F$12</f>
        <v>188.12810232999999</v>
      </c>
      <c r="Q148" s="36">
        <f>SUMIFS(СВЦЭМ!$E$33:$E$776,СВЦЭМ!$A$33:$A$776,$A148,СВЦЭМ!$B$33:$B$776,Q$143)+'СЕТ СН'!$F$12</f>
        <v>190.56752494</v>
      </c>
      <c r="R148" s="36">
        <f>SUMIFS(СВЦЭМ!$E$33:$E$776,СВЦЭМ!$A$33:$A$776,$A148,СВЦЭМ!$B$33:$B$776,R$143)+'СЕТ СН'!$F$12</f>
        <v>188.82300997999999</v>
      </c>
      <c r="S148" s="36">
        <f>SUMIFS(СВЦЭМ!$E$33:$E$776,СВЦЭМ!$A$33:$A$776,$A148,СВЦЭМ!$B$33:$B$776,S$143)+'СЕТ СН'!$F$12</f>
        <v>188.70040609</v>
      </c>
      <c r="T148" s="36">
        <f>SUMIFS(СВЦЭМ!$E$33:$E$776,СВЦЭМ!$A$33:$A$776,$A148,СВЦЭМ!$B$33:$B$776,T$143)+'СЕТ СН'!$F$12</f>
        <v>180.41700632999999</v>
      </c>
      <c r="U148" s="36">
        <f>SUMIFS(СВЦЭМ!$E$33:$E$776,СВЦЭМ!$A$33:$A$776,$A148,СВЦЭМ!$B$33:$B$776,U$143)+'СЕТ СН'!$F$12</f>
        <v>182.95972657999999</v>
      </c>
      <c r="V148" s="36">
        <f>SUMIFS(СВЦЭМ!$E$33:$E$776,СВЦЭМ!$A$33:$A$776,$A148,СВЦЭМ!$B$33:$B$776,V$143)+'СЕТ СН'!$F$12</f>
        <v>186.35456986</v>
      </c>
      <c r="W148" s="36">
        <f>SUMIFS(СВЦЭМ!$E$33:$E$776,СВЦЭМ!$A$33:$A$776,$A148,СВЦЭМ!$B$33:$B$776,W$143)+'СЕТ СН'!$F$12</f>
        <v>188.686127</v>
      </c>
      <c r="X148" s="36">
        <f>SUMIFS(СВЦЭМ!$E$33:$E$776,СВЦЭМ!$A$33:$A$776,$A148,СВЦЭМ!$B$33:$B$776,X$143)+'СЕТ СН'!$F$12</f>
        <v>193.22832847999999</v>
      </c>
      <c r="Y148" s="36">
        <f>SUMIFS(СВЦЭМ!$E$33:$E$776,СВЦЭМ!$A$33:$A$776,$A148,СВЦЭМ!$B$33:$B$776,Y$143)+'СЕТ СН'!$F$12</f>
        <v>195.89115709000001</v>
      </c>
    </row>
    <row r="149" spans="1:25" ht="15.75" x14ac:dyDescent="0.2">
      <c r="A149" s="35">
        <f t="shared" si="4"/>
        <v>43502</v>
      </c>
      <c r="B149" s="36">
        <f>SUMIFS(СВЦЭМ!$E$33:$E$776,СВЦЭМ!$A$33:$A$776,$A149,СВЦЭМ!$B$33:$B$776,B$143)+'СЕТ СН'!$F$12</f>
        <v>203.72710208000001</v>
      </c>
      <c r="C149" s="36">
        <f>SUMIFS(СВЦЭМ!$E$33:$E$776,СВЦЭМ!$A$33:$A$776,$A149,СВЦЭМ!$B$33:$B$776,C$143)+'СЕТ СН'!$F$12</f>
        <v>209.29614918999999</v>
      </c>
      <c r="D149" s="36">
        <f>SUMIFS(СВЦЭМ!$E$33:$E$776,СВЦЭМ!$A$33:$A$776,$A149,СВЦЭМ!$B$33:$B$776,D$143)+'СЕТ СН'!$F$12</f>
        <v>211.13245022999999</v>
      </c>
      <c r="E149" s="36">
        <f>SUMIFS(СВЦЭМ!$E$33:$E$776,СВЦЭМ!$A$33:$A$776,$A149,СВЦЭМ!$B$33:$B$776,E$143)+'СЕТ СН'!$F$12</f>
        <v>211.25018016999999</v>
      </c>
      <c r="F149" s="36">
        <f>SUMIFS(СВЦЭМ!$E$33:$E$776,СВЦЭМ!$A$33:$A$776,$A149,СВЦЭМ!$B$33:$B$776,F$143)+'СЕТ СН'!$F$12</f>
        <v>210.64554921000001</v>
      </c>
      <c r="G149" s="36">
        <f>SUMIFS(СВЦЭМ!$E$33:$E$776,СВЦЭМ!$A$33:$A$776,$A149,СВЦЭМ!$B$33:$B$776,G$143)+'СЕТ СН'!$F$12</f>
        <v>205.4806165</v>
      </c>
      <c r="H149" s="36">
        <f>SUMIFS(СВЦЭМ!$E$33:$E$776,СВЦЭМ!$A$33:$A$776,$A149,СВЦЭМ!$B$33:$B$776,H$143)+'СЕТ СН'!$F$12</f>
        <v>199.01491677999999</v>
      </c>
      <c r="I149" s="36">
        <f>SUMIFS(СВЦЭМ!$E$33:$E$776,СВЦЭМ!$A$33:$A$776,$A149,СВЦЭМ!$B$33:$B$776,I$143)+'СЕТ СН'!$F$12</f>
        <v>194.23932980000001</v>
      </c>
      <c r="J149" s="36">
        <f>SUMIFS(СВЦЭМ!$E$33:$E$776,СВЦЭМ!$A$33:$A$776,$A149,СВЦЭМ!$B$33:$B$776,J$143)+'СЕТ СН'!$F$12</f>
        <v>197.07611874</v>
      </c>
      <c r="K149" s="36">
        <f>SUMIFS(СВЦЭМ!$E$33:$E$776,СВЦЭМ!$A$33:$A$776,$A149,СВЦЭМ!$B$33:$B$776,K$143)+'СЕТ СН'!$F$12</f>
        <v>196.46475699000001</v>
      </c>
      <c r="L149" s="36">
        <f>SUMIFS(СВЦЭМ!$E$33:$E$776,СВЦЭМ!$A$33:$A$776,$A149,СВЦЭМ!$B$33:$B$776,L$143)+'СЕТ СН'!$F$12</f>
        <v>198.02815977</v>
      </c>
      <c r="M149" s="36">
        <f>SUMIFS(СВЦЭМ!$E$33:$E$776,СВЦЭМ!$A$33:$A$776,$A149,СВЦЭМ!$B$33:$B$776,M$143)+'СЕТ СН'!$F$12</f>
        <v>198.40627015000001</v>
      </c>
      <c r="N149" s="36">
        <f>SUMIFS(СВЦЭМ!$E$33:$E$776,СВЦЭМ!$A$33:$A$776,$A149,СВЦЭМ!$B$33:$B$776,N$143)+'СЕТ СН'!$F$12</f>
        <v>195.59727742000001</v>
      </c>
      <c r="O149" s="36">
        <f>SUMIFS(СВЦЭМ!$E$33:$E$776,СВЦЭМ!$A$33:$A$776,$A149,СВЦЭМ!$B$33:$B$776,O$143)+'СЕТ СН'!$F$12</f>
        <v>190.77669506000001</v>
      </c>
      <c r="P149" s="36">
        <f>SUMIFS(СВЦЭМ!$E$33:$E$776,СВЦЭМ!$A$33:$A$776,$A149,СВЦЭМ!$B$33:$B$776,P$143)+'СЕТ СН'!$F$12</f>
        <v>190.28424082000001</v>
      </c>
      <c r="Q149" s="36">
        <f>SUMIFS(СВЦЭМ!$E$33:$E$776,СВЦЭМ!$A$33:$A$776,$A149,СВЦЭМ!$B$33:$B$776,Q$143)+'СЕТ СН'!$F$12</f>
        <v>190.99415249</v>
      </c>
      <c r="R149" s="36">
        <f>SUMIFS(СВЦЭМ!$E$33:$E$776,СВЦЭМ!$A$33:$A$776,$A149,СВЦЭМ!$B$33:$B$776,R$143)+'СЕТ СН'!$F$12</f>
        <v>189.68062928000001</v>
      </c>
      <c r="S149" s="36">
        <f>SUMIFS(СВЦЭМ!$E$33:$E$776,СВЦЭМ!$A$33:$A$776,$A149,СВЦЭМ!$B$33:$B$776,S$143)+'СЕТ СН'!$F$12</f>
        <v>190.97542236999999</v>
      </c>
      <c r="T149" s="36">
        <f>SUMIFS(СВЦЭМ!$E$33:$E$776,СВЦЭМ!$A$33:$A$776,$A149,СВЦЭМ!$B$33:$B$776,T$143)+'СЕТ СН'!$F$12</f>
        <v>186.45622829000001</v>
      </c>
      <c r="U149" s="36">
        <f>SUMIFS(СВЦЭМ!$E$33:$E$776,СВЦЭМ!$A$33:$A$776,$A149,СВЦЭМ!$B$33:$B$776,U$143)+'СЕТ СН'!$F$12</f>
        <v>187.05829152999999</v>
      </c>
      <c r="V149" s="36">
        <f>SUMIFS(СВЦЭМ!$E$33:$E$776,СВЦЭМ!$A$33:$A$776,$A149,СВЦЭМ!$B$33:$B$776,V$143)+'СЕТ СН'!$F$12</f>
        <v>190.99816572</v>
      </c>
      <c r="W149" s="36">
        <f>SUMIFS(СВЦЭМ!$E$33:$E$776,СВЦЭМ!$A$33:$A$776,$A149,СВЦЭМ!$B$33:$B$776,W$143)+'СЕТ СН'!$F$12</f>
        <v>193.09436708999999</v>
      </c>
      <c r="X149" s="36">
        <f>SUMIFS(СВЦЭМ!$E$33:$E$776,СВЦЭМ!$A$33:$A$776,$A149,СВЦЭМ!$B$33:$B$776,X$143)+'СЕТ СН'!$F$12</f>
        <v>197.55661135</v>
      </c>
      <c r="Y149" s="36">
        <f>SUMIFS(СВЦЭМ!$E$33:$E$776,СВЦЭМ!$A$33:$A$776,$A149,СВЦЭМ!$B$33:$B$776,Y$143)+'СЕТ СН'!$F$12</f>
        <v>203.51176201999999</v>
      </c>
    </row>
    <row r="150" spans="1:25" ht="15.75" x14ac:dyDescent="0.2">
      <c r="A150" s="35">
        <f t="shared" si="4"/>
        <v>43503</v>
      </c>
      <c r="B150" s="36">
        <f>SUMIFS(СВЦЭМ!$E$33:$E$776,СВЦЭМ!$A$33:$A$776,$A150,СВЦЭМ!$B$33:$B$776,B$143)+'СЕТ СН'!$F$12</f>
        <v>208.62155781999999</v>
      </c>
      <c r="C150" s="36">
        <f>SUMIFS(СВЦЭМ!$E$33:$E$776,СВЦЭМ!$A$33:$A$776,$A150,СВЦЭМ!$B$33:$B$776,C$143)+'СЕТ СН'!$F$12</f>
        <v>212.06126144000001</v>
      </c>
      <c r="D150" s="36">
        <f>SUMIFS(СВЦЭМ!$E$33:$E$776,СВЦЭМ!$A$33:$A$776,$A150,СВЦЭМ!$B$33:$B$776,D$143)+'СЕТ СН'!$F$12</f>
        <v>215.57717690000001</v>
      </c>
      <c r="E150" s="36">
        <f>SUMIFS(СВЦЭМ!$E$33:$E$776,СВЦЭМ!$A$33:$A$776,$A150,СВЦЭМ!$B$33:$B$776,E$143)+'СЕТ СН'!$F$12</f>
        <v>220.23915940000001</v>
      </c>
      <c r="F150" s="36">
        <f>SUMIFS(СВЦЭМ!$E$33:$E$776,СВЦЭМ!$A$33:$A$776,$A150,СВЦЭМ!$B$33:$B$776,F$143)+'СЕТ СН'!$F$12</f>
        <v>216.80051409999999</v>
      </c>
      <c r="G150" s="36">
        <f>SUMIFS(СВЦЭМ!$E$33:$E$776,СВЦЭМ!$A$33:$A$776,$A150,СВЦЭМ!$B$33:$B$776,G$143)+'СЕТ СН'!$F$12</f>
        <v>214.12712446</v>
      </c>
      <c r="H150" s="36">
        <f>SUMIFS(СВЦЭМ!$E$33:$E$776,СВЦЭМ!$A$33:$A$776,$A150,СВЦЭМ!$B$33:$B$776,H$143)+'СЕТ СН'!$F$12</f>
        <v>208.28727979999999</v>
      </c>
      <c r="I150" s="36">
        <f>SUMIFS(СВЦЭМ!$E$33:$E$776,СВЦЭМ!$A$33:$A$776,$A150,СВЦЭМ!$B$33:$B$776,I$143)+'СЕТ СН'!$F$12</f>
        <v>204.47280430000001</v>
      </c>
      <c r="J150" s="36">
        <f>SUMIFS(СВЦЭМ!$E$33:$E$776,СВЦЭМ!$A$33:$A$776,$A150,СВЦЭМ!$B$33:$B$776,J$143)+'СЕТ СН'!$F$12</f>
        <v>202.25976066999999</v>
      </c>
      <c r="K150" s="36">
        <f>SUMIFS(СВЦЭМ!$E$33:$E$776,СВЦЭМ!$A$33:$A$776,$A150,СВЦЭМ!$B$33:$B$776,K$143)+'СЕТ СН'!$F$12</f>
        <v>200.23781002999999</v>
      </c>
      <c r="L150" s="36">
        <f>SUMIFS(СВЦЭМ!$E$33:$E$776,СВЦЭМ!$A$33:$A$776,$A150,СВЦЭМ!$B$33:$B$776,L$143)+'СЕТ СН'!$F$12</f>
        <v>200.07081661000001</v>
      </c>
      <c r="M150" s="36">
        <f>SUMIFS(СВЦЭМ!$E$33:$E$776,СВЦЭМ!$A$33:$A$776,$A150,СВЦЭМ!$B$33:$B$776,M$143)+'СЕТ СН'!$F$12</f>
        <v>201.46538321</v>
      </c>
      <c r="N150" s="36">
        <f>SUMIFS(СВЦЭМ!$E$33:$E$776,СВЦЭМ!$A$33:$A$776,$A150,СВЦЭМ!$B$33:$B$776,N$143)+'СЕТ СН'!$F$12</f>
        <v>198.50206421999999</v>
      </c>
      <c r="O150" s="36">
        <f>SUMIFS(СВЦЭМ!$E$33:$E$776,СВЦЭМ!$A$33:$A$776,$A150,СВЦЭМ!$B$33:$B$776,O$143)+'СЕТ СН'!$F$12</f>
        <v>192.18818299</v>
      </c>
      <c r="P150" s="36">
        <f>SUMIFS(СВЦЭМ!$E$33:$E$776,СВЦЭМ!$A$33:$A$776,$A150,СВЦЭМ!$B$33:$B$776,P$143)+'СЕТ СН'!$F$12</f>
        <v>191.92983386</v>
      </c>
      <c r="Q150" s="36">
        <f>SUMIFS(СВЦЭМ!$E$33:$E$776,СВЦЭМ!$A$33:$A$776,$A150,СВЦЭМ!$B$33:$B$776,Q$143)+'СЕТ СН'!$F$12</f>
        <v>192.71299027000001</v>
      </c>
      <c r="R150" s="36">
        <f>SUMIFS(СВЦЭМ!$E$33:$E$776,СВЦЭМ!$A$33:$A$776,$A150,СВЦЭМ!$B$33:$B$776,R$143)+'СЕТ СН'!$F$12</f>
        <v>192.55860622</v>
      </c>
      <c r="S150" s="36">
        <f>SUMIFS(СВЦЭМ!$E$33:$E$776,СВЦЭМ!$A$33:$A$776,$A150,СВЦЭМ!$B$33:$B$776,S$143)+'СЕТ СН'!$F$12</f>
        <v>190.80091159</v>
      </c>
      <c r="T150" s="36">
        <f>SUMIFS(СВЦЭМ!$E$33:$E$776,СВЦЭМ!$A$33:$A$776,$A150,СВЦЭМ!$B$33:$B$776,T$143)+'СЕТ СН'!$F$12</f>
        <v>183.76757022000001</v>
      </c>
      <c r="U150" s="36">
        <f>SUMIFS(СВЦЭМ!$E$33:$E$776,СВЦЭМ!$A$33:$A$776,$A150,СВЦЭМ!$B$33:$B$776,U$143)+'СЕТ СН'!$F$12</f>
        <v>182.35357529999999</v>
      </c>
      <c r="V150" s="36">
        <f>SUMIFS(СВЦЭМ!$E$33:$E$776,СВЦЭМ!$A$33:$A$776,$A150,СВЦЭМ!$B$33:$B$776,V$143)+'СЕТ СН'!$F$12</f>
        <v>185.63863337999999</v>
      </c>
      <c r="W150" s="36">
        <f>SUMIFS(СВЦЭМ!$E$33:$E$776,СВЦЭМ!$A$33:$A$776,$A150,СВЦЭМ!$B$33:$B$776,W$143)+'СЕТ СН'!$F$12</f>
        <v>188.91621646999999</v>
      </c>
      <c r="X150" s="36">
        <f>SUMIFS(СВЦЭМ!$E$33:$E$776,СВЦЭМ!$A$33:$A$776,$A150,СВЦЭМ!$B$33:$B$776,X$143)+'СЕТ СН'!$F$12</f>
        <v>192.35837687</v>
      </c>
      <c r="Y150" s="36">
        <f>SUMIFS(СВЦЭМ!$E$33:$E$776,СВЦЭМ!$A$33:$A$776,$A150,СВЦЭМ!$B$33:$B$776,Y$143)+'СЕТ СН'!$F$12</f>
        <v>195.76708115</v>
      </c>
    </row>
    <row r="151" spans="1:25" ht="15.75" x14ac:dyDescent="0.2">
      <c r="A151" s="35">
        <f t="shared" si="4"/>
        <v>43504</v>
      </c>
      <c r="B151" s="36">
        <f>SUMIFS(СВЦЭМ!$E$33:$E$776,СВЦЭМ!$A$33:$A$776,$A151,СВЦЭМ!$B$33:$B$776,B$143)+'СЕТ СН'!$F$12</f>
        <v>209.39688763999999</v>
      </c>
      <c r="C151" s="36">
        <f>SUMIFS(СВЦЭМ!$E$33:$E$776,СВЦЭМ!$A$33:$A$776,$A151,СВЦЭМ!$B$33:$B$776,C$143)+'СЕТ СН'!$F$12</f>
        <v>213.38791398000001</v>
      </c>
      <c r="D151" s="36">
        <f>SUMIFS(СВЦЭМ!$E$33:$E$776,СВЦЭМ!$A$33:$A$776,$A151,СВЦЭМ!$B$33:$B$776,D$143)+'СЕТ СН'!$F$12</f>
        <v>216.00027953</v>
      </c>
      <c r="E151" s="36">
        <f>SUMIFS(СВЦЭМ!$E$33:$E$776,СВЦЭМ!$A$33:$A$776,$A151,СВЦЭМ!$B$33:$B$776,E$143)+'СЕТ СН'!$F$12</f>
        <v>221.35235137000001</v>
      </c>
      <c r="F151" s="36">
        <f>SUMIFS(СВЦЭМ!$E$33:$E$776,СВЦЭМ!$A$33:$A$776,$A151,СВЦЭМ!$B$33:$B$776,F$143)+'СЕТ СН'!$F$12</f>
        <v>219.48213647</v>
      </c>
      <c r="G151" s="36">
        <f>SUMIFS(СВЦЭМ!$E$33:$E$776,СВЦЭМ!$A$33:$A$776,$A151,СВЦЭМ!$B$33:$B$776,G$143)+'СЕТ СН'!$F$12</f>
        <v>214.01184943000001</v>
      </c>
      <c r="H151" s="36">
        <f>SUMIFS(СВЦЭМ!$E$33:$E$776,СВЦЭМ!$A$33:$A$776,$A151,СВЦЭМ!$B$33:$B$776,H$143)+'СЕТ СН'!$F$12</f>
        <v>207.28746108000001</v>
      </c>
      <c r="I151" s="36">
        <f>SUMIFS(СВЦЭМ!$E$33:$E$776,СВЦЭМ!$A$33:$A$776,$A151,СВЦЭМ!$B$33:$B$776,I$143)+'СЕТ СН'!$F$12</f>
        <v>204.41459252000001</v>
      </c>
      <c r="J151" s="36">
        <f>SUMIFS(СВЦЭМ!$E$33:$E$776,СВЦЭМ!$A$33:$A$776,$A151,СВЦЭМ!$B$33:$B$776,J$143)+'СЕТ СН'!$F$12</f>
        <v>200.98569408</v>
      </c>
      <c r="K151" s="36">
        <f>SUMIFS(СВЦЭМ!$E$33:$E$776,СВЦЭМ!$A$33:$A$776,$A151,СВЦЭМ!$B$33:$B$776,K$143)+'СЕТ СН'!$F$12</f>
        <v>195.43664695000001</v>
      </c>
      <c r="L151" s="36">
        <f>SUMIFS(СВЦЭМ!$E$33:$E$776,СВЦЭМ!$A$33:$A$776,$A151,СВЦЭМ!$B$33:$B$776,L$143)+'СЕТ СН'!$F$12</f>
        <v>190.63624652999999</v>
      </c>
      <c r="M151" s="36">
        <f>SUMIFS(СВЦЭМ!$E$33:$E$776,СВЦЭМ!$A$33:$A$776,$A151,СВЦЭМ!$B$33:$B$776,M$143)+'СЕТ СН'!$F$12</f>
        <v>192.29462169999999</v>
      </c>
      <c r="N151" s="36">
        <f>SUMIFS(СВЦЭМ!$E$33:$E$776,СВЦЭМ!$A$33:$A$776,$A151,СВЦЭМ!$B$33:$B$776,N$143)+'СЕТ СН'!$F$12</f>
        <v>190.50557814999999</v>
      </c>
      <c r="O151" s="36">
        <f>SUMIFS(СВЦЭМ!$E$33:$E$776,СВЦЭМ!$A$33:$A$776,$A151,СВЦЭМ!$B$33:$B$776,O$143)+'СЕТ СН'!$F$12</f>
        <v>189.82453040999999</v>
      </c>
      <c r="P151" s="36">
        <f>SUMIFS(СВЦЭМ!$E$33:$E$776,СВЦЭМ!$A$33:$A$776,$A151,СВЦЭМ!$B$33:$B$776,P$143)+'СЕТ СН'!$F$12</f>
        <v>192.39462634</v>
      </c>
      <c r="Q151" s="36">
        <f>SUMIFS(СВЦЭМ!$E$33:$E$776,СВЦЭМ!$A$33:$A$776,$A151,СВЦЭМ!$B$33:$B$776,Q$143)+'СЕТ СН'!$F$12</f>
        <v>193.62001305000001</v>
      </c>
      <c r="R151" s="36">
        <f>SUMIFS(СВЦЭМ!$E$33:$E$776,СВЦЭМ!$A$33:$A$776,$A151,СВЦЭМ!$B$33:$B$776,R$143)+'СЕТ СН'!$F$12</f>
        <v>193.72560503</v>
      </c>
      <c r="S151" s="36">
        <f>SUMIFS(СВЦЭМ!$E$33:$E$776,СВЦЭМ!$A$33:$A$776,$A151,СВЦЭМ!$B$33:$B$776,S$143)+'СЕТ СН'!$F$12</f>
        <v>190.92790067999999</v>
      </c>
      <c r="T151" s="36">
        <f>SUMIFS(СВЦЭМ!$E$33:$E$776,СВЦЭМ!$A$33:$A$776,$A151,СВЦЭМ!$B$33:$B$776,T$143)+'СЕТ СН'!$F$12</f>
        <v>182.47033963999999</v>
      </c>
      <c r="U151" s="36">
        <f>SUMIFS(СВЦЭМ!$E$33:$E$776,СВЦЭМ!$A$33:$A$776,$A151,СВЦЭМ!$B$33:$B$776,U$143)+'СЕТ СН'!$F$12</f>
        <v>181.82655453999999</v>
      </c>
      <c r="V151" s="36">
        <f>SUMIFS(СВЦЭМ!$E$33:$E$776,СВЦЭМ!$A$33:$A$776,$A151,СВЦЭМ!$B$33:$B$776,V$143)+'СЕТ СН'!$F$12</f>
        <v>187.39566536999999</v>
      </c>
      <c r="W151" s="36">
        <f>SUMIFS(СВЦЭМ!$E$33:$E$776,СВЦЭМ!$A$33:$A$776,$A151,СВЦЭМ!$B$33:$B$776,W$143)+'СЕТ СН'!$F$12</f>
        <v>192.56669113999999</v>
      </c>
      <c r="X151" s="36">
        <f>SUMIFS(СВЦЭМ!$E$33:$E$776,СВЦЭМ!$A$33:$A$776,$A151,СВЦЭМ!$B$33:$B$776,X$143)+'СЕТ СН'!$F$12</f>
        <v>198.17436526</v>
      </c>
      <c r="Y151" s="36">
        <f>SUMIFS(СВЦЭМ!$E$33:$E$776,СВЦЭМ!$A$33:$A$776,$A151,СВЦЭМ!$B$33:$B$776,Y$143)+'СЕТ СН'!$F$12</f>
        <v>201.07698597999999</v>
      </c>
    </row>
    <row r="152" spans="1:25" ht="15.75" x14ac:dyDescent="0.2">
      <c r="A152" s="35">
        <f t="shared" si="4"/>
        <v>43505</v>
      </c>
      <c r="B152" s="36">
        <f>SUMIFS(СВЦЭМ!$E$33:$E$776,СВЦЭМ!$A$33:$A$776,$A152,СВЦЭМ!$B$33:$B$776,B$143)+'СЕТ СН'!$F$12</f>
        <v>203.60753951999999</v>
      </c>
      <c r="C152" s="36">
        <f>SUMIFS(СВЦЭМ!$E$33:$E$776,СВЦЭМ!$A$33:$A$776,$A152,СВЦЭМ!$B$33:$B$776,C$143)+'СЕТ СН'!$F$12</f>
        <v>209.21724612</v>
      </c>
      <c r="D152" s="36">
        <f>SUMIFS(СВЦЭМ!$E$33:$E$776,СВЦЭМ!$A$33:$A$776,$A152,СВЦЭМ!$B$33:$B$776,D$143)+'СЕТ СН'!$F$12</f>
        <v>212.49238559</v>
      </c>
      <c r="E152" s="36">
        <f>SUMIFS(СВЦЭМ!$E$33:$E$776,СВЦЭМ!$A$33:$A$776,$A152,СВЦЭМ!$B$33:$B$776,E$143)+'СЕТ СН'!$F$12</f>
        <v>212.55592268999999</v>
      </c>
      <c r="F152" s="36">
        <f>SUMIFS(СВЦЭМ!$E$33:$E$776,СВЦЭМ!$A$33:$A$776,$A152,СВЦЭМ!$B$33:$B$776,F$143)+'СЕТ СН'!$F$12</f>
        <v>212.00834789000001</v>
      </c>
      <c r="G152" s="36">
        <f>SUMIFS(СВЦЭМ!$E$33:$E$776,СВЦЭМ!$A$33:$A$776,$A152,СВЦЭМ!$B$33:$B$776,G$143)+'СЕТ СН'!$F$12</f>
        <v>211.66507829</v>
      </c>
      <c r="H152" s="36">
        <f>SUMIFS(СВЦЭМ!$E$33:$E$776,СВЦЭМ!$A$33:$A$776,$A152,СВЦЭМ!$B$33:$B$776,H$143)+'СЕТ СН'!$F$12</f>
        <v>207.34141184000001</v>
      </c>
      <c r="I152" s="36">
        <f>SUMIFS(СВЦЭМ!$E$33:$E$776,СВЦЭМ!$A$33:$A$776,$A152,СВЦЭМ!$B$33:$B$776,I$143)+'СЕТ СН'!$F$12</f>
        <v>204.66958249999999</v>
      </c>
      <c r="J152" s="36">
        <f>SUMIFS(СВЦЭМ!$E$33:$E$776,СВЦЭМ!$A$33:$A$776,$A152,СВЦЭМ!$B$33:$B$776,J$143)+'СЕТ СН'!$F$12</f>
        <v>196.92240514</v>
      </c>
      <c r="K152" s="36">
        <f>SUMIFS(СВЦЭМ!$E$33:$E$776,СВЦЭМ!$A$33:$A$776,$A152,СВЦЭМ!$B$33:$B$776,K$143)+'СЕТ СН'!$F$12</f>
        <v>192.34464313999999</v>
      </c>
      <c r="L152" s="36">
        <f>SUMIFS(СВЦЭМ!$E$33:$E$776,СВЦЭМ!$A$33:$A$776,$A152,СВЦЭМ!$B$33:$B$776,L$143)+'СЕТ СН'!$F$12</f>
        <v>191.51735798000001</v>
      </c>
      <c r="M152" s="36">
        <f>SUMIFS(СВЦЭМ!$E$33:$E$776,СВЦЭМ!$A$33:$A$776,$A152,СВЦЭМ!$B$33:$B$776,M$143)+'СЕТ СН'!$F$12</f>
        <v>192.8133958</v>
      </c>
      <c r="N152" s="36">
        <f>SUMIFS(СВЦЭМ!$E$33:$E$776,СВЦЭМ!$A$33:$A$776,$A152,СВЦЭМ!$B$33:$B$776,N$143)+'СЕТ СН'!$F$12</f>
        <v>193.25095880000001</v>
      </c>
      <c r="O152" s="36">
        <f>SUMIFS(СВЦЭМ!$E$33:$E$776,СВЦЭМ!$A$33:$A$776,$A152,СВЦЭМ!$B$33:$B$776,O$143)+'СЕТ СН'!$F$12</f>
        <v>190.43855873999999</v>
      </c>
      <c r="P152" s="36">
        <f>SUMIFS(СВЦЭМ!$E$33:$E$776,СВЦЭМ!$A$33:$A$776,$A152,СВЦЭМ!$B$33:$B$776,P$143)+'СЕТ СН'!$F$12</f>
        <v>190.27497790000001</v>
      </c>
      <c r="Q152" s="36">
        <f>SUMIFS(СВЦЭМ!$E$33:$E$776,СВЦЭМ!$A$33:$A$776,$A152,СВЦЭМ!$B$33:$B$776,Q$143)+'СЕТ СН'!$F$12</f>
        <v>191.71936267000001</v>
      </c>
      <c r="R152" s="36">
        <f>SUMIFS(СВЦЭМ!$E$33:$E$776,СВЦЭМ!$A$33:$A$776,$A152,СВЦЭМ!$B$33:$B$776,R$143)+'СЕТ СН'!$F$12</f>
        <v>188.32731257</v>
      </c>
      <c r="S152" s="36">
        <f>SUMIFS(СВЦЭМ!$E$33:$E$776,СВЦЭМ!$A$33:$A$776,$A152,СВЦЭМ!$B$33:$B$776,S$143)+'СЕТ СН'!$F$12</f>
        <v>185.12793432999999</v>
      </c>
      <c r="T152" s="36">
        <f>SUMIFS(СВЦЭМ!$E$33:$E$776,СВЦЭМ!$A$33:$A$776,$A152,СВЦЭМ!$B$33:$B$776,T$143)+'СЕТ СН'!$F$12</f>
        <v>177.84507753</v>
      </c>
      <c r="U152" s="36">
        <f>SUMIFS(СВЦЭМ!$E$33:$E$776,СВЦЭМ!$A$33:$A$776,$A152,СВЦЭМ!$B$33:$B$776,U$143)+'СЕТ СН'!$F$12</f>
        <v>176.32517547</v>
      </c>
      <c r="V152" s="36">
        <f>SUMIFS(СВЦЭМ!$E$33:$E$776,СВЦЭМ!$A$33:$A$776,$A152,СВЦЭМ!$B$33:$B$776,V$143)+'СЕТ СН'!$F$12</f>
        <v>179.40740581</v>
      </c>
      <c r="W152" s="36">
        <f>SUMIFS(СВЦЭМ!$E$33:$E$776,СВЦЭМ!$A$33:$A$776,$A152,СВЦЭМ!$B$33:$B$776,W$143)+'СЕТ СН'!$F$12</f>
        <v>182.95539761000001</v>
      </c>
      <c r="X152" s="36">
        <f>SUMIFS(СВЦЭМ!$E$33:$E$776,СВЦЭМ!$A$33:$A$776,$A152,СВЦЭМ!$B$33:$B$776,X$143)+'СЕТ СН'!$F$12</f>
        <v>186.93588854999999</v>
      </c>
      <c r="Y152" s="36">
        <f>SUMIFS(СВЦЭМ!$E$33:$E$776,СВЦЭМ!$A$33:$A$776,$A152,СВЦЭМ!$B$33:$B$776,Y$143)+'СЕТ СН'!$F$12</f>
        <v>192.03959502999999</v>
      </c>
    </row>
    <row r="153" spans="1:25" ht="15.75" x14ac:dyDescent="0.2">
      <c r="A153" s="35">
        <f t="shared" si="4"/>
        <v>43506</v>
      </c>
      <c r="B153" s="36">
        <f>SUMIFS(СВЦЭМ!$E$33:$E$776,СВЦЭМ!$A$33:$A$776,$A153,СВЦЭМ!$B$33:$B$776,B$143)+'СЕТ СН'!$F$12</f>
        <v>196.13361219000001</v>
      </c>
      <c r="C153" s="36">
        <f>SUMIFS(СВЦЭМ!$E$33:$E$776,СВЦЭМ!$A$33:$A$776,$A153,СВЦЭМ!$B$33:$B$776,C$143)+'СЕТ СН'!$F$12</f>
        <v>198.43682892999999</v>
      </c>
      <c r="D153" s="36">
        <f>SUMIFS(СВЦЭМ!$E$33:$E$776,СВЦЭМ!$A$33:$A$776,$A153,СВЦЭМ!$B$33:$B$776,D$143)+'СЕТ СН'!$F$12</f>
        <v>205.27219056999999</v>
      </c>
      <c r="E153" s="36">
        <f>SUMIFS(СВЦЭМ!$E$33:$E$776,СВЦЭМ!$A$33:$A$776,$A153,СВЦЭМ!$B$33:$B$776,E$143)+'СЕТ СН'!$F$12</f>
        <v>207.81369731999999</v>
      </c>
      <c r="F153" s="36">
        <f>SUMIFS(СВЦЭМ!$E$33:$E$776,СВЦЭМ!$A$33:$A$776,$A153,СВЦЭМ!$B$33:$B$776,F$143)+'СЕТ СН'!$F$12</f>
        <v>207.28712954</v>
      </c>
      <c r="G153" s="36">
        <f>SUMIFS(СВЦЭМ!$E$33:$E$776,СВЦЭМ!$A$33:$A$776,$A153,СВЦЭМ!$B$33:$B$776,G$143)+'СЕТ СН'!$F$12</f>
        <v>205.81140300000001</v>
      </c>
      <c r="H153" s="36">
        <f>SUMIFS(СВЦЭМ!$E$33:$E$776,СВЦЭМ!$A$33:$A$776,$A153,СВЦЭМ!$B$33:$B$776,H$143)+'СЕТ СН'!$F$12</f>
        <v>203.76883737</v>
      </c>
      <c r="I153" s="36">
        <f>SUMIFS(СВЦЭМ!$E$33:$E$776,СВЦЭМ!$A$33:$A$776,$A153,СВЦЭМ!$B$33:$B$776,I$143)+'СЕТ СН'!$F$12</f>
        <v>198.69673438999999</v>
      </c>
      <c r="J153" s="36">
        <f>SUMIFS(СВЦЭМ!$E$33:$E$776,СВЦЭМ!$A$33:$A$776,$A153,СВЦЭМ!$B$33:$B$776,J$143)+'СЕТ СН'!$F$12</f>
        <v>193.12815044000001</v>
      </c>
      <c r="K153" s="36">
        <f>SUMIFS(СВЦЭМ!$E$33:$E$776,СВЦЭМ!$A$33:$A$776,$A153,СВЦЭМ!$B$33:$B$776,K$143)+'СЕТ СН'!$F$12</f>
        <v>184.98795007999999</v>
      </c>
      <c r="L153" s="36">
        <f>SUMIFS(СВЦЭМ!$E$33:$E$776,СВЦЭМ!$A$33:$A$776,$A153,СВЦЭМ!$B$33:$B$776,L$143)+'СЕТ СН'!$F$12</f>
        <v>180.81217978000001</v>
      </c>
      <c r="M153" s="36">
        <f>SUMIFS(СВЦЭМ!$E$33:$E$776,СВЦЭМ!$A$33:$A$776,$A153,СВЦЭМ!$B$33:$B$776,M$143)+'СЕТ СН'!$F$12</f>
        <v>181.03481653</v>
      </c>
      <c r="N153" s="36">
        <f>SUMIFS(СВЦЭМ!$E$33:$E$776,СВЦЭМ!$A$33:$A$776,$A153,СВЦЭМ!$B$33:$B$776,N$143)+'СЕТ СН'!$F$12</f>
        <v>182.27237819000001</v>
      </c>
      <c r="O153" s="36">
        <f>SUMIFS(СВЦЭМ!$E$33:$E$776,СВЦЭМ!$A$33:$A$776,$A153,СВЦЭМ!$B$33:$B$776,O$143)+'СЕТ СН'!$F$12</f>
        <v>179.35709975</v>
      </c>
      <c r="P153" s="36">
        <f>SUMIFS(СВЦЭМ!$E$33:$E$776,СВЦЭМ!$A$33:$A$776,$A153,СВЦЭМ!$B$33:$B$776,P$143)+'СЕТ СН'!$F$12</f>
        <v>179.10743217000001</v>
      </c>
      <c r="Q153" s="36">
        <f>SUMIFS(СВЦЭМ!$E$33:$E$776,СВЦЭМ!$A$33:$A$776,$A153,СВЦЭМ!$B$33:$B$776,Q$143)+'СЕТ СН'!$F$12</f>
        <v>182.47911712999999</v>
      </c>
      <c r="R153" s="36">
        <f>SUMIFS(СВЦЭМ!$E$33:$E$776,СВЦЭМ!$A$33:$A$776,$A153,СВЦЭМ!$B$33:$B$776,R$143)+'СЕТ СН'!$F$12</f>
        <v>184.93302082</v>
      </c>
      <c r="S153" s="36">
        <f>SUMIFS(СВЦЭМ!$E$33:$E$776,СВЦЭМ!$A$33:$A$776,$A153,СВЦЭМ!$B$33:$B$776,S$143)+'СЕТ СН'!$F$12</f>
        <v>183.11901164</v>
      </c>
      <c r="T153" s="36">
        <f>SUMIFS(СВЦЭМ!$E$33:$E$776,СВЦЭМ!$A$33:$A$776,$A153,СВЦЭМ!$B$33:$B$776,T$143)+'СЕТ СН'!$F$12</f>
        <v>177.74886809</v>
      </c>
      <c r="U153" s="36">
        <f>SUMIFS(СВЦЭМ!$E$33:$E$776,СВЦЭМ!$A$33:$A$776,$A153,СВЦЭМ!$B$33:$B$776,U$143)+'СЕТ СН'!$F$12</f>
        <v>176.61785040999999</v>
      </c>
      <c r="V153" s="36">
        <f>SUMIFS(СВЦЭМ!$E$33:$E$776,СВЦЭМ!$A$33:$A$776,$A153,СВЦЭМ!$B$33:$B$776,V$143)+'СЕТ СН'!$F$12</f>
        <v>173.00714554999999</v>
      </c>
      <c r="W153" s="36">
        <f>SUMIFS(СВЦЭМ!$E$33:$E$776,СВЦЭМ!$A$33:$A$776,$A153,СВЦЭМ!$B$33:$B$776,W$143)+'СЕТ СН'!$F$12</f>
        <v>175.60572586999999</v>
      </c>
      <c r="X153" s="36">
        <f>SUMIFS(СВЦЭМ!$E$33:$E$776,СВЦЭМ!$A$33:$A$776,$A153,СВЦЭМ!$B$33:$B$776,X$143)+'СЕТ СН'!$F$12</f>
        <v>179.52887021999999</v>
      </c>
      <c r="Y153" s="36">
        <f>SUMIFS(СВЦЭМ!$E$33:$E$776,СВЦЭМ!$A$33:$A$776,$A153,СВЦЭМ!$B$33:$B$776,Y$143)+'СЕТ СН'!$F$12</f>
        <v>189.88710291999999</v>
      </c>
    </row>
    <row r="154" spans="1:25" ht="15.75" x14ac:dyDescent="0.2">
      <c r="A154" s="35">
        <f t="shared" si="4"/>
        <v>43507</v>
      </c>
      <c r="B154" s="36">
        <f>SUMIFS(СВЦЭМ!$E$33:$E$776,СВЦЭМ!$A$33:$A$776,$A154,СВЦЭМ!$B$33:$B$776,B$143)+'СЕТ СН'!$F$12</f>
        <v>198.30361255</v>
      </c>
      <c r="C154" s="36">
        <f>SUMIFS(СВЦЭМ!$E$33:$E$776,СВЦЭМ!$A$33:$A$776,$A154,СВЦЭМ!$B$33:$B$776,C$143)+'СЕТ СН'!$F$12</f>
        <v>202.0713552</v>
      </c>
      <c r="D154" s="36">
        <f>SUMIFS(СВЦЭМ!$E$33:$E$776,СВЦЭМ!$A$33:$A$776,$A154,СВЦЭМ!$B$33:$B$776,D$143)+'СЕТ СН'!$F$12</f>
        <v>206.83300292000001</v>
      </c>
      <c r="E154" s="36">
        <f>SUMIFS(СВЦЭМ!$E$33:$E$776,СВЦЭМ!$A$33:$A$776,$A154,СВЦЭМ!$B$33:$B$776,E$143)+'СЕТ СН'!$F$12</f>
        <v>208.84550322999999</v>
      </c>
      <c r="F154" s="36">
        <f>SUMIFS(СВЦЭМ!$E$33:$E$776,СВЦЭМ!$A$33:$A$776,$A154,СВЦЭМ!$B$33:$B$776,F$143)+'СЕТ СН'!$F$12</f>
        <v>208.28432247999999</v>
      </c>
      <c r="G154" s="36">
        <f>SUMIFS(СВЦЭМ!$E$33:$E$776,СВЦЭМ!$A$33:$A$776,$A154,СВЦЭМ!$B$33:$B$776,G$143)+'СЕТ СН'!$F$12</f>
        <v>206.31621824999999</v>
      </c>
      <c r="H154" s="36">
        <f>SUMIFS(СВЦЭМ!$E$33:$E$776,СВЦЭМ!$A$33:$A$776,$A154,СВЦЭМ!$B$33:$B$776,H$143)+'СЕТ СН'!$F$12</f>
        <v>197.39121489999999</v>
      </c>
      <c r="I154" s="36">
        <f>SUMIFS(СВЦЭМ!$E$33:$E$776,СВЦЭМ!$A$33:$A$776,$A154,СВЦЭМ!$B$33:$B$776,I$143)+'СЕТ СН'!$F$12</f>
        <v>191.38416606999999</v>
      </c>
      <c r="J154" s="36">
        <f>SUMIFS(СВЦЭМ!$E$33:$E$776,СВЦЭМ!$A$33:$A$776,$A154,СВЦЭМ!$B$33:$B$776,J$143)+'СЕТ СН'!$F$12</f>
        <v>189.28051244</v>
      </c>
      <c r="K154" s="36">
        <f>SUMIFS(СВЦЭМ!$E$33:$E$776,СВЦЭМ!$A$33:$A$776,$A154,СВЦЭМ!$B$33:$B$776,K$143)+'СЕТ СН'!$F$12</f>
        <v>189.23184620000001</v>
      </c>
      <c r="L154" s="36">
        <f>SUMIFS(СВЦЭМ!$E$33:$E$776,СВЦЭМ!$A$33:$A$776,$A154,СВЦЭМ!$B$33:$B$776,L$143)+'СЕТ СН'!$F$12</f>
        <v>187.15476777999999</v>
      </c>
      <c r="M154" s="36">
        <f>SUMIFS(СВЦЭМ!$E$33:$E$776,СВЦЭМ!$A$33:$A$776,$A154,СВЦЭМ!$B$33:$B$776,M$143)+'СЕТ СН'!$F$12</f>
        <v>187.57691155000001</v>
      </c>
      <c r="N154" s="36">
        <f>SUMIFS(СВЦЭМ!$E$33:$E$776,СВЦЭМ!$A$33:$A$776,$A154,СВЦЭМ!$B$33:$B$776,N$143)+'СЕТ СН'!$F$12</f>
        <v>188.60129302000001</v>
      </c>
      <c r="O154" s="36">
        <f>SUMIFS(СВЦЭМ!$E$33:$E$776,СВЦЭМ!$A$33:$A$776,$A154,СВЦЭМ!$B$33:$B$776,O$143)+'СЕТ СН'!$F$12</f>
        <v>182.91615037</v>
      </c>
      <c r="P154" s="36">
        <f>SUMIFS(СВЦЭМ!$E$33:$E$776,СВЦЭМ!$A$33:$A$776,$A154,СВЦЭМ!$B$33:$B$776,P$143)+'СЕТ СН'!$F$12</f>
        <v>185.79130946999999</v>
      </c>
      <c r="Q154" s="36">
        <f>SUMIFS(СВЦЭМ!$E$33:$E$776,СВЦЭМ!$A$33:$A$776,$A154,СВЦЭМ!$B$33:$B$776,Q$143)+'СЕТ СН'!$F$12</f>
        <v>185.38362107</v>
      </c>
      <c r="R154" s="36">
        <f>SUMIFS(СВЦЭМ!$E$33:$E$776,СВЦЭМ!$A$33:$A$776,$A154,СВЦЭМ!$B$33:$B$776,R$143)+'СЕТ СН'!$F$12</f>
        <v>185.18762631999999</v>
      </c>
      <c r="S154" s="36">
        <f>SUMIFS(СВЦЭМ!$E$33:$E$776,СВЦЭМ!$A$33:$A$776,$A154,СВЦЭМ!$B$33:$B$776,S$143)+'СЕТ СН'!$F$12</f>
        <v>183.17396773999999</v>
      </c>
      <c r="T154" s="36">
        <f>SUMIFS(СВЦЭМ!$E$33:$E$776,СВЦЭМ!$A$33:$A$776,$A154,СВЦЭМ!$B$33:$B$776,T$143)+'СЕТ СН'!$F$12</f>
        <v>173.86344782</v>
      </c>
      <c r="U154" s="36">
        <f>SUMIFS(СВЦЭМ!$E$33:$E$776,СВЦЭМ!$A$33:$A$776,$A154,СВЦЭМ!$B$33:$B$776,U$143)+'СЕТ СН'!$F$12</f>
        <v>170.51846792000001</v>
      </c>
      <c r="V154" s="36">
        <f>SUMIFS(СВЦЭМ!$E$33:$E$776,СВЦЭМ!$A$33:$A$776,$A154,СВЦЭМ!$B$33:$B$776,V$143)+'СЕТ СН'!$F$12</f>
        <v>174.36887888999999</v>
      </c>
      <c r="W154" s="36">
        <f>SUMIFS(СВЦЭМ!$E$33:$E$776,СВЦЭМ!$A$33:$A$776,$A154,СВЦЭМ!$B$33:$B$776,W$143)+'СЕТ СН'!$F$12</f>
        <v>176.48312716999999</v>
      </c>
      <c r="X154" s="36">
        <f>SUMIFS(СВЦЭМ!$E$33:$E$776,СВЦЭМ!$A$33:$A$776,$A154,СВЦЭМ!$B$33:$B$776,X$143)+'СЕТ СН'!$F$12</f>
        <v>181.19570802999999</v>
      </c>
      <c r="Y154" s="36">
        <f>SUMIFS(СВЦЭМ!$E$33:$E$776,СВЦЭМ!$A$33:$A$776,$A154,СВЦЭМ!$B$33:$B$776,Y$143)+'СЕТ СН'!$F$12</f>
        <v>189.85176941</v>
      </c>
    </row>
    <row r="155" spans="1:25" ht="15.75" x14ac:dyDescent="0.2">
      <c r="A155" s="35">
        <f t="shared" si="4"/>
        <v>43508</v>
      </c>
      <c r="B155" s="36">
        <f>SUMIFS(СВЦЭМ!$E$33:$E$776,СВЦЭМ!$A$33:$A$776,$A155,СВЦЭМ!$B$33:$B$776,B$143)+'СЕТ СН'!$F$12</f>
        <v>195.81915803000001</v>
      </c>
      <c r="C155" s="36">
        <f>SUMIFS(СВЦЭМ!$E$33:$E$776,СВЦЭМ!$A$33:$A$776,$A155,СВЦЭМ!$B$33:$B$776,C$143)+'СЕТ СН'!$F$12</f>
        <v>201.01618228000001</v>
      </c>
      <c r="D155" s="36">
        <f>SUMIFS(СВЦЭМ!$E$33:$E$776,СВЦЭМ!$A$33:$A$776,$A155,СВЦЭМ!$B$33:$B$776,D$143)+'СЕТ СН'!$F$12</f>
        <v>203.91719719</v>
      </c>
      <c r="E155" s="36">
        <f>SUMIFS(СВЦЭМ!$E$33:$E$776,СВЦЭМ!$A$33:$A$776,$A155,СВЦЭМ!$B$33:$B$776,E$143)+'СЕТ СН'!$F$12</f>
        <v>205.98864591</v>
      </c>
      <c r="F155" s="36">
        <f>SUMIFS(СВЦЭМ!$E$33:$E$776,СВЦЭМ!$A$33:$A$776,$A155,СВЦЭМ!$B$33:$B$776,F$143)+'СЕТ СН'!$F$12</f>
        <v>205.59686443999999</v>
      </c>
      <c r="G155" s="36">
        <f>SUMIFS(СВЦЭМ!$E$33:$E$776,СВЦЭМ!$A$33:$A$776,$A155,СВЦЭМ!$B$33:$B$776,G$143)+'СЕТ СН'!$F$12</f>
        <v>202.88804476999999</v>
      </c>
      <c r="H155" s="36">
        <f>SUMIFS(СВЦЭМ!$E$33:$E$776,СВЦЭМ!$A$33:$A$776,$A155,СВЦЭМ!$B$33:$B$776,H$143)+'СЕТ СН'!$F$12</f>
        <v>195.31950259999999</v>
      </c>
      <c r="I155" s="36">
        <f>SUMIFS(СВЦЭМ!$E$33:$E$776,СВЦЭМ!$A$33:$A$776,$A155,СВЦЭМ!$B$33:$B$776,I$143)+'СЕТ СН'!$F$12</f>
        <v>189.67924411000001</v>
      </c>
      <c r="J155" s="36">
        <f>SUMIFS(СВЦЭМ!$E$33:$E$776,СВЦЭМ!$A$33:$A$776,$A155,СВЦЭМ!$B$33:$B$776,J$143)+'СЕТ СН'!$F$12</f>
        <v>183.37221349999999</v>
      </c>
      <c r="K155" s="36">
        <f>SUMIFS(СВЦЭМ!$E$33:$E$776,СВЦЭМ!$A$33:$A$776,$A155,СВЦЭМ!$B$33:$B$776,K$143)+'СЕТ СН'!$F$12</f>
        <v>183.60863294999999</v>
      </c>
      <c r="L155" s="36">
        <f>SUMIFS(СВЦЭМ!$E$33:$E$776,СВЦЭМ!$A$33:$A$776,$A155,СВЦЭМ!$B$33:$B$776,L$143)+'СЕТ СН'!$F$12</f>
        <v>183.37996509999999</v>
      </c>
      <c r="M155" s="36">
        <f>SUMIFS(СВЦЭМ!$E$33:$E$776,СВЦЭМ!$A$33:$A$776,$A155,СВЦЭМ!$B$33:$B$776,M$143)+'СЕТ СН'!$F$12</f>
        <v>185.53686729</v>
      </c>
      <c r="N155" s="36">
        <f>SUMIFS(СВЦЭМ!$E$33:$E$776,СВЦЭМ!$A$33:$A$776,$A155,СВЦЭМ!$B$33:$B$776,N$143)+'СЕТ СН'!$F$12</f>
        <v>183.33214157</v>
      </c>
      <c r="O155" s="36">
        <f>SUMIFS(СВЦЭМ!$E$33:$E$776,СВЦЭМ!$A$33:$A$776,$A155,СВЦЭМ!$B$33:$B$776,O$143)+'СЕТ СН'!$F$12</f>
        <v>177.39160365999999</v>
      </c>
      <c r="P155" s="36">
        <f>SUMIFS(СВЦЭМ!$E$33:$E$776,СВЦЭМ!$A$33:$A$776,$A155,СВЦЭМ!$B$33:$B$776,P$143)+'СЕТ СН'!$F$12</f>
        <v>179.84265693</v>
      </c>
      <c r="Q155" s="36">
        <f>SUMIFS(СВЦЭМ!$E$33:$E$776,СВЦЭМ!$A$33:$A$776,$A155,СВЦЭМ!$B$33:$B$776,Q$143)+'СЕТ СН'!$F$12</f>
        <v>182.33826794000001</v>
      </c>
      <c r="R155" s="36">
        <f>SUMIFS(СВЦЭМ!$E$33:$E$776,СВЦЭМ!$A$33:$A$776,$A155,СВЦЭМ!$B$33:$B$776,R$143)+'СЕТ СН'!$F$12</f>
        <v>181.82852191999999</v>
      </c>
      <c r="S155" s="36">
        <f>SUMIFS(СВЦЭМ!$E$33:$E$776,СВЦЭМ!$A$33:$A$776,$A155,СВЦЭМ!$B$33:$B$776,S$143)+'СЕТ СН'!$F$12</f>
        <v>178.54374204000001</v>
      </c>
      <c r="T155" s="36">
        <f>SUMIFS(СВЦЭМ!$E$33:$E$776,СВЦЭМ!$A$33:$A$776,$A155,СВЦЭМ!$B$33:$B$776,T$143)+'СЕТ СН'!$F$12</f>
        <v>170.76215041</v>
      </c>
      <c r="U155" s="36">
        <f>SUMIFS(СВЦЭМ!$E$33:$E$776,СВЦЭМ!$A$33:$A$776,$A155,СВЦЭМ!$B$33:$B$776,U$143)+'СЕТ СН'!$F$12</f>
        <v>170.59557319000001</v>
      </c>
      <c r="V155" s="36">
        <f>SUMIFS(СВЦЭМ!$E$33:$E$776,СВЦЭМ!$A$33:$A$776,$A155,СВЦЭМ!$B$33:$B$776,V$143)+'СЕТ СН'!$F$12</f>
        <v>174.75097242000001</v>
      </c>
      <c r="W155" s="36">
        <f>SUMIFS(СВЦЭМ!$E$33:$E$776,СВЦЭМ!$A$33:$A$776,$A155,СВЦЭМ!$B$33:$B$776,W$143)+'СЕТ СН'!$F$12</f>
        <v>177.64133140999999</v>
      </c>
      <c r="X155" s="36">
        <f>SUMIFS(СВЦЭМ!$E$33:$E$776,СВЦЭМ!$A$33:$A$776,$A155,СВЦЭМ!$B$33:$B$776,X$143)+'СЕТ СН'!$F$12</f>
        <v>182.22579655000001</v>
      </c>
      <c r="Y155" s="36">
        <f>SUMIFS(СВЦЭМ!$E$33:$E$776,СВЦЭМ!$A$33:$A$776,$A155,СВЦЭМ!$B$33:$B$776,Y$143)+'СЕТ СН'!$F$12</f>
        <v>191.57584621999999</v>
      </c>
    </row>
    <row r="156" spans="1:25" ht="15.75" x14ac:dyDescent="0.2">
      <c r="A156" s="35">
        <f t="shared" si="4"/>
        <v>43509</v>
      </c>
      <c r="B156" s="36">
        <f>SUMIFS(СВЦЭМ!$E$33:$E$776,СВЦЭМ!$A$33:$A$776,$A156,СВЦЭМ!$B$33:$B$776,B$143)+'СЕТ СН'!$F$12</f>
        <v>193.68688370999999</v>
      </c>
      <c r="C156" s="36">
        <f>SUMIFS(СВЦЭМ!$E$33:$E$776,СВЦЭМ!$A$33:$A$776,$A156,СВЦЭМ!$B$33:$B$776,C$143)+'СЕТ СН'!$F$12</f>
        <v>198.26889919999999</v>
      </c>
      <c r="D156" s="36">
        <f>SUMIFS(СВЦЭМ!$E$33:$E$776,СВЦЭМ!$A$33:$A$776,$A156,СВЦЭМ!$B$33:$B$776,D$143)+'СЕТ СН'!$F$12</f>
        <v>204.54217611999999</v>
      </c>
      <c r="E156" s="36">
        <f>SUMIFS(СВЦЭМ!$E$33:$E$776,СВЦЭМ!$A$33:$A$776,$A156,СВЦЭМ!$B$33:$B$776,E$143)+'СЕТ СН'!$F$12</f>
        <v>206.82238810999999</v>
      </c>
      <c r="F156" s="36">
        <f>SUMIFS(СВЦЭМ!$E$33:$E$776,СВЦЭМ!$A$33:$A$776,$A156,СВЦЭМ!$B$33:$B$776,F$143)+'СЕТ СН'!$F$12</f>
        <v>205.64313149</v>
      </c>
      <c r="G156" s="36">
        <f>SUMIFS(СВЦЭМ!$E$33:$E$776,СВЦЭМ!$A$33:$A$776,$A156,СВЦЭМ!$B$33:$B$776,G$143)+'СЕТ СН'!$F$12</f>
        <v>199.27817684999999</v>
      </c>
      <c r="H156" s="36">
        <f>SUMIFS(СВЦЭМ!$E$33:$E$776,СВЦЭМ!$A$33:$A$776,$A156,СВЦЭМ!$B$33:$B$776,H$143)+'СЕТ СН'!$F$12</f>
        <v>193.96074234</v>
      </c>
      <c r="I156" s="36">
        <f>SUMIFS(СВЦЭМ!$E$33:$E$776,СВЦЭМ!$A$33:$A$776,$A156,СВЦЭМ!$B$33:$B$776,I$143)+'СЕТ СН'!$F$12</f>
        <v>187.06732363</v>
      </c>
      <c r="J156" s="36">
        <f>SUMIFS(СВЦЭМ!$E$33:$E$776,СВЦЭМ!$A$33:$A$776,$A156,СВЦЭМ!$B$33:$B$776,J$143)+'СЕТ СН'!$F$12</f>
        <v>182.74357791</v>
      </c>
      <c r="K156" s="36">
        <f>SUMIFS(СВЦЭМ!$E$33:$E$776,СВЦЭМ!$A$33:$A$776,$A156,СВЦЭМ!$B$33:$B$776,K$143)+'СЕТ СН'!$F$12</f>
        <v>182.09210955</v>
      </c>
      <c r="L156" s="36">
        <f>SUMIFS(СВЦЭМ!$E$33:$E$776,СВЦЭМ!$A$33:$A$776,$A156,СВЦЭМ!$B$33:$B$776,L$143)+'СЕТ СН'!$F$12</f>
        <v>181.65533742</v>
      </c>
      <c r="M156" s="36">
        <f>SUMIFS(СВЦЭМ!$E$33:$E$776,СВЦЭМ!$A$33:$A$776,$A156,СВЦЭМ!$B$33:$B$776,M$143)+'СЕТ СН'!$F$12</f>
        <v>181.73227374999999</v>
      </c>
      <c r="N156" s="36">
        <f>SUMIFS(СВЦЭМ!$E$33:$E$776,СВЦЭМ!$A$33:$A$776,$A156,СВЦЭМ!$B$33:$B$776,N$143)+'СЕТ СН'!$F$12</f>
        <v>183.58693395</v>
      </c>
      <c r="O156" s="36">
        <f>SUMIFS(СВЦЭМ!$E$33:$E$776,СВЦЭМ!$A$33:$A$776,$A156,СВЦЭМ!$B$33:$B$776,O$143)+'СЕТ СН'!$F$12</f>
        <v>176.99819337</v>
      </c>
      <c r="P156" s="36">
        <f>SUMIFS(СВЦЭМ!$E$33:$E$776,СВЦЭМ!$A$33:$A$776,$A156,СВЦЭМ!$B$33:$B$776,P$143)+'СЕТ СН'!$F$12</f>
        <v>178.88838283999999</v>
      </c>
      <c r="Q156" s="36">
        <f>SUMIFS(СВЦЭМ!$E$33:$E$776,СВЦЭМ!$A$33:$A$776,$A156,СВЦЭМ!$B$33:$B$776,Q$143)+'СЕТ СН'!$F$12</f>
        <v>181.02844483999999</v>
      </c>
      <c r="R156" s="36">
        <f>SUMIFS(СВЦЭМ!$E$33:$E$776,СВЦЭМ!$A$33:$A$776,$A156,СВЦЭМ!$B$33:$B$776,R$143)+'СЕТ СН'!$F$12</f>
        <v>180.8422769</v>
      </c>
      <c r="S156" s="36">
        <f>SUMIFS(СВЦЭМ!$E$33:$E$776,СВЦЭМ!$A$33:$A$776,$A156,СВЦЭМ!$B$33:$B$776,S$143)+'СЕТ СН'!$F$12</f>
        <v>179.34646713999999</v>
      </c>
      <c r="T156" s="36">
        <f>SUMIFS(СВЦЭМ!$E$33:$E$776,СВЦЭМ!$A$33:$A$776,$A156,СВЦЭМ!$B$33:$B$776,T$143)+'СЕТ СН'!$F$12</f>
        <v>170.05790691999999</v>
      </c>
      <c r="U156" s="36">
        <f>SUMIFS(СВЦЭМ!$E$33:$E$776,СВЦЭМ!$A$33:$A$776,$A156,СВЦЭМ!$B$33:$B$776,U$143)+'СЕТ СН'!$F$12</f>
        <v>168.21952734000001</v>
      </c>
      <c r="V156" s="36">
        <f>SUMIFS(СВЦЭМ!$E$33:$E$776,СВЦЭМ!$A$33:$A$776,$A156,СВЦЭМ!$B$33:$B$776,V$143)+'СЕТ СН'!$F$12</f>
        <v>171.44249880999999</v>
      </c>
      <c r="W156" s="36">
        <f>SUMIFS(СВЦЭМ!$E$33:$E$776,СВЦЭМ!$A$33:$A$776,$A156,СВЦЭМ!$B$33:$B$776,W$143)+'СЕТ СН'!$F$12</f>
        <v>174.20406488</v>
      </c>
      <c r="X156" s="36">
        <f>SUMIFS(СВЦЭМ!$E$33:$E$776,СВЦЭМ!$A$33:$A$776,$A156,СВЦЭМ!$B$33:$B$776,X$143)+'СЕТ СН'!$F$12</f>
        <v>178.20606122999999</v>
      </c>
      <c r="Y156" s="36">
        <f>SUMIFS(СВЦЭМ!$E$33:$E$776,СВЦЭМ!$A$33:$A$776,$A156,СВЦЭМ!$B$33:$B$776,Y$143)+'СЕТ СН'!$F$12</f>
        <v>186.60323948000001</v>
      </c>
    </row>
    <row r="157" spans="1:25" ht="15.75" x14ac:dyDescent="0.2">
      <c r="A157" s="35">
        <f t="shared" si="4"/>
        <v>43510</v>
      </c>
      <c r="B157" s="36">
        <f>SUMIFS(СВЦЭМ!$E$33:$E$776,СВЦЭМ!$A$33:$A$776,$A157,СВЦЭМ!$B$33:$B$776,B$143)+'СЕТ СН'!$F$12</f>
        <v>196.22415708</v>
      </c>
      <c r="C157" s="36">
        <f>SUMIFS(СВЦЭМ!$E$33:$E$776,СВЦЭМ!$A$33:$A$776,$A157,СВЦЭМ!$B$33:$B$776,C$143)+'СЕТ СН'!$F$12</f>
        <v>199.12193329999999</v>
      </c>
      <c r="D157" s="36">
        <f>SUMIFS(СВЦЭМ!$E$33:$E$776,СВЦЭМ!$A$33:$A$776,$A157,СВЦЭМ!$B$33:$B$776,D$143)+'СЕТ СН'!$F$12</f>
        <v>204.31633127000001</v>
      </c>
      <c r="E157" s="36">
        <f>SUMIFS(СВЦЭМ!$E$33:$E$776,СВЦЭМ!$A$33:$A$776,$A157,СВЦЭМ!$B$33:$B$776,E$143)+'СЕТ СН'!$F$12</f>
        <v>208.90247929</v>
      </c>
      <c r="F157" s="36">
        <f>SUMIFS(СВЦЭМ!$E$33:$E$776,СВЦЭМ!$A$33:$A$776,$A157,СВЦЭМ!$B$33:$B$776,F$143)+'СЕТ СН'!$F$12</f>
        <v>207.56581388000001</v>
      </c>
      <c r="G157" s="36">
        <f>SUMIFS(СВЦЭМ!$E$33:$E$776,СВЦЭМ!$A$33:$A$776,$A157,СВЦЭМ!$B$33:$B$776,G$143)+'СЕТ СН'!$F$12</f>
        <v>203.82353592999999</v>
      </c>
      <c r="H157" s="36">
        <f>SUMIFS(СВЦЭМ!$E$33:$E$776,СВЦЭМ!$A$33:$A$776,$A157,СВЦЭМ!$B$33:$B$776,H$143)+'СЕТ СН'!$F$12</f>
        <v>194.62183917999999</v>
      </c>
      <c r="I157" s="36">
        <f>SUMIFS(СВЦЭМ!$E$33:$E$776,СВЦЭМ!$A$33:$A$776,$A157,СВЦЭМ!$B$33:$B$776,I$143)+'СЕТ СН'!$F$12</f>
        <v>185.39249258999999</v>
      </c>
      <c r="J157" s="36">
        <f>SUMIFS(СВЦЭМ!$E$33:$E$776,СВЦЭМ!$A$33:$A$776,$A157,СВЦЭМ!$B$33:$B$776,J$143)+'СЕТ СН'!$F$12</f>
        <v>181.64694405</v>
      </c>
      <c r="K157" s="36">
        <f>SUMIFS(СВЦЭМ!$E$33:$E$776,СВЦЭМ!$A$33:$A$776,$A157,СВЦЭМ!$B$33:$B$776,K$143)+'СЕТ СН'!$F$12</f>
        <v>181.05876554</v>
      </c>
      <c r="L157" s="36">
        <f>SUMIFS(СВЦЭМ!$E$33:$E$776,СВЦЭМ!$A$33:$A$776,$A157,СВЦЭМ!$B$33:$B$776,L$143)+'СЕТ СН'!$F$12</f>
        <v>179.74869161999999</v>
      </c>
      <c r="M157" s="36">
        <f>SUMIFS(СВЦЭМ!$E$33:$E$776,СВЦЭМ!$A$33:$A$776,$A157,СВЦЭМ!$B$33:$B$776,M$143)+'СЕТ СН'!$F$12</f>
        <v>181.96017757999999</v>
      </c>
      <c r="N157" s="36">
        <f>SUMIFS(СВЦЭМ!$E$33:$E$776,СВЦЭМ!$A$33:$A$776,$A157,СВЦЭМ!$B$33:$B$776,N$143)+'СЕТ СН'!$F$12</f>
        <v>179.09861072000001</v>
      </c>
      <c r="O157" s="36">
        <f>SUMIFS(СВЦЭМ!$E$33:$E$776,СВЦЭМ!$A$33:$A$776,$A157,СВЦЭМ!$B$33:$B$776,O$143)+'СЕТ СН'!$F$12</f>
        <v>174.64857888</v>
      </c>
      <c r="P157" s="36">
        <f>SUMIFS(СВЦЭМ!$E$33:$E$776,СВЦЭМ!$A$33:$A$776,$A157,СВЦЭМ!$B$33:$B$776,P$143)+'СЕТ СН'!$F$12</f>
        <v>175.21826818</v>
      </c>
      <c r="Q157" s="36">
        <f>SUMIFS(СВЦЭМ!$E$33:$E$776,СВЦЭМ!$A$33:$A$776,$A157,СВЦЭМ!$B$33:$B$776,Q$143)+'СЕТ СН'!$F$12</f>
        <v>177.35877271000001</v>
      </c>
      <c r="R157" s="36">
        <f>SUMIFS(СВЦЭМ!$E$33:$E$776,СВЦЭМ!$A$33:$A$776,$A157,СВЦЭМ!$B$33:$B$776,R$143)+'СЕТ СН'!$F$12</f>
        <v>177.49916743</v>
      </c>
      <c r="S157" s="36">
        <f>SUMIFS(СВЦЭМ!$E$33:$E$776,СВЦЭМ!$A$33:$A$776,$A157,СВЦЭМ!$B$33:$B$776,S$143)+'СЕТ СН'!$F$12</f>
        <v>176.45578551</v>
      </c>
      <c r="T157" s="36">
        <f>SUMIFS(СВЦЭМ!$E$33:$E$776,СВЦЭМ!$A$33:$A$776,$A157,СВЦЭМ!$B$33:$B$776,T$143)+'СЕТ СН'!$F$12</f>
        <v>167.76183964000001</v>
      </c>
      <c r="U157" s="36">
        <f>SUMIFS(СВЦЭМ!$E$33:$E$776,СВЦЭМ!$A$33:$A$776,$A157,СВЦЭМ!$B$33:$B$776,U$143)+'СЕТ СН'!$F$12</f>
        <v>169.34602365999999</v>
      </c>
      <c r="V157" s="36">
        <f>SUMIFS(СВЦЭМ!$E$33:$E$776,СВЦЭМ!$A$33:$A$776,$A157,СВЦЭМ!$B$33:$B$776,V$143)+'СЕТ СН'!$F$12</f>
        <v>174.70715013</v>
      </c>
      <c r="W157" s="36">
        <f>SUMIFS(СВЦЭМ!$E$33:$E$776,СВЦЭМ!$A$33:$A$776,$A157,СВЦЭМ!$B$33:$B$776,W$143)+'СЕТ СН'!$F$12</f>
        <v>178.01417063</v>
      </c>
      <c r="X157" s="36">
        <f>SUMIFS(СВЦЭМ!$E$33:$E$776,СВЦЭМ!$A$33:$A$776,$A157,СВЦЭМ!$B$33:$B$776,X$143)+'СЕТ СН'!$F$12</f>
        <v>180.77394348000001</v>
      </c>
      <c r="Y157" s="36">
        <f>SUMIFS(СВЦЭМ!$E$33:$E$776,СВЦЭМ!$A$33:$A$776,$A157,СВЦЭМ!$B$33:$B$776,Y$143)+'СЕТ СН'!$F$12</f>
        <v>187.03913813</v>
      </c>
    </row>
    <row r="158" spans="1:25" ht="15.75" x14ac:dyDescent="0.2">
      <c r="A158" s="35">
        <f t="shared" si="4"/>
        <v>43511</v>
      </c>
      <c r="B158" s="36">
        <f>SUMIFS(СВЦЭМ!$E$33:$E$776,СВЦЭМ!$A$33:$A$776,$A158,СВЦЭМ!$B$33:$B$776,B$143)+'СЕТ СН'!$F$12</f>
        <v>187.36538558999999</v>
      </c>
      <c r="C158" s="36">
        <f>SUMIFS(СВЦЭМ!$E$33:$E$776,СВЦЭМ!$A$33:$A$776,$A158,СВЦЭМ!$B$33:$B$776,C$143)+'СЕТ СН'!$F$12</f>
        <v>188.67482709000001</v>
      </c>
      <c r="D158" s="36">
        <f>SUMIFS(СВЦЭМ!$E$33:$E$776,СВЦЭМ!$A$33:$A$776,$A158,СВЦЭМ!$B$33:$B$776,D$143)+'СЕТ СН'!$F$12</f>
        <v>191.96162845999999</v>
      </c>
      <c r="E158" s="36">
        <f>SUMIFS(СВЦЭМ!$E$33:$E$776,СВЦЭМ!$A$33:$A$776,$A158,СВЦЭМ!$B$33:$B$776,E$143)+'СЕТ СН'!$F$12</f>
        <v>196.93783526999999</v>
      </c>
      <c r="F158" s="36">
        <f>SUMIFS(СВЦЭМ!$E$33:$E$776,СВЦЭМ!$A$33:$A$776,$A158,СВЦЭМ!$B$33:$B$776,F$143)+'СЕТ СН'!$F$12</f>
        <v>197.09345569999999</v>
      </c>
      <c r="G158" s="36">
        <f>SUMIFS(СВЦЭМ!$E$33:$E$776,СВЦЭМ!$A$33:$A$776,$A158,СВЦЭМ!$B$33:$B$776,G$143)+'СЕТ СН'!$F$12</f>
        <v>192.51486043</v>
      </c>
      <c r="H158" s="36">
        <f>SUMIFS(СВЦЭМ!$E$33:$E$776,СВЦЭМ!$A$33:$A$776,$A158,СВЦЭМ!$B$33:$B$776,H$143)+'СЕТ СН'!$F$12</f>
        <v>186.30810213000001</v>
      </c>
      <c r="I158" s="36">
        <f>SUMIFS(СВЦЭМ!$E$33:$E$776,СВЦЭМ!$A$33:$A$776,$A158,СВЦЭМ!$B$33:$B$776,I$143)+'СЕТ СН'!$F$12</f>
        <v>183.30258057</v>
      </c>
      <c r="J158" s="36">
        <f>SUMIFS(СВЦЭМ!$E$33:$E$776,СВЦЭМ!$A$33:$A$776,$A158,СВЦЭМ!$B$33:$B$776,J$143)+'СЕТ СН'!$F$12</f>
        <v>181.46112156000001</v>
      </c>
      <c r="K158" s="36">
        <f>SUMIFS(СВЦЭМ!$E$33:$E$776,СВЦЭМ!$A$33:$A$776,$A158,СВЦЭМ!$B$33:$B$776,K$143)+'СЕТ СН'!$F$12</f>
        <v>182.45330887</v>
      </c>
      <c r="L158" s="36">
        <f>SUMIFS(СВЦЭМ!$E$33:$E$776,СВЦЭМ!$A$33:$A$776,$A158,СВЦЭМ!$B$33:$B$776,L$143)+'СЕТ СН'!$F$12</f>
        <v>181.37219905000001</v>
      </c>
      <c r="M158" s="36">
        <f>SUMIFS(СВЦЭМ!$E$33:$E$776,СВЦЭМ!$A$33:$A$776,$A158,СВЦЭМ!$B$33:$B$776,M$143)+'СЕТ СН'!$F$12</f>
        <v>181.69957355</v>
      </c>
      <c r="N158" s="36">
        <f>SUMIFS(СВЦЭМ!$E$33:$E$776,СВЦЭМ!$A$33:$A$776,$A158,СВЦЭМ!$B$33:$B$776,N$143)+'СЕТ СН'!$F$12</f>
        <v>178.73276736</v>
      </c>
      <c r="O158" s="36">
        <f>SUMIFS(СВЦЭМ!$E$33:$E$776,СВЦЭМ!$A$33:$A$776,$A158,СВЦЭМ!$B$33:$B$776,O$143)+'СЕТ СН'!$F$12</f>
        <v>173.47479057000001</v>
      </c>
      <c r="P158" s="36">
        <f>SUMIFS(СВЦЭМ!$E$33:$E$776,СВЦЭМ!$A$33:$A$776,$A158,СВЦЭМ!$B$33:$B$776,P$143)+'СЕТ СН'!$F$12</f>
        <v>173.32833676000001</v>
      </c>
      <c r="Q158" s="36">
        <f>SUMIFS(СВЦЭМ!$E$33:$E$776,СВЦЭМ!$A$33:$A$776,$A158,СВЦЭМ!$B$33:$B$776,Q$143)+'СЕТ СН'!$F$12</f>
        <v>173.78610882000001</v>
      </c>
      <c r="R158" s="36">
        <f>SUMIFS(СВЦЭМ!$E$33:$E$776,СВЦЭМ!$A$33:$A$776,$A158,СВЦЭМ!$B$33:$B$776,R$143)+'СЕТ СН'!$F$12</f>
        <v>173.79825883000001</v>
      </c>
      <c r="S158" s="36">
        <f>SUMIFS(СВЦЭМ!$E$33:$E$776,СВЦЭМ!$A$33:$A$776,$A158,СВЦЭМ!$B$33:$B$776,S$143)+'СЕТ СН'!$F$12</f>
        <v>174.33688912</v>
      </c>
      <c r="T158" s="36">
        <f>SUMIFS(СВЦЭМ!$E$33:$E$776,СВЦЭМ!$A$33:$A$776,$A158,СВЦЭМ!$B$33:$B$776,T$143)+'СЕТ СН'!$F$12</f>
        <v>169.62935960999999</v>
      </c>
      <c r="U158" s="36">
        <f>SUMIFS(СВЦЭМ!$E$33:$E$776,СВЦЭМ!$A$33:$A$776,$A158,СВЦЭМ!$B$33:$B$776,U$143)+'СЕТ СН'!$F$12</f>
        <v>170.34696600000001</v>
      </c>
      <c r="V158" s="36">
        <f>SUMIFS(СВЦЭМ!$E$33:$E$776,СВЦЭМ!$A$33:$A$776,$A158,СВЦЭМ!$B$33:$B$776,V$143)+'СЕТ СН'!$F$12</f>
        <v>170.90843655</v>
      </c>
      <c r="W158" s="36">
        <f>SUMIFS(СВЦЭМ!$E$33:$E$776,СВЦЭМ!$A$33:$A$776,$A158,СВЦЭМ!$B$33:$B$776,W$143)+'СЕТ СН'!$F$12</f>
        <v>171.73855331999999</v>
      </c>
      <c r="X158" s="36">
        <f>SUMIFS(СВЦЭМ!$E$33:$E$776,СВЦЭМ!$A$33:$A$776,$A158,СВЦЭМ!$B$33:$B$776,X$143)+'СЕТ СН'!$F$12</f>
        <v>174.80520211000001</v>
      </c>
      <c r="Y158" s="36">
        <f>SUMIFS(СВЦЭМ!$E$33:$E$776,СВЦЭМ!$A$33:$A$776,$A158,СВЦЭМ!$B$33:$B$776,Y$143)+'СЕТ СН'!$F$12</f>
        <v>180.49235286000001</v>
      </c>
    </row>
    <row r="159" spans="1:25" ht="15.75" x14ac:dyDescent="0.2">
      <c r="A159" s="35">
        <f t="shared" si="4"/>
        <v>43512</v>
      </c>
      <c r="B159" s="36">
        <f>SUMIFS(СВЦЭМ!$E$33:$E$776,СВЦЭМ!$A$33:$A$776,$A159,СВЦЭМ!$B$33:$B$776,B$143)+'СЕТ СН'!$F$12</f>
        <v>185.98965261000001</v>
      </c>
      <c r="C159" s="36">
        <f>SUMIFS(СВЦЭМ!$E$33:$E$776,СВЦЭМ!$A$33:$A$776,$A159,СВЦЭМ!$B$33:$B$776,C$143)+'СЕТ СН'!$F$12</f>
        <v>187.11584726000001</v>
      </c>
      <c r="D159" s="36">
        <f>SUMIFS(СВЦЭМ!$E$33:$E$776,СВЦЭМ!$A$33:$A$776,$A159,СВЦЭМ!$B$33:$B$776,D$143)+'СЕТ СН'!$F$12</f>
        <v>193.39402870000001</v>
      </c>
      <c r="E159" s="36">
        <f>SUMIFS(СВЦЭМ!$E$33:$E$776,СВЦЭМ!$A$33:$A$776,$A159,СВЦЭМ!$B$33:$B$776,E$143)+'СЕТ СН'!$F$12</f>
        <v>200.74171275</v>
      </c>
      <c r="F159" s="36">
        <f>SUMIFS(СВЦЭМ!$E$33:$E$776,СВЦЭМ!$A$33:$A$776,$A159,СВЦЭМ!$B$33:$B$776,F$143)+'СЕТ СН'!$F$12</f>
        <v>203.44945992000001</v>
      </c>
      <c r="G159" s="36">
        <f>SUMIFS(СВЦЭМ!$E$33:$E$776,СВЦЭМ!$A$33:$A$776,$A159,СВЦЭМ!$B$33:$B$776,G$143)+'СЕТ СН'!$F$12</f>
        <v>202.30864979</v>
      </c>
      <c r="H159" s="36">
        <f>SUMIFS(СВЦЭМ!$E$33:$E$776,СВЦЭМ!$A$33:$A$776,$A159,СВЦЭМ!$B$33:$B$776,H$143)+'СЕТ СН'!$F$12</f>
        <v>192.99864374000001</v>
      </c>
      <c r="I159" s="36">
        <f>SUMIFS(СВЦЭМ!$E$33:$E$776,СВЦЭМ!$A$33:$A$776,$A159,СВЦЭМ!$B$33:$B$776,I$143)+'СЕТ СН'!$F$12</f>
        <v>187.14512341</v>
      </c>
      <c r="J159" s="36">
        <f>SUMIFS(СВЦЭМ!$E$33:$E$776,СВЦЭМ!$A$33:$A$776,$A159,СВЦЭМ!$B$33:$B$776,J$143)+'СЕТ СН'!$F$12</f>
        <v>180.43503873</v>
      </c>
      <c r="K159" s="36">
        <f>SUMIFS(СВЦЭМ!$E$33:$E$776,СВЦЭМ!$A$33:$A$776,$A159,СВЦЭМ!$B$33:$B$776,K$143)+'СЕТ СН'!$F$12</f>
        <v>172.61231812</v>
      </c>
      <c r="L159" s="36">
        <f>SUMIFS(СВЦЭМ!$E$33:$E$776,СВЦЭМ!$A$33:$A$776,$A159,СВЦЭМ!$B$33:$B$776,L$143)+'СЕТ СН'!$F$12</f>
        <v>169.3431836</v>
      </c>
      <c r="M159" s="36">
        <f>SUMIFS(СВЦЭМ!$E$33:$E$776,СВЦЭМ!$A$33:$A$776,$A159,СВЦЭМ!$B$33:$B$776,M$143)+'СЕТ СН'!$F$12</f>
        <v>171.44874834000001</v>
      </c>
      <c r="N159" s="36">
        <f>SUMIFS(СВЦЭМ!$E$33:$E$776,СВЦЭМ!$A$33:$A$776,$A159,СВЦЭМ!$B$33:$B$776,N$143)+'СЕТ СН'!$F$12</f>
        <v>175.71054577999999</v>
      </c>
      <c r="O159" s="36">
        <f>SUMIFS(СВЦЭМ!$E$33:$E$776,СВЦЭМ!$A$33:$A$776,$A159,СВЦЭМ!$B$33:$B$776,O$143)+'СЕТ СН'!$F$12</f>
        <v>175.41557280000001</v>
      </c>
      <c r="P159" s="36">
        <f>SUMIFS(СВЦЭМ!$E$33:$E$776,СВЦЭМ!$A$33:$A$776,$A159,СВЦЭМ!$B$33:$B$776,P$143)+'СЕТ СН'!$F$12</f>
        <v>177.83462372</v>
      </c>
      <c r="Q159" s="36">
        <f>SUMIFS(СВЦЭМ!$E$33:$E$776,СВЦЭМ!$A$33:$A$776,$A159,СВЦЭМ!$B$33:$B$776,Q$143)+'СЕТ СН'!$F$12</f>
        <v>179.52638035999999</v>
      </c>
      <c r="R159" s="36">
        <f>SUMIFS(СВЦЭМ!$E$33:$E$776,СВЦЭМ!$A$33:$A$776,$A159,СВЦЭМ!$B$33:$B$776,R$143)+'СЕТ СН'!$F$12</f>
        <v>178.33496704999999</v>
      </c>
      <c r="S159" s="36">
        <f>SUMIFS(СВЦЭМ!$E$33:$E$776,СВЦЭМ!$A$33:$A$776,$A159,СВЦЭМ!$B$33:$B$776,S$143)+'СЕТ СН'!$F$12</f>
        <v>179.89523536999999</v>
      </c>
      <c r="T159" s="36">
        <f>SUMIFS(СВЦЭМ!$E$33:$E$776,СВЦЭМ!$A$33:$A$776,$A159,СВЦЭМ!$B$33:$B$776,T$143)+'СЕТ СН'!$F$12</f>
        <v>172.12205082</v>
      </c>
      <c r="U159" s="36">
        <f>SUMIFS(СВЦЭМ!$E$33:$E$776,СВЦЭМ!$A$33:$A$776,$A159,СВЦЭМ!$B$33:$B$776,U$143)+'СЕТ СН'!$F$12</f>
        <v>169.82020643999999</v>
      </c>
      <c r="V159" s="36">
        <f>SUMIFS(СВЦЭМ!$E$33:$E$776,СВЦЭМ!$A$33:$A$776,$A159,СВЦЭМ!$B$33:$B$776,V$143)+'СЕТ СН'!$F$12</f>
        <v>169.39453297</v>
      </c>
      <c r="W159" s="36">
        <f>SUMIFS(СВЦЭМ!$E$33:$E$776,СВЦЭМ!$A$33:$A$776,$A159,СВЦЭМ!$B$33:$B$776,W$143)+'СЕТ СН'!$F$12</f>
        <v>170.73618586000001</v>
      </c>
      <c r="X159" s="36">
        <f>SUMIFS(СВЦЭМ!$E$33:$E$776,СВЦЭМ!$A$33:$A$776,$A159,СВЦЭМ!$B$33:$B$776,X$143)+'СЕТ СН'!$F$12</f>
        <v>174.66555435000001</v>
      </c>
      <c r="Y159" s="36">
        <f>SUMIFS(СВЦЭМ!$E$33:$E$776,СВЦЭМ!$A$33:$A$776,$A159,СВЦЭМ!$B$33:$B$776,Y$143)+'СЕТ СН'!$F$12</f>
        <v>183.54904447999999</v>
      </c>
    </row>
    <row r="160" spans="1:25" ht="15.75" x14ac:dyDescent="0.2">
      <c r="A160" s="35">
        <f t="shared" si="4"/>
        <v>43513</v>
      </c>
      <c r="B160" s="36">
        <f>SUMIFS(СВЦЭМ!$E$33:$E$776,СВЦЭМ!$A$33:$A$776,$A160,СВЦЭМ!$B$33:$B$776,B$143)+'СЕТ СН'!$F$12</f>
        <v>180.12092100999999</v>
      </c>
      <c r="C160" s="36">
        <f>SUMIFS(СВЦЭМ!$E$33:$E$776,СВЦЭМ!$A$33:$A$776,$A160,СВЦЭМ!$B$33:$B$776,C$143)+'СЕТ СН'!$F$12</f>
        <v>183.06186493999999</v>
      </c>
      <c r="D160" s="36">
        <f>SUMIFS(СВЦЭМ!$E$33:$E$776,СВЦЭМ!$A$33:$A$776,$A160,СВЦЭМ!$B$33:$B$776,D$143)+'СЕТ СН'!$F$12</f>
        <v>190.99259129000001</v>
      </c>
      <c r="E160" s="36">
        <f>SUMIFS(СВЦЭМ!$E$33:$E$776,СВЦЭМ!$A$33:$A$776,$A160,СВЦЭМ!$B$33:$B$776,E$143)+'СЕТ СН'!$F$12</f>
        <v>190.89954854000001</v>
      </c>
      <c r="F160" s="36">
        <f>SUMIFS(СВЦЭМ!$E$33:$E$776,СВЦЭМ!$A$33:$A$776,$A160,СВЦЭМ!$B$33:$B$776,F$143)+'СЕТ СН'!$F$12</f>
        <v>193.57735131999999</v>
      </c>
      <c r="G160" s="36">
        <f>SUMIFS(СВЦЭМ!$E$33:$E$776,СВЦЭМ!$A$33:$A$776,$A160,СВЦЭМ!$B$33:$B$776,G$143)+'СЕТ СН'!$F$12</f>
        <v>192.2252312</v>
      </c>
      <c r="H160" s="36">
        <f>SUMIFS(СВЦЭМ!$E$33:$E$776,СВЦЭМ!$A$33:$A$776,$A160,СВЦЭМ!$B$33:$B$776,H$143)+'СЕТ СН'!$F$12</f>
        <v>183.78642968</v>
      </c>
      <c r="I160" s="36">
        <f>SUMIFS(СВЦЭМ!$E$33:$E$776,СВЦЭМ!$A$33:$A$776,$A160,СВЦЭМ!$B$33:$B$776,I$143)+'СЕТ СН'!$F$12</f>
        <v>177.69723614</v>
      </c>
      <c r="J160" s="36">
        <f>SUMIFS(СВЦЭМ!$E$33:$E$776,СВЦЭМ!$A$33:$A$776,$A160,СВЦЭМ!$B$33:$B$776,J$143)+'СЕТ СН'!$F$12</f>
        <v>172.44196729000001</v>
      </c>
      <c r="K160" s="36">
        <f>SUMIFS(СВЦЭМ!$E$33:$E$776,СВЦЭМ!$A$33:$A$776,$A160,СВЦЭМ!$B$33:$B$776,K$143)+'СЕТ СН'!$F$12</f>
        <v>163.35680622999999</v>
      </c>
      <c r="L160" s="36">
        <f>SUMIFS(СВЦЭМ!$E$33:$E$776,СВЦЭМ!$A$33:$A$776,$A160,СВЦЭМ!$B$33:$B$776,L$143)+'СЕТ СН'!$F$12</f>
        <v>159.98637210999999</v>
      </c>
      <c r="M160" s="36">
        <f>SUMIFS(СВЦЭМ!$E$33:$E$776,СВЦЭМ!$A$33:$A$776,$A160,СВЦЭМ!$B$33:$B$776,M$143)+'СЕТ СН'!$F$12</f>
        <v>163.91780046</v>
      </c>
      <c r="N160" s="36">
        <f>SUMIFS(СВЦЭМ!$E$33:$E$776,СВЦЭМ!$A$33:$A$776,$A160,СВЦЭМ!$B$33:$B$776,N$143)+'СЕТ СН'!$F$12</f>
        <v>172.65556053</v>
      </c>
      <c r="O160" s="36">
        <f>SUMIFS(СВЦЭМ!$E$33:$E$776,СВЦЭМ!$A$33:$A$776,$A160,СВЦЭМ!$B$33:$B$776,O$143)+'СЕТ СН'!$F$12</f>
        <v>172.60605520999999</v>
      </c>
      <c r="P160" s="36">
        <f>SUMIFS(СВЦЭМ!$E$33:$E$776,СВЦЭМ!$A$33:$A$776,$A160,СВЦЭМ!$B$33:$B$776,P$143)+'СЕТ СН'!$F$12</f>
        <v>182.62738648999999</v>
      </c>
      <c r="Q160" s="36">
        <f>SUMIFS(СВЦЭМ!$E$33:$E$776,СВЦЭМ!$A$33:$A$776,$A160,СВЦЭМ!$B$33:$B$776,Q$143)+'СЕТ СН'!$F$12</f>
        <v>181.56789280999999</v>
      </c>
      <c r="R160" s="36">
        <f>SUMIFS(СВЦЭМ!$E$33:$E$776,СВЦЭМ!$A$33:$A$776,$A160,СВЦЭМ!$B$33:$B$776,R$143)+'СЕТ СН'!$F$12</f>
        <v>180.97066996999999</v>
      </c>
      <c r="S160" s="36">
        <f>SUMIFS(СВЦЭМ!$E$33:$E$776,СВЦЭМ!$A$33:$A$776,$A160,СВЦЭМ!$B$33:$B$776,S$143)+'СЕТ СН'!$F$12</f>
        <v>182.63752563</v>
      </c>
      <c r="T160" s="36">
        <f>SUMIFS(СВЦЭМ!$E$33:$E$776,СВЦЭМ!$A$33:$A$776,$A160,СВЦЭМ!$B$33:$B$776,T$143)+'СЕТ СН'!$F$12</f>
        <v>176.75147548999999</v>
      </c>
      <c r="U160" s="36">
        <f>SUMIFS(СВЦЭМ!$E$33:$E$776,СВЦЭМ!$A$33:$A$776,$A160,СВЦЭМ!$B$33:$B$776,U$143)+'СЕТ СН'!$F$12</f>
        <v>173.33875517999999</v>
      </c>
      <c r="V160" s="36">
        <f>SUMIFS(СВЦЭМ!$E$33:$E$776,СВЦЭМ!$A$33:$A$776,$A160,СВЦЭМ!$B$33:$B$776,V$143)+'СЕТ СН'!$F$12</f>
        <v>173.88111330000001</v>
      </c>
      <c r="W160" s="36">
        <f>SUMIFS(СВЦЭМ!$E$33:$E$776,СВЦЭМ!$A$33:$A$776,$A160,СВЦЭМ!$B$33:$B$776,W$143)+'СЕТ СН'!$F$12</f>
        <v>174.21225856000001</v>
      </c>
      <c r="X160" s="36">
        <f>SUMIFS(СВЦЭМ!$E$33:$E$776,СВЦЭМ!$A$33:$A$776,$A160,СВЦЭМ!$B$33:$B$776,X$143)+'СЕТ СН'!$F$12</f>
        <v>177.89407219</v>
      </c>
      <c r="Y160" s="36">
        <f>SUMIFS(СВЦЭМ!$E$33:$E$776,СВЦЭМ!$A$33:$A$776,$A160,СВЦЭМ!$B$33:$B$776,Y$143)+'СЕТ СН'!$F$12</f>
        <v>182.94327944</v>
      </c>
    </row>
    <row r="161" spans="1:27" ht="15.75" x14ac:dyDescent="0.2">
      <c r="A161" s="35">
        <f t="shared" si="4"/>
        <v>43514</v>
      </c>
      <c r="B161" s="36">
        <f>SUMIFS(СВЦЭМ!$E$33:$E$776,СВЦЭМ!$A$33:$A$776,$A161,СВЦЭМ!$B$33:$B$776,B$143)+'СЕТ СН'!$F$12</f>
        <v>192.62403409999999</v>
      </c>
      <c r="C161" s="36">
        <f>SUMIFS(СВЦЭМ!$E$33:$E$776,СВЦЭМ!$A$33:$A$776,$A161,СВЦЭМ!$B$33:$B$776,C$143)+'СЕТ СН'!$F$12</f>
        <v>200.95732638000001</v>
      </c>
      <c r="D161" s="36">
        <f>SUMIFS(СВЦЭМ!$E$33:$E$776,СВЦЭМ!$A$33:$A$776,$A161,СВЦЭМ!$B$33:$B$776,D$143)+'СЕТ СН'!$F$12</f>
        <v>202.84109337000001</v>
      </c>
      <c r="E161" s="36">
        <f>SUMIFS(СВЦЭМ!$E$33:$E$776,СВЦЭМ!$A$33:$A$776,$A161,СВЦЭМ!$B$33:$B$776,E$143)+'СЕТ СН'!$F$12</f>
        <v>198.56916365999999</v>
      </c>
      <c r="F161" s="36">
        <f>SUMIFS(СВЦЭМ!$E$33:$E$776,СВЦЭМ!$A$33:$A$776,$A161,СВЦЭМ!$B$33:$B$776,F$143)+'СЕТ СН'!$F$12</f>
        <v>199.78583395000001</v>
      </c>
      <c r="G161" s="36">
        <f>SUMIFS(СВЦЭМ!$E$33:$E$776,СВЦЭМ!$A$33:$A$776,$A161,СВЦЭМ!$B$33:$B$776,G$143)+'СЕТ СН'!$F$12</f>
        <v>197.41796472999999</v>
      </c>
      <c r="H161" s="36">
        <f>SUMIFS(СВЦЭМ!$E$33:$E$776,СВЦЭМ!$A$33:$A$776,$A161,СВЦЭМ!$B$33:$B$776,H$143)+'СЕТ СН'!$F$12</f>
        <v>187.61127511000001</v>
      </c>
      <c r="I161" s="36">
        <f>SUMIFS(СВЦЭМ!$E$33:$E$776,СВЦЭМ!$A$33:$A$776,$A161,СВЦЭМ!$B$33:$B$776,I$143)+'СЕТ СН'!$F$12</f>
        <v>180.51504047</v>
      </c>
      <c r="J161" s="36">
        <f>SUMIFS(СВЦЭМ!$E$33:$E$776,СВЦЭМ!$A$33:$A$776,$A161,СВЦЭМ!$B$33:$B$776,J$143)+'СЕТ СН'!$F$12</f>
        <v>177.2481075</v>
      </c>
      <c r="K161" s="36">
        <f>SUMIFS(СВЦЭМ!$E$33:$E$776,СВЦЭМ!$A$33:$A$776,$A161,СВЦЭМ!$B$33:$B$776,K$143)+'СЕТ СН'!$F$12</f>
        <v>178.33029429999999</v>
      </c>
      <c r="L161" s="36">
        <f>SUMIFS(СВЦЭМ!$E$33:$E$776,СВЦЭМ!$A$33:$A$776,$A161,СВЦЭМ!$B$33:$B$776,L$143)+'СЕТ СН'!$F$12</f>
        <v>178.28683543</v>
      </c>
      <c r="M161" s="36">
        <f>SUMIFS(СВЦЭМ!$E$33:$E$776,СВЦЭМ!$A$33:$A$776,$A161,СВЦЭМ!$B$33:$B$776,M$143)+'СЕТ СН'!$F$12</f>
        <v>179.65205637</v>
      </c>
      <c r="N161" s="36">
        <f>SUMIFS(СВЦЭМ!$E$33:$E$776,СВЦЭМ!$A$33:$A$776,$A161,СВЦЭМ!$B$33:$B$776,N$143)+'СЕТ СН'!$F$12</f>
        <v>178.20681347999999</v>
      </c>
      <c r="O161" s="36">
        <f>SUMIFS(СВЦЭМ!$E$33:$E$776,СВЦЭМ!$A$33:$A$776,$A161,СВЦЭМ!$B$33:$B$776,O$143)+'СЕТ СН'!$F$12</f>
        <v>177.82965962</v>
      </c>
      <c r="P161" s="36">
        <f>SUMIFS(СВЦЭМ!$E$33:$E$776,СВЦЭМ!$A$33:$A$776,$A161,СВЦЭМ!$B$33:$B$776,P$143)+'СЕТ СН'!$F$12</f>
        <v>179.23697064000001</v>
      </c>
      <c r="Q161" s="36">
        <f>SUMIFS(СВЦЭМ!$E$33:$E$776,СВЦЭМ!$A$33:$A$776,$A161,СВЦЭМ!$B$33:$B$776,Q$143)+'СЕТ СН'!$F$12</f>
        <v>180.52361866999999</v>
      </c>
      <c r="R161" s="36">
        <f>SUMIFS(СВЦЭМ!$E$33:$E$776,СВЦЭМ!$A$33:$A$776,$A161,СВЦЭМ!$B$33:$B$776,R$143)+'СЕТ СН'!$F$12</f>
        <v>180.2304105</v>
      </c>
      <c r="S161" s="36">
        <f>SUMIFS(СВЦЭМ!$E$33:$E$776,СВЦЭМ!$A$33:$A$776,$A161,СВЦЭМ!$B$33:$B$776,S$143)+'СЕТ СН'!$F$12</f>
        <v>178.77524652</v>
      </c>
      <c r="T161" s="36">
        <f>SUMIFS(СВЦЭМ!$E$33:$E$776,СВЦЭМ!$A$33:$A$776,$A161,СВЦЭМ!$B$33:$B$776,T$143)+'СЕТ СН'!$F$12</f>
        <v>173.18348777</v>
      </c>
      <c r="U161" s="36">
        <f>SUMIFS(СВЦЭМ!$E$33:$E$776,СВЦЭМ!$A$33:$A$776,$A161,СВЦЭМ!$B$33:$B$776,U$143)+'СЕТ СН'!$F$12</f>
        <v>173.0573832</v>
      </c>
      <c r="V161" s="36">
        <f>SUMIFS(СВЦЭМ!$E$33:$E$776,СВЦЭМ!$A$33:$A$776,$A161,СВЦЭМ!$B$33:$B$776,V$143)+'СЕТ СН'!$F$12</f>
        <v>172.12783587999999</v>
      </c>
      <c r="W161" s="36">
        <f>SUMIFS(СВЦЭМ!$E$33:$E$776,СВЦЭМ!$A$33:$A$776,$A161,СВЦЭМ!$B$33:$B$776,W$143)+'СЕТ СН'!$F$12</f>
        <v>175.05861239999999</v>
      </c>
      <c r="X161" s="36">
        <f>SUMIFS(СВЦЭМ!$E$33:$E$776,СВЦЭМ!$A$33:$A$776,$A161,СВЦЭМ!$B$33:$B$776,X$143)+'СЕТ СН'!$F$12</f>
        <v>181.02960021999999</v>
      </c>
      <c r="Y161" s="36">
        <f>SUMIFS(СВЦЭМ!$E$33:$E$776,СВЦЭМ!$A$33:$A$776,$A161,СВЦЭМ!$B$33:$B$776,Y$143)+'СЕТ СН'!$F$12</f>
        <v>184.67634418</v>
      </c>
    </row>
    <row r="162" spans="1:27" ht="15.75" x14ac:dyDescent="0.2">
      <c r="A162" s="35">
        <f t="shared" si="4"/>
        <v>43515</v>
      </c>
      <c r="B162" s="36">
        <f>SUMIFS(СВЦЭМ!$E$33:$E$776,СВЦЭМ!$A$33:$A$776,$A162,СВЦЭМ!$B$33:$B$776,B$143)+'СЕТ СН'!$F$12</f>
        <v>195.32444344999999</v>
      </c>
      <c r="C162" s="36">
        <f>SUMIFS(СВЦЭМ!$E$33:$E$776,СВЦЭМ!$A$33:$A$776,$A162,СВЦЭМ!$B$33:$B$776,C$143)+'СЕТ СН'!$F$12</f>
        <v>201.29297672000001</v>
      </c>
      <c r="D162" s="36">
        <f>SUMIFS(СВЦЭМ!$E$33:$E$776,СВЦЭМ!$A$33:$A$776,$A162,СВЦЭМ!$B$33:$B$776,D$143)+'СЕТ СН'!$F$12</f>
        <v>204.69279076000001</v>
      </c>
      <c r="E162" s="36">
        <f>SUMIFS(СВЦЭМ!$E$33:$E$776,СВЦЭМ!$A$33:$A$776,$A162,СВЦЭМ!$B$33:$B$776,E$143)+'СЕТ СН'!$F$12</f>
        <v>206.51067173999999</v>
      </c>
      <c r="F162" s="36">
        <f>SUMIFS(СВЦЭМ!$E$33:$E$776,СВЦЭМ!$A$33:$A$776,$A162,СВЦЭМ!$B$33:$B$776,F$143)+'СЕТ СН'!$F$12</f>
        <v>204.45250469000001</v>
      </c>
      <c r="G162" s="36">
        <f>SUMIFS(СВЦЭМ!$E$33:$E$776,СВЦЭМ!$A$33:$A$776,$A162,СВЦЭМ!$B$33:$B$776,G$143)+'СЕТ СН'!$F$12</f>
        <v>200.62494760999999</v>
      </c>
      <c r="H162" s="36">
        <f>SUMIFS(СВЦЭМ!$E$33:$E$776,СВЦЭМ!$A$33:$A$776,$A162,СВЦЭМ!$B$33:$B$776,H$143)+'СЕТ СН'!$F$12</f>
        <v>194.82585908999999</v>
      </c>
      <c r="I162" s="36">
        <f>SUMIFS(СВЦЭМ!$E$33:$E$776,СВЦЭМ!$A$33:$A$776,$A162,СВЦЭМ!$B$33:$B$776,I$143)+'СЕТ СН'!$F$12</f>
        <v>187.10849691000001</v>
      </c>
      <c r="J162" s="36">
        <f>SUMIFS(СВЦЭМ!$E$33:$E$776,СВЦЭМ!$A$33:$A$776,$A162,СВЦЭМ!$B$33:$B$776,J$143)+'СЕТ СН'!$F$12</f>
        <v>182.41001943000001</v>
      </c>
      <c r="K162" s="36">
        <f>SUMIFS(СВЦЭМ!$E$33:$E$776,СВЦЭМ!$A$33:$A$776,$A162,СВЦЭМ!$B$33:$B$776,K$143)+'СЕТ СН'!$F$12</f>
        <v>180.37883618999999</v>
      </c>
      <c r="L162" s="36">
        <f>SUMIFS(СВЦЭМ!$E$33:$E$776,СВЦЭМ!$A$33:$A$776,$A162,СВЦЭМ!$B$33:$B$776,L$143)+'СЕТ СН'!$F$12</f>
        <v>179.21832852</v>
      </c>
      <c r="M162" s="36">
        <f>SUMIFS(СВЦЭМ!$E$33:$E$776,СВЦЭМ!$A$33:$A$776,$A162,СВЦЭМ!$B$33:$B$776,M$143)+'СЕТ СН'!$F$12</f>
        <v>178.86692554000001</v>
      </c>
      <c r="N162" s="36">
        <f>SUMIFS(СВЦЭМ!$E$33:$E$776,СВЦЭМ!$A$33:$A$776,$A162,СВЦЭМ!$B$33:$B$776,N$143)+'СЕТ СН'!$F$12</f>
        <v>175.79891903999999</v>
      </c>
      <c r="O162" s="36">
        <f>SUMIFS(СВЦЭМ!$E$33:$E$776,СВЦЭМ!$A$33:$A$776,$A162,СВЦЭМ!$B$33:$B$776,O$143)+'СЕТ СН'!$F$12</f>
        <v>171.32630147</v>
      </c>
      <c r="P162" s="36">
        <f>SUMIFS(СВЦЭМ!$E$33:$E$776,СВЦЭМ!$A$33:$A$776,$A162,СВЦЭМ!$B$33:$B$776,P$143)+'СЕТ СН'!$F$12</f>
        <v>172.2449541</v>
      </c>
      <c r="Q162" s="36">
        <f>SUMIFS(СВЦЭМ!$E$33:$E$776,СВЦЭМ!$A$33:$A$776,$A162,СВЦЭМ!$B$33:$B$776,Q$143)+'СЕТ СН'!$F$12</f>
        <v>174.20957787</v>
      </c>
      <c r="R162" s="36">
        <f>SUMIFS(СВЦЭМ!$E$33:$E$776,СВЦЭМ!$A$33:$A$776,$A162,СВЦЭМ!$B$33:$B$776,R$143)+'СЕТ СН'!$F$12</f>
        <v>174.08462936999999</v>
      </c>
      <c r="S162" s="36">
        <f>SUMIFS(СВЦЭМ!$E$33:$E$776,СВЦЭМ!$A$33:$A$776,$A162,СВЦЭМ!$B$33:$B$776,S$143)+'СЕТ СН'!$F$12</f>
        <v>172.90283650999999</v>
      </c>
      <c r="T162" s="36">
        <f>SUMIFS(СВЦЭМ!$E$33:$E$776,СВЦЭМ!$A$33:$A$776,$A162,СВЦЭМ!$B$33:$B$776,T$143)+'СЕТ СН'!$F$12</f>
        <v>167.16344606000001</v>
      </c>
      <c r="U162" s="36">
        <f>SUMIFS(СВЦЭМ!$E$33:$E$776,СВЦЭМ!$A$33:$A$776,$A162,СВЦЭМ!$B$33:$B$776,U$143)+'СЕТ СН'!$F$12</f>
        <v>165.85466235000001</v>
      </c>
      <c r="V162" s="36">
        <f>SUMIFS(СВЦЭМ!$E$33:$E$776,СВЦЭМ!$A$33:$A$776,$A162,СВЦЭМ!$B$33:$B$776,V$143)+'СЕТ СН'!$F$12</f>
        <v>167.25734381999999</v>
      </c>
      <c r="W162" s="36">
        <f>SUMIFS(СВЦЭМ!$E$33:$E$776,СВЦЭМ!$A$33:$A$776,$A162,СВЦЭМ!$B$33:$B$776,W$143)+'СЕТ СН'!$F$12</f>
        <v>168.79504861999999</v>
      </c>
      <c r="X162" s="36">
        <f>SUMIFS(СВЦЭМ!$E$33:$E$776,СВЦЭМ!$A$33:$A$776,$A162,СВЦЭМ!$B$33:$B$776,X$143)+'СЕТ СН'!$F$12</f>
        <v>170.94663025</v>
      </c>
      <c r="Y162" s="36">
        <f>SUMIFS(СВЦЭМ!$E$33:$E$776,СВЦЭМ!$A$33:$A$776,$A162,СВЦЭМ!$B$33:$B$776,Y$143)+'СЕТ СН'!$F$12</f>
        <v>179.08249223000001</v>
      </c>
    </row>
    <row r="163" spans="1:27" ht="15.75" x14ac:dyDescent="0.2">
      <c r="A163" s="35">
        <f t="shared" si="4"/>
        <v>43516</v>
      </c>
      <c r="B163" s="36">
        <f>SUMIFS(СВЦЭМ!$E$33:$E$776,СВЦЭМ!$A$33:$A$776,$A163,СВЦЭМ!$B$33:$B$776,B$143)+'СЕТ СН'!$F$12</f>
        <v>191.85125751999999</v>
      </c>
      <c r="C163" s="36">
        <f>SUMIFS(СВЦЭМ!$E$33:$E$776,СВЦЭМ!$A$33:$A$776,$A163,СВЦЭМ!$B$33:$B$776,C$143)+'СЕТ СН'!$F$12</f>
        <v>198.39791912999999</v>
      </c>
      <c r="D163" s="36">
        <f>SUMIFS(СВЦЭМ!$E$33:$E$776,СВЦЭМ!$A$33:$A$776,$A163,СВЦЭМ!$B$33:$B$776,D$143)+'СЕТ СН'!$F$12</f>
        <v>199.38939343000001</v>
      </c>
      <c r="E163" s="36">
        <f>SUMIFS(СВЦЭМ!$E$33:$E$776,СВЦЭМ!$A$33:$A$776,$A163,СВЦЭМ!$B$33:$B$776,E$143)+'СЕТ СН'!$F$12</f>
        <v>201.10153388000001</v>
      </c>
      <c r="F163" s="36">
        <f>SUMIFS(СВЦЭМ!$E$33:$E$776,СВЦЭМ!$A$33:$A$776,$A163,СВЦЭМ!$B$33:$B$776,F$143)+'СЕТ СН'!$F$12</f>
        <v>199.90368631000001</v>
      </c>
      <c r="G163" s="36">
        <f>SUMIFS(СВЦЭМ!$E$33:$E$776,СВЦЭМ!$A$33:$A$776,$A163,СВЦЭМ!$B$33:$B$776,G$143)+'СЕТ СН'!$F$12</f>
        <v>192.72059795999999</v>
      </c>
      <c r="H163" s="36">
        <f>SUMIFS(СВЦЭМ!$E$33:$E$776,СВЦЭМ!$A$33:$A$776,$A163,СВЦЭМ!$B$33:$B$776,H$143)+'СЕТ СН'!$F$12</f>
        <v>187.42549276</v>
      </c>
      <c r="I163" s="36">
        <f>SUMIFS(СВЦЭМ!$E$33:$E$776,СВЦЭМ!$A$33:$A$776,$A163,СВЦЭМ!$B$33:$B$776,I$143)+'СЕТ СН'!$F$12</f>
        <v>180.82563402</v>
      </c>
      <c r="J163" s="36">
        <f>SUMIFS(СВЦЭМ!$E$33:$E$776,СВЦЭМ!$A$33:$A$776,$A163,СВЦЭМ!$B$33:$B$776,J$143)+'СЕТ СН'!$F$12</f>
        <v>174.97575470000001</v>
      </c>
      <c r="K163" s="36">
        <f>SUMIFS(СВЦЭМ!$E$33:$E$776,СВЦЭМ!$A$33:$A$776,$A163,СВЦЭМ!$B$33:$B$776,K$143)+'СЕТ СН'!$F$12</f>
        <v>174.93742431999999</v>
      </c>
      <c r="L163" s="36">
        <f>SUMIFS(СВЦЭМ!$E$33:$E$776,СВЦЭМ!$A$33:$A$776,$A163,СВЦЭМ!$B$33:$B$776,L$143)+'СЕТ СН'!$F$12</f>
        <v>176.23665285999999</v>
      </c>
      <c r="M163" s="36">
        <f>SUMIFS(СВЦЭМ!$E$33:$E$776,СВЦЭМ!$A$33:$A$776,$A163,СВЦЭМ!$B$33:$B$776,M$143)+'СЕТ СН'!$F$12</f>
        <v>176.73721019000001</v>
      </c>
      <c r="N163" s="36">
        <f>SUMIFS(СВЦЭМ!$E$33:$E$776,СВЦЭМ!$A$33:$A$776,$A163,СВЦЭМ!$B$33:$B$776,N$143)+'СЕТ СН'!$F$12</f>
        <v>175.31073337000001</v>
      </c>
      <c r="O163" s="36">
        <f>SUMIFS(СВЦЭМ!$E$33:$E$776,СВЦЭМ!$A$33:$A$776,$A163,СВЦЭМ!$B$33:$B$776,O$143)+'СЕТ СН'!$F$12</f>
        <v>170.21242674000001</v>
      </c>
      <c r="P163" s="36">
        <f>SUMIFS(СВЦЭМ!$E$33:$E$776,СВЦЭМ!$A$33:$A$776,$A163,СВЦЭМ!$B$33:$B$776,P$143)+'СЕТ СН'!$F$12</f>
        <v>171.04064815999999</v>
      </c>
      <c r="Q163" s="36">
        <f>SUMIFS(СВЦЭМ!$E$33:$E$776,СВЦЭМ!$A$33:$A$776,$A163,СВЦЭМ!$B$33:$B$776,Q$143)+'СЕТ СН'!$F$12</f>
        <v>173.20696082000001</v>
      </c>
      <c r="R163" s="36">
        <f>SUMIFS(СВЦЭМ!$E$33:$E$776,СВЦЭМ!$A$33:$A$776,$A163,СВЦЭМ!$B$33:$B$776,R$143)+'СЕТ СН'!$F$12</f>
        <v>174.7842492</v>
      </c>
      <c r="S163" s="36">
        <f>SUMIFS(СВЦЭМ!$E$33:$E$776,СВЦЭМ!$A$33:$A$776,$A163,СВЦЭМ!$B$33:$B$776,S$143)+'СЕТ СН'!$F$12</f>
        <v>175.61112245999999</v>
      </c>
      <c r="T163" s="36">
        <f>SUMIFS(СВЦЭМ!$E$33:$E$776,СВЦЭМ!$A$33:$A$776,$A163,СВЦЭМ!$B$33:$B$776,T$143)+'СЕТ СН'!$F$12</f>
        <v>169.21601084</v>
      </c>
      <c r="U163" s="36">
        <f>SUMIFS(СВЦЭМ!$E$33:$E$776,СВЦЭМ!$A$33:$A$776,$A163,СВЦЭМ!$B$33:$B$776,U$143)+'СЕТ СН'!$F$12</f>
        <v>163.58061895</v>
      </c>
      <c r="V163" s="36">
        <f>SUMIFS(СВЦЭМ!$E$33:$E$776,СВЦЭМ!$A$33:$A$776,$A163,СВЦЭМ!$B$33:$B$776,V$143)+'СЕТ СН'!$F$12</f>
        <v>162.91877217999999</v>
      </c>
      <c r="W163" s="36">
        <f>SUMIFS(СВЦЭМ!$E$33:$E$776,СВЦЭМ!$A$33:$A$776,$A163,СВЦЭМ!$B$33:$B$776,W$143)+'СЕТ СН'!$F$12</f>
        <v>167.35415387</v>
      </c>
      <c r="X163" s="36">
        <f>SUMIFS(СВЦЭМ!$E$33:$E$776,СВЦЭМ!$A$33:$A$776,$A163,СВЦЭМ!$B$33:$B$776,X$143)+'СЕТ СН'!$F$12</f>
        <v>168.20061211999999</v>
      </c>
      <c r="Y163" s="36">
        <f>SUMIFS(СВЦЭМ!$E$33:$E$776,СВЦЭМ!$A$33:$A$776,$A163,СВЦЭМ!$B$33:$B$776,Y$143)+'СЕТ СН'!$F$12</f>
        <v>176.01997739999999</v>
      </c>
    </row>
    <row r="164" spans="1:27" ht="15.75" x14ac:dyDescent="0.2">
      <c r="A164" s="35">
        <f t="shared" si="4"/>
        <v>43517</v>
      </c>
      <c r="B164" s="36">
        <f>SUMIFS(СВЦЭМ!$E$33:$E$776,СВЦЭМ!$A$33:$A$776,$A164,СВЦЭМ!$B$33:$B$776,B$143)+'СЕТ СН'!$F$12</f>
        <v>185.85927501</v>
      </c>
      <c r="C164" s="36">
        <f>SUMIFS(СВЦЭМ!$E$33:$E$776,СВЦЭМ!$A$33:$A$776,$A164,СВЦЭМ!$B$33:$B$776,C$143)+'СЕТ СН'!$F$12</f>
        <v>191.23017662000001</v>
      </c>
      <c r="D164" s="36">
        <f>SUMIFS(СВЦЭМ!$E$33:$E$776,СВЦЭМ!$A$33:$A$776,$A164,СВЦЭМ!$B$33:$B$776,D$143)+'СЕТ СН'!$F$12</f>
        <v>195.65433673999999</v>
      </c>
      <c r="E164" s="36">
        <f>SUMIFS(СВЦЭМ!$E$33:$E$776,СВЦЭМ!$A$33:$A$776,$A164,СВЦЭМ!$B$33:$B$776,E$143)+'СЕТ СН'!$F$12</f>
        <v>197.86143519999999</v>
      </c>
      <c r="F164" s="36">
        <f>SUMIFS(СВЦЭМ!$E$33:$E$776,СВЦЭМ!$A$33:$A$776,$A164,СВЦЭМ!$B$33:$B$776,F$143)+'СЕТ СН'!$F$12</f>
        <v>197.38157706999999</v>
      </c>
      <c r="G164" s="36">
        <f>SUMIFS(СВЦЭМ!$E$33:$E$776,СВЦЭМ!$A$33:$A$776,$A164,СВЦЭМ!$B$33:$B$776,G$143)+'СЕТ СН'!$F$12</f>
        <v>192.36031994999999</v>
      </c>
      <c r="H164" s="36">
        <f>SUMIFS(СВЦЭМ!$E$33:$E$776,СВЦЭМ!$A$33:$A$776,$A164,СВЦЭМ!$B$33:$B$776,H$143)+'СЕТ СН'!$F$12</f>
        <v>186.06347461999999</v>
      </c>
      <c r="I164" s="36">
        <f>SUMIFS(СВЦЭМ!$E$33:$E$776,СВЦЭМ!$A$33:$A$776,$A164,СВЦЭМ!$B$33:$B$776,I$143)+'СЕТ СН'!$F$12</f>
        <v>183.02620736</v>
      </c>
      <c r="J164" s="36">
        <f>SUMIFS(СВЦЭМ!$E$33:$E$776,СВЦЭМ!$A$33:$A$776,$A164,СВЦЭМ!$B$33:$B$776,J$143)+'СЕТ СН'!$F$12</f>
        <v>179.65968039000001</v>
      </c>
      <c r="K164" s="36">
        <f>SUMIFS(СВЦЭМ!$E$33:$E$776,СВЦЭМ!$A$33:$A$776,$A164,СВЦЭМ!$B$33:$B$776,K$143)+'СЕТ СН'!$F$12</f>
        <v>181.97072642000001</v>
      </c>
      <c r="L164" s="36">
        <f>SUMIFS(СВЦЭМ!$E$33:$E$776,СВЦЭМ!$A$33:$A$776,$A164,СВЦЭМ!$B$33:$B$776,L$143)+'СЕТ СН'!$F$12</f>
        <v>179.72238754</v>
      </c>
      <c r="M164" s="36">
        <f>SUMIFS(СВЦЭМ!$E$33:$E$776,СВЦЭМ!$A$33:$A$776,$A164,СВЦЭМ!$B$33:$B$776,M$143)+'СЕТ СН'!$F$12</f>
        <v>176.53777070999999</v>
      </c>
      <c r="N164" s="36">
        <f>SUMIFS(СВЦЭМ!$E$33:$E$776,СВЦЭМ!$A$33:$A$776,$A164,СВЦЭМ!$B$33:$B$776,N$143)+'СЕТ СН'!$F$12</f>
        <v>175.01323206999999</v>
      </c>
      <c r="O164" s="36">
        <f>SUMIFS(СВЦЭМ!$E$33:$E$776,СВЦЭМ!$A$33:$A$776,$A164,СВЦЭМ!$B$33:$B$776,O$143)+'СЕТ СН'!$F$12</f>
        <v>169.54532764000001</v>
      </c>
      <c r="P164" s="36">
        <f>SUMIFS(СВЦЭМ!$E$33:$E$776,СВЦЭМ!$A$33:$A$776,$A164,СВЦЭМ!$B$33:$B$776,P$143)+'СЕТ СН'!$F$12</f>
        <v>169.6218973</v>
      </c>
      <c r="Q164" s="36">
        <f>SUMIFS(СВЦЭМ!$E$33:$E$776,СВЦЭМ!$A$33:$A$776,$A164,СВЦЭМ!$B$33:$B$776,Q$143)+'СЕТ СН'!$F$12</f>
        <v>170.69013756999999</v>
      </c>
      <c r="R164" s="36">
        <f>SUMIFS(СВЦЭМ!$E$33:$E$776,СВЦЭМ!$A$33:$A$776,$A164,СВЦЭМ!$B$33:$B$776,R$143)+'СЕТ СН'!$F$12</f>
        <v>174.82786823000001</v>
      </c>
      <c r="S164" s="36">
        <f>SUMIFS(СВЦЭМ!$E$33:$E$776,СВЦЭМ!$A$33:$A$776,$A164,СВЦЭМ!$B$33:$B$776,S$143)+'СЕТ СН'!$F$12</f>
        <v>174.13927801</v>
      </c>
      <c r="T164" s="36">
        <f>SUMIFS(СВЦЭМ!$E$33:$E$776,СВЦЭМ!$A$33:$A$776,$A164,СВЦЭМ!$B$33:$B$776,T$143)+'СЕТ СН'!$F$12</f>
        <v>167.93875672999999</v>
      </c>
      <c r="U164" s="36">
        <f>SUMIFS(СВЦЭМ!$E$33:$E$776,СВЦЭМ!$A$33:$A$776,$A164,СВЦЭМ!$B$33:$B$776,U$143)+'СЕТ СН'!$F$12</f>
        <v>165.09164521</v>
      </c>
      <c r="V164" s="36">
        <f>SUMIFS(СВЦЭМ!$E$33:$E$776,СВЦЭМ!$A$33:$A$776,$A164,СВЦЭМ!$B$33:$B$776,V$143)+'СЕТ СН'!$F$12</f>
        <v>167.54055518000001</v>
      </c>
      <c r="W164" s="36">
        <f>SUMIFS(СВЦЭМ!$E$33:$E$776,СВЦЭМ!$A$33:$A$776,$A164,СВЦЭМ!$B$33:$B$776,W$143)+'СЕТ СН'!$F$12</f>
        <v>170.16102198999999</v>
      </c>
      <c r="X164" s="36">
        <f>SUMIFS(СВЦЭМ!$E$33:$E$776,СВЦЭМ!$A$33:$A$776,$A164,СВЦЭМ!$B$33:$B$776,X$143)+'СЕТ СН'!$F$12</f>
        <v>171.99297852000001</v>
      </c>
      <c r="Y164" s="36">
        <f>SUMIFS(СВЦЭМ!$E$33:$E$776,СВЦЭМ!$A$33:$A$776,$A164,СВЦЭМ!$B$33:$B$776,Y$143)+'СЕТ СН'!$F$12</f>
        <v>179.04250565999999</v>
      </c>
    </row>
    <row r="165" spans="1:27" ht="15.75" x14ac:dyDescent="0.2">
      <c r="A165" s="35">
        <f t="shared" si="4"/>
        <v>43518</v>
      </c>
      <c r="B165" s="36">
        <f>SUMIFS(СВЦЭМ!$E$33:$E$776,СВЦЭМ!$A$33:$A$776,$A165,СВЦЭМ!$B$33:$B$776,B$143)+'СЕТ СН'!$F$12</f>
        <v>181.36708447999999</v>
      </c>
      <c r="C165" s="36">
        <f>SUMIFS(СВЦЭМ!$E$33:$E$776,СВЦЭМ!$A$33:$A$776,$A165,СВЦЭМ!$B$33:$B$776,C$143)+'СЕТ СН'!$F$12</f>
        <v>182.75406654</v>
      </c>
      <c r="D165" s="36">
        <f>SUMIFS(СВЦЭМ!$E$33:$E$776,СВЦЭМ!$A$33:$A$776,$A165,СВЦЭМ!$B$33:$B$776,D$143)+'СЕТ СН'!$F$12</f>
        <v>182.16999204999999</v>
      </c>
      <c r="E165" s="36">
        <f>SUMIFS(СВЦЭМ!$E$33:$E$776,СВЦЭМ!$A$33:$A$776,$A165,СВЦЭМ!$B$33:$B$776,E$143)+'СЕТ СН'!$F$12</f>
        <v>181.54217023000001</v>
      </c>
      <c r="F165" s="36">
        <f>SUMIFS(СВЦЭМ!$E$33:$E$776,СВЦЭМ!$A$33:$A$776,$A165,СВЦЭМ!$B$33:$B$776,F$143)+'СЕТ СН'!$F$12</f>
        <v>181.20815858</v>
      </c>
      <c r="G165" s="36">
        <f>SUMIFS(СВЦЭМ!$E$33:$E$776,СВЦЭМ!$A$33:$A$776,$A165,СВЦЭМ!$B$33:$B$776,G$143)+'СЕТ СН'!$F$12</f>
        <v>181.91613082999999</v>
      </c>
      <c r="H165" s="36">
        <f>SUMIFS(СВЦЭМ!$E$33:$E$776,СВЦЭМ!$A$33:$A$776,$A165,СВЦЭМ!$B$33:$B$776,H$143)+'СЕТ СН'!$F$12</f>
        <v>182.3450507</v>
      </c>
      <c r="I165" s="36">
        <f>SUMIFS(СВЦЭМ!$E$33:$E$776,СВЦЭМ!$A$33:$A$776,$A165,СВЦЭМ!$B$33:$B$776,I$143)+'СЕТ СН'!$F$12</f>
        <v>180.18288348999999</v>
      </c>
      <c r="J165" s="36">
        <f>SUMIFS(СВЦЭМ!$E$33:$E$776,СВЦЭМ!$A$33:$A$776,$A165,СВЦЭМ!$B$33:$B$776,J$143)+'СЕТ СН'!$F$12</f>
        <v>178.46879208999999</v>
      </c>
      <c r="K165" s="36">
        <f>SUMIFS(СВЦЭМ!$E$33:$E$776,СВЦЭМ!$A$33:$A$776,$A165,СВЦЭМ!$B$33:$B$776,K$143)+'СЕТ СН'!$F$12</f>
        <v>181.40269562</v>
      </c>
      <c r="L165" s="36">
        <f>SUMIFS(СВЦЭМ!$E$33:$E$776,СВЦЭМ!$A$33:$A$776,$A165,СВЦЭМ!$B$33:$B$776,L$143)+'СЕТ СН'!$F$12</f>
        <v>184.29795207999999</v>
      </c>
      <c r="M165" s="36">
        <f>SUMIFS(СВЦЭМ!$E$33:$E$776,СВЦЭМ!$A$33:$A$776,$A165,СВЦЭМ!$B$33:$B$776,M$143)+'СЕТ СН'!$F$12</f>
        <v>184.67189872</v>
      </c>
      <c r="N165" s="36">
        <f>SUMIFS(СВЦЭМ!$E$33:$E$776,СВЦЭМ!$A$33:$A$776,$A165,СВЦЭМ!$B$33:$B$776,N$143)+'СЕТ СН'!$F$12</f>
        <v>178.81038025000001</v>
      </c>
      <c r="O165" s="36">
        <f>SUMIFS(СВЦЭМ!$E$33:$E$776,СВЦЭМ!$A$33:$A$776,$A165,СВЦЭМ!$B$33:$B$776,O$143)+'СЕТ СН'!$F$12</f>
        <v>172.43714033000001</v>
      </c>
      <c r="P165" s="36">
        <f>SUMIFS(СВЦЭМ!$E$33:$E$776,СВЦЭМ!$A$33:$A$776,$A165,СВЦЭМ!$B$33:$B$776,P$143)+'СЕТ СН'!$F$12</f>
        <v>174.23541134999999</v>
      </c>
      <c r="Q165" s="36">
        <f>SUMIFS(СВЦЭМ!$E$33:$E$776,СВЦЭМ!$A$33:$A$776,$A165,СВЦЭМ!$B$33:$B$776,Q$143)+'СЕТ СН'!$F$12</f>
        <v>174.9168243</v>
      </c>
      <c r="R165" s="36">
        <f>SUMIFS(СВЦЭМ!$E$33:$E$776,СВЦЭМ!$A$33:$A$776,$A165,СВЦЭМ!$B$33:$B$776,R$143)+'СЕТ СН'!$F$12</f>
        <v>176.71992918999999</v>
      </c>
      <c r="S165" s="36">
        <f>SUMIFS(СВЦЭМ!$E$33:$E$776,СВЦЭМ!$A$33:$A$776,$A165,СВЦЭМ!$B$33:$B$776,S$143)+'СЕТ СН'!$F$12</f>
        <v>176.65461876000001</v>
      </c>
      <c r="T165" s="36">
        <f>SUMIFS(СВЦЭМ!$E$33:$E$776,СВЦЭМ!$A$33:$A$776,$A165,СВЦЭМ!$B$33:$B$776,T$143)+'СЕТ СН'!$F$12</f>
        <v>170.22923054</v>
      </c>
      <c r="U165" s="36">
        <f>SUMIFS(СВЦЭМ!$E$33:$E$776,СВЦЭМ!$A$33:$A$776,$A165,СВЦЭМ!$B$33:$B$776,U$143)+'СЕТ СН'!$F$12</f>
        <v>167.53057813000001</v>
      </c>
      <c r="V165" s="36">
        <f>SUMIFS(СВЦЭМ!$E$33:$E$776,СВЦЭМ!$A$33:$A$776,$A165,СВЦЭМ!$B$33:$B$776,V$143)+'СЕТ СН'!$F$12</f>
        <v>166.22817511</v>
      </c>
      <c r="W165" s="36">
        <f>SUMIFS(СВЦЭМ!$E$33:$E$776,СВЦЭМ!$A$33:$A$776,$A165,СВЦЭМ!$B$33:$B$776,W$143)+'СЕТ СН'!$F$12</f>
        <v>168.9881316</v>
      </c>
      <c r="X165" s="36">
        <f>SUMIFS(СВЦЭМ!$E$33:$E$776,СВЦЭМ!$A$33:$A$776,$A165,СВЦЭМ!$B$33:$B$776,X$143)+'СЕТ СН'!$F$12</f>
        <v>172.77024438999999</v>
      </c>
      <c r="Y165" s="36">
        <f>SUMIFS(СВЦЭМ!$E$33:$E$776,СВЦЭМ!$A$33:$A$776,$A165,СВЦЭМ!$B$33:$B$776,Y$143)+'СЕТ СН'!$F$12</f>
        <v>179.29262446999999</v>
      </c>
    </row>
    <row r="166" spans="1:27" ht="15.75" x14ac:dyDescent="0.2">
      <c r="A166" s="35">
        <f t="shared" si="4"/>
        <v>43519</v>
      </c>
      <c r="B166" s="36">
        <f>SUMIFS(СВЦЭМ!$E$33:$E$776,СВЦЭМ!$A$33:$A$776,$A166,СВЦЭМ!$B$33:$B$776,B$143)+'СЕТ СН'!$F$12</f>
        <v>181.88031670000001</v>
      </c>
      <c r="C166" s="36">
        <f>SUMIFS(СВЦЭМ!$E$33:$E$776,СВЦЭМ!$A$33:$A$776,$A166,СВЦЭМ!$B$33:$B$776,C$143)+'СЕТ СН'!$F$12</f>
        <v>182.57126177999999</v>
      </c>
      <c r="D166" s="36">
        <f>SUMIFS(СВЦЭМ!$E$33:$E$776,СВЦЭМ!$A$33:$A$776,$A166,СВЦЭМ!$B$33:$B$776,D$143)+'СЕТ СН'!$F$12</f>
        <v>181.05413873000001</v>
      </c>
      <c r="E166" s="36">
        <f>SUMIFS(СВЦЭМ!$E$33:$E$776,СВЦЭМ!$A$33:$A$776,$A166,СВЦЭМ!$B$33:$B$776,E$143)+'СЕТ СН'!$F$12</f>
        <v>180.87629272999999</v>
      </c>
      <c r="F166" s="36">
        <f>SUMIFS(СВЦЭМ!$E$33:$E$776,СВЦЭМ!$A$33:$A$776,$A166,СВЦЭМ!$B$33:$B$776,F$143)+'СЕТ СН'!$F$12</f>
        <v>180.72537244</v>
      </c>
      <c r="G166" s="36">
        <f>SUMIFS(СВЦЭМ!$E$33:$E$776,СВЦЭМ!$A$33:$A$776,$A166,СВЦЭМ!$B$33:$B$776,G$143)+'СЕТ СН'!$F$12</f>
        <v>180.56142148000001</v>
      </c>
      <c r="H166" s="36">
        <f>SUMIFS(СВЦЭМ!$E$33:$E$776,СВЦЭМ!$A$33:$A$776,$A166,СВЦЭМ!$B$33:$B$776,H$143)+'СЕТ СН'!$F$12</f>
        <v>183.69242360999999</v>
      </c>
      <c r="I166" s="36">
        <f>SUMIFS(СВЦЭМ!$E$33:$E$776,СВЦЭМ!$A$33:$A$776,$A166,СВЦЭМ!$B$33:$B$776,I$143)+'СЕТ СН'!$F$12</f>
        <v>181.07553977000001</v>
      </c>
      <c r="J166" s="36">
        <f>SUMIFS(СВЦЭМ!$E$33:$E$776,СВЦЭМ!$A$33:$A$776,$A166,СВЦЭМ!$B$33:$B$776,J$143)+'СЕТ СН'!$F$12</f>
        <v>177.21387838999999</v>
      </c>
      <c r="K166" s="36">
        <f>SUMIFS(СВЦЭМ!$E$33:$E$776,СВЦЭМ!$A$33:$A$776,$A166,СВЦЭМ!$B$33:$B$776,K$143)+'СЕТ СН'!$F$12</f>
        <v>173.06747741000001</v>
      </c>
      <c r="L166" s="36">
        <f>SUMIFS(СВЦЭМ!$E$33:$E$776,СВЦЭМ!$A$33:$A$776,$A166,СВЦЭМ!$B$33:$B$776,L$143)+'СЕТ СН'!$F$12</f>
        <v>173.89522690000001</v>
      </c>
      <c r="M166" s="36">
        <f>SUMIFS(СВЦЭМ!$E$33:$E$776,СВЦЭМ!$A$33:$A$776,$A166,СВЦЭМ!$B$33:$B$776,M$143)+'СЕТ СН'!$F$12</f>
        <v>175.90375738</v>
      </c>
      <c r="N166" s="36">
        <f>SUMIFS(СВЦЭМ!$E$33:$E$776,СВЦЭМ!$A$33:$A$776,$A166,СВЦЭМ!$B$33:$B$776,N$143)+'СЕТ СН'!$F$12</f>
        <v>177.63320361000001</v>
      </c>
      <c r="O166" s="36">
        <f>SUMIFS(СВЦЭМ!$E$33:$E$776,СВЦЭМ!$A$33:$A$776,$A166,СВЦЭМ!$B$33:$B$776,O$143)+'СЕТ СН'!$F$12</f>
        <v>173.42532381999999</v>
      </c>
      <c r="P166" s="36">
        <f>SUMIFS(СВЦЭМ!$E$33:$E$776,СВЦЭМ!$A$33:$A$776,$A166,СВЦЭМ!$B$33:$B$776,P$143)+'СЕТ СН'!$F$12</f>
        <v>174.90419091000001</v>
      </c>
      <c r="Q166" s="36">
        <f>SUMIFS(СВЦЭМ!$E$33:$E$776,СВЦЭМ!$A$33:$A$776,$A166,СВЦЭМ!$B$33:$B$776,Q$143)+'СЕТ СН'!$F$12</f>
        <v>176.74983798</v>
      </c>
      <c r="R166" s="36">
        <f>SUMIFS(СВЦЭМ!$E$33:$E$776,СВЦЭМ!$A$33:$A$776,$A166,СВЦЭМ!$B$33:$B$776,R$143)+'СЕТ СН'!$F$12</f>
        <v>178.45156202000001</v>
      </c>
      <c r="S166" s="36">
        <f>SUMIFS(СВЦЭМ!$E$33:$E$776,СВЦЭМ!$A$33:$A$776,$A166,СВЦЭМ!$B$33:$B$776,S$143)+'СЕТ СН'!$F$12</f>
        <v>178.09083661</v>
      </c>
      <c r="T166" s="36">
        <f>SUMIFS(СВЦЭМ!$E$33:$E$776,СВЦЭМ!$A$33:$A$776,$A166,СВЦЭМ!$B$33:$B$776,T$143)+'СЕТ СН'!$F$12</f>
        <v>173.69407369999999</v>
      </c>
      <c r="U166" s="36">
        <f>SUMIFS(СВЦЭМ!$E$33:$E$776,СВЦЭМ!$A$33:$A$776,$A166,СВЦЭМ!$B$33:$B$776,U$143)+'СЕТ СН'!$F$12</f>
        <v>167.50762347</v>
      </c>
      <c r="V166" s="36">
        <f>SUMIFS(СВЦЭМ!$E$33:$E$776,СВЦЭМ!$A$33:$A$776,$A166,СВЦЭМ!$B$33:$B$776,V$143)+'СЕТ СН'!$F$12</f>
        <v>166.54572873999999</v>
      </c>
      <c r="W166" s="36">
        <f>SUMIFS(СВЦЭМ!$E$33:$E$776,СВЦЭМ!$A$33:$A$776,$A166,СВЦЭМ!$B$33:$B$776,W$143)+'СЕТ СН'!$F$12</f>
        <v>167.00406823</v>
      </c>
      <c r="X166" s="36">
        <f>SUMIFS(СВЦЭМ!$E$33:$E$776,СВЦЭМ!$A$33:$A$776,$A166,СВЦЭМ!$B$33:$B$776,X$143)+'СЕТ СН'!$F$12</f>
        <v>168.27091743</v>
      </c>
      <c r="Y166" s="36">
        <f>SUMIFS(СВЦЭМ!$E$33:$E$776,СВЦЭМ!$A$33:$A$776,$A166,СВЦЭМ!$B$33:$B$776,Y$143)+'СЕТ СН'!$F$12</f>
        <v>176.84916061000001</v>
      </c>
    </row>
    <row r="167" spans="1:27" ht="15.75" x14ac:dyDescent="0.2">
      <c r="A167" s="35">
        <f t="shared" si="4"/>
        <v>43520</v>
      </c>
      <c r="B167" s="36">
        <f>SUMIFS(СВЦЭМ!$E$33:$E$776,СВЦЭМ!$A$33:$A$776,$A167,СВЦЭМ!$B$33:$B$776,B$143)+'СЕТ СН'!$F$12</f>
        <v>184.64534161</v>
      </c>
      <c r="C167" s="36">
        <f>SUMIFS(СВЦЭМ!$E$33:$E$776,СВЦЭМ!$A$33:$A$776,$A167,СВЦЭМ!$B$33:$B$776,C$143)+'СЕТ СН'!$F$12</f>
        <v>189.02467641999999</v>
      </c>
      <c r="D167" s="36">
        <f>SUMIFS(СВЦЭМ!$E$33:$E$776,СВЦЭМ!$A$33:$A$776,$A167,СВЦЭМ!$B$33:$B$776,D$143)+'СЕТ СН'!$F$12</f>
        <v>192.02589460999999</v>
      </c>
      <c r="E167" s="36">
        <f>SUMIFS(СВЦЭМ!$E$33:$E$776,СВЦЭМ!$A$33:$A$776,$A167,СВЦЭМ!$B$33:$B$776,E$143)+'СЕТ СН'!$F$12</f>
        <v>194.42954065000001</v>
      </c>
      <c r="F167" s="36">
        <f>SUMIFS(СВЦЭМ!$E$33:$E$776,СВЦЭМ!$A$33:$A$776,$A167,СВЦЭМ!$B$33:$B$776,F$143)+'СЕТ СН'!$F$12</f>
        <v>196.20882001999999</v>
      </c>
      <c r="G167" s="36">
        <f>SUMIFS(СВЦЭМ!$E$33:$E$776,СВЦЭМ!$A$33:$A$776,$A167,СВЦЭМ!$B$33:$B$776,G$143)+'СЕТ СН'!$F$12</f>
        <v>195.69181333</v>
      </c>
      <c r="H167" s="36">
        <f>SUMIFS(СВЦЭМ!$E$33:$E$776,СВЦЭМ!$A$33:$A$776,$A167,СВЦЭМ!$B$33:$B$776,H$143)+'СЕТ СН'!$F$12</f>
        <v>193.01842217000001</v>
      </c>
      <c r="I167" s="36">
        <f>SUMIFS(СВЦЭМ!$E$33:$E$776,СВЦЭМ!$A$33:$A$776,$A167,СВЦЭМ!$B$33:$B$776,I$143)+'СЕТ СН'!$F$12</f>
        <v>190.08175162000001</v>
      </c>
      <c r="J167" s="36">
        <f>SUMIFS(СВЦЭМ!$E$33:$E$776,СВЦЭМ!$A$33:$A$776,$A167,СВЦЭМ!$B$33:$B$776,J$143)+'СЕТ СН'!$F$12</f>
        <v>179.21037240999999</v>
      </c>
      <c r="K167" s="36">
        <f>SUMIFS(СВЦЭМ!$E$33:$E$776,СВЦЭМ!$A$33:$A$776,$A167,СВЦЭМ!$B$33:$B$776,K$143)+'СЕТ СН'!$F$12</f>
        <v>172.2133379</v>
      </c>
      <c r="L167" s="36">
        <f>SUMIFS(СВЦЭМ!$E$33:$E$776,СВЦЭМ!$A$33:$A$776,$A167,СВЦЭМ!$B$33:$B$776,L$143)+'СЕТ СН'!$F$12</f>
        <v>170.76916112999999</v>
      </c>
      <c r="M167" s="36">
        <f>SUMIFS(СВЦЭМ!$E$33:$E$776,СВЦЭМ!$A$33:$A$776,$A167,СВЦЭМ!$B$33:$B$776,M$143)+'СЕТ СН'!$F$12</f>
        <v>170.85499063</v>
      </c>
      <c r="N167" s="36">
        <f>SUMIFS(СВЦЭМ!$E$33:$E$776,СВЦЭМ!$A$33:$A$776,$A167,СВЦЭМ!$B$33:$B$776,N$143)+'СЕТ СН'!$F$12</f>
        <v>170.09459878999999</v>
      </c>
      <c r="O167" s="36">
        <f>SUMIFS(СВЦЭМ!$E$33:$E$776,СВЦЭМ!$A$33:$A$776,$A167,СВЦЭМ!$B$33:$B$776,O$143)+'СЕТ СН'!$F$12</f>
        <v>166.13276827999999</v>
      </c>
      <c r="P167" s="36">
        <f>SUMIFS(СВЦЭМ!$E$33:$E$776,СВЦЭМ!$A$33:$A$776,$A167,СВЦЭМ!$B$33:$B$776,P$143)+'СЕТ СН'!$F$12</f>
        <v>167.50614331</v>
      </c>
      <c r="Q167" s="36">
        <f>SUMIFS(СВЦЭМ!$E$33:$E$776,СВЦЭМ!$A$33:$A$776,$A167,СВЦЭМ!$B$33:$B$776,Q$143)+'СЕТ СН'!$F$12</f>
        <v>168.77212711000001</v>
      </c>
      <c r="R167" s="36">
        <f>SUMIFS(СВЦЭМ!$E$33:$E$776,СВЦЭМ!$A$33:$A$776,$A167,СВЦЭМ!$B$33:$B$776,R$143)+'СЕТ СН'!$F$12</f>
        <v>169.20208389000001</v>
      </c>
      <c r="S167" s="36">
        <f>SUMIFS(СВЦЭМ!$E$33:$E$776,СВЦЭМ!$A$33:$A$776,$A167,СВЦЭМ!$B$33:$B$776,S$143)+'СЕТ СН'!$F$12</f>
        <v>167.91420350000001</v>
      </c>
      <c r="T167" s="36">
        <f>SUMIFS(СВЦЭМ!$E$33:$E$776,СВЦЭМ!$A$33:$A$776,$A167,СВЦЭМ!$B$33:$B$776,T$143)+'СЕТ СН'!$F$12</f>
        <v>162.75144796999999</v>
      </c>
      <c r="U167" s="36">
        <f>SUMIFS(СВЦЭМ!$E$33:$E$776,СВЦЭМ!$A$33:$A$776,$A167,СВЦЭМ!$B$33:$B$776,U$143)+'СЕТ СН'!$F$12</f>
        <v>154.55568768000001</v>
      </c>
      <c r="V167" s="36">
        <f>SUMIFS(СВЦЭМ!$E$33:$E$776,СВЦЭМ!$A$33:$A$776,$A167,СВЦЭМ!$B$33:$B$776,V$143)+'СЕТ СН'!$F$12</f>
        <v>154.07301662</v>
      </c>
      <c r="W167" s="36">
        <f>SUMIFS(СВЦЭМ!$E$33:$E$776,СВЦЭМ!$A$33:$A$776,$A167,СВЦЭМ!$B$33:$B$776,W$143)+'СЕТ СН'!$F$12</f>
        <v>156.6247506</v>
      </c>
      <c r="X167" s="36">
        <f>SUMIFS(СВЦЭМ!$E$33:$E$776,СВЦЭМ!$A$33:$A$776,$A167,СВЦЭМ!$B$33:$B$776,X$143)+'СЕТ СН'!$F$12</f>
        <v>160.51599247999999</v>
      </c>
      <c r="Y167" s="36">
        <f>SUMIFS(СВЦЭМ!$E$33:$E$776,СВЦЭМ!$A$33:$A$776,$A167,СВЦЭМ!$B$33:$B$776,Y$143)+'СЕТ СН'!$F$12</f>
        <v>173.59895395999999</v>
      </c>
    </row>
    <row r="168" spans="1:27" ht="15.75" x14ac:dyDescent="0.2">
      <c r="A168" s="35">
        <f t="shared" si="4"/>
        <v>43521</v>
      </c>
      <c r="B168" s="36">
        <f>SUMIFS(СВЦЭМ!$E$33:$E$776,СВЦЭМ!$A$33:$A$776,$A168,СВЦЭМ!$B$33:$B$776,B$143)+'СЕТ СН'!$F$12</f>
        <v>180.63222056999999</v>
      </c>
      <c r="C168" s="36">
        <f>SUMIFS(СВЦЭМ!$E$33:$E$776,СВЦЭМ!$A$33:$A$776,$A168,СВЦЭМ!$B$33:$B$776,C$143)+'СЕТ СН'!$F$12</f>
        <v>183.01681310000001</v>
      </c>
      <c r="D168" s="36">
        <f>SUMIFS(СВЦЭМ!$E$33:$E$776,СВЦЭМ!$A$33:$A$776,$A168,СВЦЭМ!$B$33:$B$776,D$143)+'СЕТ СН'!$F$12</f>
        <v>182.35390712</v>
      </c>
      <c r="E168" s="36">
        <f>SUMIFS(СВЦЭМ!$E$33:$E$776,СВЦЭМ!$A$33:$A$776,$A168,СВЦЭМ!$B$33:$B$776,E$143)+'СЕТ СН'!$F$12</f>
        <v>182.95298880999999</v>
      </c>
      <c r="F168" s="36">
        <f>SUMIFS(СВЦЭМ!$E$33:$E$776,СВЦЭМ!$A$33:$A$776,$A168,СВЦЭМ!$B$33:$B$776,F$143)+'СЕТ СН'!$F$12</f>
        <v>182.97048097999999</v>
      </c>
      <c r="G168" s="36">
        <f>SUMIFS(СВЦЭМ!$E$33:$E$776,СВЦЭМ!$A$33:$A$776,$A168,СВЦЭМ!$B$33:$B$776,G$143)+'СЕТ СН'!$F$12</f>
        <v>184.2294698</v>
      </c>
      <c r="H168" s="36">
        <f>SUMIFS(СВЦЭМ!$E$33:$E$776,СВЦЭМ!$A$33:$A$776,$A168,СВЦЭМ!$B$33:$B$776,H$143)+'СЕТ СН'!$F$12</f>
        <v>186.65141702</v>
      </c>
      <c r="I168" s="36">
        <f>SUMIFS(СВЦЭМ!$E$33:$E$776,СВЦЭМ!$A$33:$A$776,$A168,СВЦЭМ!$B$33:$B$776,I$143)+'СЕТ СН'!$F$12</f>
        <v>182.22017166000001</v>
      </c>
      <c r="J168" s="36">
        <f>SUMIFS(СВЦЭМ!$E$33:$E$776,СВЦЭМ!$A$33:$A$776,$A168,СВЦЭМ!$B$33:$B$776,J$143)+'СЕТ СН'!$F$12</f>
        <v>177.08581393</v>
      </c>
      <c r="K168" s="36">
        <f>SUMIFS(СВЦЭМ!$E$33:$E$776,СВЦЭМ!$A$33:$A$776,$A168,СВЦЭМ!$B$33:$B$776,K$143)+'СЕТ СН'!$F$12</f>
        <v>172.88536493999999</v>
      </c>
      <c r="L168" s="36">
        <f>SUMIFS(СВЦЭМ!$E$33:$E$776,СВЦЭМ!$A$33:$A$776,$A168,СВЦЭМ!$B$33:$B$776,L$143)+'СЕТ СН'!$F$12</f>
        <v>173.54889732000001</v>
      </c>
      <c r="M168" s="36">
        <f>SUMIFS(СВЦЭМ!$E$33:$E$776,СВЦЭМ!$A$33:$A$776,$A168,СВЦЭМ!$B$33:$B$776,M$143)+'СЕТ СН'!$F$12</f>
        <v>177.42547734999999</v>
      </c>
      <c r="N168" s="36">
        <f>SUMIFS(СВЦЭМ!$E$33:$E$776,СВЦЭМ!$A$33:$A$776,$A168,СВЦЭМ!$B$33:$B$776,N$143)+'СЕТ СН'!$F$12</f>
        <v>178.57113189</v>
      </c>
      <c r="O168" s="36">
        <f>SUMIFS(СВЦЭМ!$E$33:$E$776,СВЦЭМ!$A$33:$A$776,$A168,СВЦЭМ!$B$33:$B$776,O$143)+'СЕТ СН'!$F$12</f>
        <v>176.57867121999999</v>
      </c>
      <c r="P168" s="36">
        <f>SUMIFS(СВЦЭМ!$E$33:$E$776,СВЦЭМ!$A$33:$A$776,$A168,СВЦЭМ!$B$33:$B$776,P$143)+'СЕТ СН'!$F$12</f>
        <v>177.97417565000001</v>
      </c>
      <c r="Q168" s="36">
        <f>SUMIFS(СВЦЭМ!$E$33:$E$776,СВЦЭМ!$A$33:$A$776,$A168,СВЦЭМ!$B$33:$B$776,Q$143)+'СЕТ СН'!$F$12</f>
        <v>179.91614021999999</v>
      </c>
      <c r="R168" s="36">
        <f>SUMIFS(СВЦЭМ!$E$33:$E$776,СВЦЭМ!$A$33:$A$776,$A168,СВЦЭМ!$B$33:$B$776,R$143)+'СЕТ СН'!$F$12</f>
        <v>180.22566333</v>
      </c>
      <c r="S168" s="36">
        <f>SUMIFS(СВЦЭМ!$E$33:$E$776,СВЦЭМ!$A$33:$A$776,$A168,СВЦЭМ!$B$33:$B$776,S$143)+'СЕТ СН'!$F$12</f>
        <v>180.24939615</v>
      </c>
      <c r="T168" s="36">
        <f>SUMIFS(СВЦЭМ!$E$33:$E$776,СВЦЭМ!$A$33:$A$776,$A168,СВЦЭМ!$B$33:$B$776,T$143)+'СЕТ СН'!$F$12</f>
        <v>171.05811086</v>
      </c>
      <c r="U168" s="36">
        <f>SUMIFS(СВЦЭМ!$E$33:$E$776,СВЦЭМ!$A$33:$A$776,$A168,СВЦЭМ!$B$33:$B$776,U$143)+'СЕТ СН'!$F$12</f>
        <v>164.00437815000001</v>
      </c>
      <c r="V168" s="36">
        <f>SUMIFS(СВЦЭМ!$E$33:$E$776,СВЦЭМ!$A$33:$A$776,$A168,СВЦЭМ!$B$33:$B$776,V$143)+'СЕТ СН'!$F$12</f>
        <v>163.44823987999999</v>
      </c>
      <c r="W168" s="36">
        <f>SUMIFS(СВЦЭМ!$E$33:$E$776,СВЦЭМ!$A$33:$A$776,$A168,СВЦЭМ!$B$33:$B$776,W$143)+'СЕТ СН'!$F$12</f>
        <v>165.66290040999999</v>
      </c>
      <c r="X168" s="36">
        <f>SUMIFS(СВЦЭМ!$E$33:$E$776,СВЦЭМ!$A$33:$A$776,$A168,СВЦЭМ!$B$33:$B$776,X$143)+'СЕТ СН'!$F$12</f>
        <v>169.60528586000001</v>
      </c>
      <c r="Y168" s="36">
        <f>SUMIFS(СВЦЭМ!$E$33:$E$776,СВЦЭМ!$A$33:$A$776,$A168,СВЦЭМ!$B$33:$B$776,Y$143)+'СЕТ СН'!$F$12</f>
        <v>177.25728205999999</v>
      </c>
    </row>
    <row r="169" spans="1:27" ht="15.75" x14ac:dyDescent="0.2">
      <c r="A169" s="35">
        <f t="shared" si="4"/>
        <v>43522</v>
      </c>
      <c r="B169" s="36">
        <f>SUMIFS(СВЦЭМ!$E$33:$E$776,СВЦЭМ!$A$33:$A$776,$A169,СВЦЭМ!$B$33:$B$776,B$143)+'СЕТ СН'!$F$12</f>
        <v>182.22709945</v>
      </c>
      <c r="C169" s="36">
        <f>SUMIFS(СВЦЭМ!$E$33:$E$776,СВЦЭМ!$A$33:$A$776,$A169,СВЦЭМ!$B$33:$B$776,C$143)+'СЕТ СН'!$F$12</f>
        <v>182.76931994</v>
      </c>
      <c r="D169" s="36">
        <f>SUMIFS(СВЦЭМ!$E$33:$E$776,СВЦЭМ!$A$33:$A$776,$A169,СВЦЭМ!$B$33:$B$776,D$143)+'СЕТ СН'!$F$12</f>
        <v>181.50836828000001</v>
      </c>
      <c r="E169" s="36">
        <f>SUMIFS(СВЦЭМ!$E$33:$E$776,СВЦЭМ!$A$33:$A$776,$A169,СВЦЭМ!$B$33:$B$776,E$143)+'СЕТ СН'!$F$12</f>
        <v>181.60574646000001</v>
      </c>
      <c r="F169" s="36">
        <f>SUMIFS(СВЦЭМ!$E$33:$E$776,СВЦЭМ!$A$33:$A$776,$A169,СВЦЭМ!$B$33:$B$776,F$143)+'СЕТ СН'!$F$12</f>
        <v>181.30386048</v>
      </c>
      <c r="G169" s="36">
        <f>SUMIFS(СВЦЭМ!$E$33:$E$776,СВЦЭМ!$A$33:$A$776,$A169,СВЦЭМ!$B$33:$B$776,G$143)+'СЕТ СН'!$F$12</f>
        <v>182.75717775000001</v>
      </c>
      <c r="H169" s="36">
        <f>SUMIFS(СВЦЭМ!$E$33:$E$776,СВЦЭМ!$A$33:$A$776,$A169,СВЦЭМ!$B$33:$B$776,H$143)+'СЕТ СН'!$F$12</f>
        <v>182.41089479999999</v>
      </c>
      <c r="I169" s="36">
        <f>SUMIFS(СВЦЭМ!$E$33:$E$776,СВЦЭМ!$A$33:$A$776,$A169,СВЦЭМ!$B$33:$B$776,I$143)+'СЕТ СН'!$F$12</f>
        <v>176.71434647000001</v>
      </c>
      <c r="J169" s="36">
        <f>SUMIFS(СВЦЭМ!$E$33:$E$776,СВЦЭМ!$A$33:$A$776,$A169,СВЦЭМ!$B$33:$B$776,J$143)+'СЕТ СН'!$F$12</f>
        <v>172.87937131000001</v>
      </c>
      <c r="K169" s="36">
        <f>SUMIFS(СВЦЭМ!$E$33:$E$776,СВЦЭМ!$A$33:$A$776,$A169,СВЦЭМ!$B$33:$B$776,K$143)+'СЕТ СН'!$F$12</f>
        <v>172.29053554000001</v>
      </c>
      <c r="L169" s="36">
        <f>SUMIFS(СВЦЭМ!$E$33:$E$776,СВЦЭМ!$A$33:$A$776,$A169,СВЦЭМ!$B$33:$B$776,L$143)+'СЕТ СН'!$F$12</f>
        <v>174.84359609000001</v>
      </c>
      <c r="M169" s="36">
        <f>SUMIFS(СВЦЭМ!$E$33:$E$776,СВЦЭМ!$A$33:$A$776,$A169,СВЦЭМ!$B$33:$B$776,M$143)+'СЕТ СН'!$F$12</f>
        <v>177.89603772999999</v>
      </c>
      <c r="N169" s="36">
        <f>SUMIFS(СВЦЭМ!$E$33:$E$776,СВЦЭМ!$A$33:$A$776,$A169,СВЦЭМ!$B$33:$B$776,N$143)+'СЕТ СН'!$F$12</f>
        <v>174.63742194</v>
      </c>
      <c r="O169" s="36">
        <f>SUMIFS(СВЦЭМ!$E$33:$E$776,СВЦЭМ!$A$33:$A$776,$A169,СВЦЭМ!$B$33:$B$776,O$143)+'СЕТ СН'!$F$12</f>
        <v>168.76530757</v>
      </c>
      <c r="P169" s="36">
        <f>SUMIFS(СВЦЭМ!$E$33:$E$776,СВЦЭМ!$A$33:$A$776,$A169,СВЦЭМ!$B$33:$B$776,P$143)+'СЕТ СН'!$F$12</f>
        <v>169.51686430000001</v>
      </c>
      <c r="Q169" s="36">
        <f>SUMIFS(СВЦЭМ!$E$33:$E$776,СВЦЭМ!$A$33:$A$776,$A169,СВЦЭМ!$B$33:$B$776,Q$143)+'СЕТ СН'!$F$12</f>
        <v>171.85183427000001</v>
      </c>
      <c r="R169" s="36">
        <f>SUMIFS(СВЦЭМ!$E$33:$E$776,СВЦЭМ!$A$33:$A$776,$A169,СВЦЭМ!$B$33:$B$776,R$143)+'СЕТ СН'!$F$12</f>
        <v>174.88395434</v>
      </c>
      <c r="S169" s="36">
        <f>SUMIFS(СВЦЭМ!$E$33:$E$776,СВЦЭМ!$A$33:$A$776,$A169,СВЦЭМ!$B$33:$B$776,S$143)+'СЕТ СН'!$F$12</f>
        <v>178.12790762</v>
      </c>
      <c r="T169" s="36">
        <f>SUMIFS(СВЦЭМ!$E$33:$E$776,СВЦЭМ!$A$33:$A$776,$A169,СВЦЭМ!$B$33:$B$776,T$143)+'СЕТ СН'!$F$12</f>
        <v>170.20179967999999</v>
      </c>
      <c r="U169" s="36">
        <f>SUMIFS(СВЦЭМ!$E$33:$E$776,СВЦЭМ!$A$33:$A$776,$A169,СВЦЭМ!$B$33:$B$776,U$143)+'СЕТ СН'!$F$12</f>
        <v>162.95235106000001</v>
      </c>
      <c r="V169" s="36">
        <f>SUMIFS(СВЦЭМ!$E$33:$E$776,СВЦЭМ!$A$33:$A$776,$A169,СВЦЭМ!$B$33:$B$776,V$143)+'СЕТ СН'!$F$12</f>
        <v>162.31947729000001</v>
      </c>
      <c r="W169" s="36">
        <f>SUMIFS(СВЦЭМ!$E$33:$E$776,СВЦЭМ!$A$33:$A$776,$A169,СВЦЭМ!$B$33:$B$776,W$143)+'СЕТ СН'!$F$12</f>
        <v>164.64435061</v>
      </c>
      <c r="X169" s="36">
        <f>SUMIFS(СВЦЭМ!$E$33:$E$776,СВЦЭМ!$A$33:$A$776,$A169,СВЦЭМ!$B$33:$B$776,X$143)+'СЕТ СН'!$F$12</f>
        <v>168.08064587000001</v>
      </c>
      <c r="Y169" s="36">
        <f>SUMIFS(СВЦЭМ!$E$33:$E$776,СВЦЭМ!$A$33:$A$776,$A169,СВЦЭМ!$B$33:$B$776,Y$143)+'СЕТ СН'!$F$12</f>
        <v>176.01849634000001</v>
      </c>
    </row>
    <row r="170" spans="1:27" ht="15.75" x14ac:dyDescent="0.2">
      <c r="A170" s="35">
        <f t="shared" si="4"/>
        <v>43523</v>
      </c>
      <c r="B170" s="36">
        <f>SUMIFS(СВЦЭМ!$E$33:$E$776,СВЦЭМ!$A$33:$A$776,$A170,СВЦЭМ!$B$33:$B$776,B$143)+'СЕТ СН'!$F$12</f>
        <v>182.86640861000001</v>
      </c>
      <c r="C170" s="36">
        <f>SUMIFS(СВЦЭМ!$E$33:$E$776,СВЦЭМ!$A$33:$A$776,$A170,СВЦЭМ!$B$33:$B$776,C$143)+'СЕТ СН'!$F$12</f>
        <v>189.09353546</v>
      </c>
      <c r="D170" s="36">
        <f>SUMIFS(СВЦЭМ!$E$33:$E$776,СВЦЭМ!$A$33:$A$776,$A170,СВЦЭМ!$B$33:$B$776,D$143)+'СЕТ СН'!$F$12</f>
        <v>191.54998279</v>
      </c>
      <c r="E170" s="36">
        <f>SUMIFS(СВЦЭМ!$E$33:$E$776,СВЦЭМ!$A$33:$A$776,$A170,СВЦЭМ!$B$33:$B$776,E$143)+'СЕТ СН'!$F$12</f>
        <v>192.30889768</v>
      </c>
      <c r="F170" s="36">
        <f>SUMIFS(СВЦЭМ!$E$33:$E$776,СВЦЭМ!$A$33:$A$776,$A170,СВЦЭМ!$B$33:$B$776,F$143)+'СЕТ СН'!$F$12</f>
        <v>191.16076566000001</v>
      </c>
      <c r="G170" s="36">
        <f>SUMIFS(СВЦЭМ!$E$33:$E$776,СВЦЭМ!$A$33:$A$776,$A170,СВЦЭМ!$B$33:$B$776,G$143)+'СЕТ СН'!$F$12</f>
        <v>187.00695734999999</v>
      </c>
      <c r="H170" s="36">
        <f>SUMIFS(СВЦЭМ!$E$33:$E$776,СВЦЭМ!$A$33:$A$776,$A170,СВЦЭМ!$B$33:$B$776,H$143)+'СЕТ СН'!$F$12</f>
        <v>179.42085134000001</v>
      </c>
      <c r="I170" s="36">
        <f>SUMIFS(СВЦЭМ!$E$33:$E$776,СВЦЭМ!$A$33:$A$776,$A170,СВЦЭМ!$B$33:$B$776,I$143)+'СЕТ СН'!$F$12</f>
        <v>174.55115042</v>
      </c>
      <c r="J170" s="36">
        <f>SUMIFS(СВЦЭМ!$E$33:$E$776,СВЦЭМ!$A$33:$A$776,$A170,СВЦЭМ!$B$33:$B$776,J$143)+'СЕТ СН'!$F$12</f>
        <v>171.81439508</v>
      </c>
      <c r="K170" s="36">
        <f>SUMIFS(СВЦЭМ!$E$33:$E$776,СВЦЭМ!$A$33:$A$776,$A170,СВЦЭМ!$B$33:$B$776,K$143)+'СЕТ СН'!$F$12</f>
        <v>172.41340998999999</v>
      </c>
      <c r="L170" s="36">
        <f>SUMIFS(СВЦЭМ!$E$33:$E$776,СВЦЭМ!$A$33:$A$776,$A170,СВЦЭМ!$B$33:$B$776,L$143)+'СЕТ СН'!$F$12</f>
        <v>173.0166873</v>
      </c>
      <c r="M170" s="36">
        <f>SUMIFS(СВЦЭМ!$E$33:$E$776,СВЦЭМ!$A$33:$A$776,$A170,СВЦЭМ!$B$33:$B$776,M$143)+'СЕТ СН'!$F$12</f>
        <v>175.30304097000001</v>
      </c>
      <c r="N170" s="36">
        <f>SUMIFS(СВЦЭМ!$E$33:$E$776,СВЦЭМ!$A$33:$A$776,$A170,СВЦЭМ!$B$33:$B$776,N$143)+'СЕТ СН'!$F$12</f>
        <v>174.89137120000001</v>
      </c>
      <c r="O170" s="36">
        <f>SUMIFS(СВЦЭМ!$E$33:$E$776,СВЦЭМ!$A$33:$A$776,$A170,СВЦЭМ!$B$33:$B$776,O$143)+'СЕТ СН'!$F$12</f>
        <v>165.91084165999999</v>
      </c>
      <c r="P170" s="36">
        <f>SUMIFS(СВЦЭМ!$E$33:$E$776,СВЦЭМ!$A$33:$A$776,$A170,СВЦЭМ!$B$33:$B$776,P$143)+'СЕТ СН'!$F$12</f>
        <v>166.359599</v>
      </c>
      <c r="Q170" s="36">
        <f>SUMIFS(СВЦЭМ!$E$33:$E$776,СВЦЭМ!$A$33:$A$776,$A170,СВЦЭМ!$B$33:$B$776,Q$143)+'СЕТ СН'!$F$12</f>
        <v>167.72129081</v>
      </c>
      <c r="R170" s="36">
        <f>SUMIFS(СВЦЭМ!$E$33:$E$776,СВЦЭМ!$A$33:$A$776,$A170,СВЦЭМ!$B$33:$B$776,R$143)+'СЕТ СН'!$F$12</f>
        <v>166.36845306999999</v>
      </c>
      <c r="S170" s="36">
        <f>SUMIFS(СВЦЭМ!$E$33:$E$776,СВЦЭМ!$A$33:$A$776,$A170,СВЦЭМ!$B$33:$B$776,S$143)+'СЕТ СН'!$F$12</f>
        <v>166.42813267</v>
      </c>
      <c r="T170" s="36">
        <f>SUMIFS(СВЦЭМ!$E$33:$E$776,СВЦЭМ!$A$33:$A$776,$A170,СВЦЭМ!$B$33:$B$776,T$143)+'СЕТ СН'!$F$12</f>
        <v>164.04927626</v>
      </c>
      <c r="U170" s="36">
        <f>SUMIFS(СВЦЭМ!$E$33:$E$776,СВЦЭМ!$A$33:$A$776,$A170,СВЦЭМ!$B$33:$B$776,U$143)+'СЕТ СН'!$F$12</f>
        <v>158.64824257999999</v>
      </c>
      <c r="V170" s="36">
        <f>SUMIFS(СВЦЭМ!$E$33:$E$776,СВЦЭМ!$A$33:$A$776,$A170,СВЦЭМ!$B$33:$B$776,V$143)+'СЕТ СН'!$F$12</f>
        <v>157.73568777</v>
      </c>
      <c r="W170" s="36">
        <f>SUMIFS(СВЦЭМ!$E$33:$E$776,СВЦЭМ!$A$33:$A$776,$A170,СВЦЭМ!$B$33:$B$776,W$143)+'СЕТ СН'!$F$12</f>
        <v>160.29387156000001</v>
      </c>
      <c r="X170" s="36">
        <f>SUMIFS(СВЦЭМ!$E$33:$E$776,СВЦЭМ!$A$33:$A$776,$A170,СВЦЭМ!$B$33:$B$776,X$143)+'СЕТ СН'!$F$12</f>
        <v>165.27906451000001</v>
      </c>
      <c r="Y170" s="36">
        <f>SUMIFS(СВЦЭМ!$E$33:$E$776,СВЦЭМ!$A$33:$A$776,$A170,СВЦЭМ!$B$33:$B$776,Y$143)+'СЕТ СН'!$F$12</f>
        <v>173.23726189999999</v>
      </c>
    </row>
    <row r="171" spans="1:27" ht="15.75" x14ac:dyDescent="0.2">
      <c r="A171" s="35">
        <f t="shared" si="4"/>
        <v>43524</v>
      </c>
      <c r="B171" s="36">
        <f>SUMIFS(СВЦЭМ!$E$33:$E$776,СВЦЭМ!$A$33:$A$776,$A171,СВЦЭМ!$B$33:$B$776,B$143)+'СЕТ СН'!$F$12</f>
        <v>181.66165831000001</v>
      </c>
      <c r="C171" s="36">
        <f>SUMIFS(СВЦЭМ!$E$33:$E$776,СВЦЭМ!$A$33:$A$776,$A171,СВЦЭМ!$B$33:$B$776,C$143)+'СЕТ СН'!$F$12</f>
        <v>186.59105793000001</v>
      </c>
      <c r="D171" s="36">
        <f>SUMIFS(СВЦЭМ!$E$33:$E$776,СВЦЭМ!$A$33:$A$776,$A171,СВЦЭМ!$B$33:$B$776,D$143)+'СЕТ СН'!$F$12</f>
        <v>188.73515541</v>
      </c>
      <c r="E171" s="36">
        <f>SUMIFS(СВЦЭМ!$E$33:$E$776,СВЦЭМ!$A$33:$A$776,$A171,СВЦЭМ!$B$33:$B$776,E$143)+'СЕТ СН'!$F$12</f>
        <v>188.99724838</v>
      </c>
      <c r="F171" s="36">
        <f>SUMIFS(СВЦЭМ!$E$33:$E$776,СВЦЭМ!$A$33:$A$776,$A171,СВЦЭМ!$B$33:$B$776,F$143)+'СЕТ СН'!$F$12</f>
        <v>188.09470633000001</v>
      </c>
      <c r="G171" s="36">
        <f>SUMIFS(СВЦЭМ!$E$33:$E$776,СВЦЭМ!$A$33:$A$776,$A171,СВЦЭМ!$B$33:$B$776,G$143)+'СЕТ СН'!$F$12</f>
        <v>185.74901899</v>
      </c>
      <c r="H171" s="36">
        <f>SUMIFS(СВЦЭМ!$E$33:$E$776,СВЦЭМ!$A$33:$A$776,$A171,СВЦЭМ!$B$33:$B$776,H$143)+'СЕТ СН'!$F$12</f>
        <v>180.88764702</v>
      </c>
      <c r="I171" s="36">
        <f>SUMIFS(СВЦЭМ!$E$33:$E$776,СВЦЭМ!$A$33:$A$776,$A171,СВЦЭМ!$B$33:$B$776,I$143)+'СЕТ СН'!$F$12</f>
        <v>176.59555035</v>
      </c>
      <c r="J171" s="36">
        <f>SUMIFS(СВЦЭМ!$E$33:$E$776,СВЦЭМ!$A$33:$A$776,$A171,СВЦЭМ!$B$33:$B$776,J$143)+'СЕТ СН'!$F$12</f>
        <v>173.84113314000001</v>
      </c>
      <c r="K171" s="36">
        <f>SUMIFS(СВЦЭМ!$E$33:$E$776,СВЦЭМ!$A$33:$A$776,$A171,СВЦЭМ!$B$33:$B$776,K$143)+'СЕТ СН'!$F$12</f>
        <v>174.54149791</v>
      </c>
      <c r="L171" s="36">
        <f>SUMIFS(СВЦЭМ!$E$33:$E$776,СВЦЭМ!$A$33:$A$776,$A171,СВЦЭМ!$B$33:$B$776,L$143)+'СЕТ СН'!$F$12</f>
        <v>175.36592621</v>
      </c>
      <c r="M171" s="36">
        <f>SUMIFS(СВЦЭМ!$E$33:$E$776,СВЦЭМ!$A$33:$A$776,$A171,СВЦЭМ!$B$33:$B$776,M$143)+'СЕТ СН'!$F$12</f>
        <v>178.15487873000001</v>
      </c>
      <c r="N171" s="36">
        <f>SUMIFS(СВЦЭМ!$E$33:$E$776,СВЦЭМ!$A$33:$A$776,$A171,СВЦЭМ!$B$33:$B$776,N$143)+'СЕТ СН'!$F$12</f>
        <v>175.44607207000001</v>
      </c>
      <c r="O171" s="36">
        <f>SUMIFS(СВЦЭМ!$E$33:$E$776,СВЦЭМ!$A$33:$A$776,$A171,СВЦЭМ!$B$33:$B$776,O$143)+'СЕТ СН'!$F$12</f>
        <v>170.57283267</v>
      </c>
      <c r="P171" s="36">
        <f>SUMIFS(СВЦЭМ!$E$33:$E$776,СВЦЭМ!$A$33:$A$776,$A171,СВЦЭМ!$B$33:$B$776,P$143)+'СЕТ СН'!$F$12</f>
        <v>171.35527734999999</v>
      </c>
      <c r="Q171" s="36">
        <f>SUMIFS(СВЦЭМ!$E$33:$E$776,СВЦЭМ!$A$33:$A$776,$A171,СВЦЭМ!$B$33:$B$776,Q$143)+'СЕТ СН'!$F$12</f>
        <v>172.50728343</v>
      </c>
      <c r="R171" s="36">
        <f>SUMIFS(СВЦЭМ!$E$33:$E$776,СВЦЭМ!$A$33:$A$776,$A171,СВЦЭМ!$B$33:$B$776,R$143)+'СЕТ СН'!$F$12</f>
        <v>171.29122403</v>
      </c>
      <c r="S171" s="36">
        <f>SUMIFS(СВЦЭМ!$E$33:$E$776,СВЦЭМ!$A$33:$A$776,$A171,СВЦЭМ!$B$33:$B$776,S$143)+'СЕТ СН'!$F$12</f>
        <v>170.43009631000001</v>
      </c>
      <c r="T171" s="36">
        <f>SUMIFS(СВЦЭМ!$E$33:$E$776,СВЦЭМ!$A$33:$A$776,$A171,СВЦЭМ!$B$33:$B$776,T$143)+'СЕТ СН'!$F$12</f>
        <v>164.32072001</v>
      </c>
      <c r="U171" s="36">
        <f>SUMIFS(СВЦЭМ!$E$33:$E$776,СВЦЭМ!$A$33:$A$776,$A171,СВЦЭМ!$B$33:$B$776,U$143)+'СЕТ СН'!$F$12</f>
        <v>159.85764928</v>
      </c>
      <c r="V171" s="36">
        <f>SUMIFS(СВЦЭМ!$E$33:$E$776,СВЦЭМ!$A$33:$A$776,$A171,СВЦЭМ!$B$33:$B$776,V$143)+'СЕТ СН'!$F$12</f>
        <v>158.83527857999999</v>
      </c>
      <c r="W171" s="36">
        <f>SUMIFS(СВЦЭМ!$E$33:$E$776,СВЦЭМ!$A$33:$A$776,$A171,СВЦЭМ!$B$33:$B$776,W$143)+'СЕТ СН'!$F$12</f>
        <v>162.77942844</v>
      </c>
      <c r="X171" s="36">
        <f>SUMIFS(СВЦЭМ!$E$33:$E$776,СВЦЭМ!$A$33:$A$776,$A171,СВЦЭМ!$B$33:$B$776,X$143)+'СЕТ СН'!$F$12</f>
        <v>166.93312313999999</v>
      </c>
      <c r="Y171" s="36">
        <f>SUMIFS(СВЦЭМ!$E$33:$E$776,СВЦЭМ!$A$33:$A$776,$A171,СВЦЭМ!$B$33:$B$776,Y$143)+'СЕТ СН'!$F$12</f>
        <v>175.12882149000001</v>
      </c>
    </row>
    <row r="172" spans="1:27" ht="15.75" x14ac:dyDescent="0.2">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row>
    <row r="173" spans="1:27" ht="12.75" customHeight="1" x14ac:dyDescent="0.2">
      <c r="A173" s="130" t="s">
        <v>7</v>
      </c>
      <c r="B173" s="124" t="s">
        <v>140</v>
      </c>
      <c r="C173" s="125"/>
      <c r="D173" s="125"/>
      <c r="E173" s="125"/>
      <c r="F173" s="125"/>
      <c r="G173" s="125"/>
      <c r="H173" s="125"/>
      <c r="I173" s="125"/>
      <c r="J173" s="125"/>
      <c r="K173" s="125"/>
      <c r="L173" s="125"/>
      <c r="M173" s="125"/>
      <c r="N173" s="125"/>
      <c r="O173" s="125"/>
      <c r="P173" s="125"/>
      <c r="Q173" s="125"/>
      <c r="R173" s="125"/>
      <c r="S173" s="125"/>
      <c r="T173" s="125"/>
      <c r="U173" s="125"/>
      <c r="V173" s="125"/>
      <c r="W173" s="125"/>
      <c r="X173" s="125"/>
      <c r="Y173" s="126"/>
    </row>
    <row r="174" spans="1:27" ht="12.75" customHeight="1" x14ac:dyDescent="0.2">
      <c r="A174" s="131"/>
      <c r="B174" s="127"/>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9"/>
    </row>
    <row r="175" spans="1:27" s="46" customFormat="1" ht="12.75" customHeight="1" x14ac:dyDescent="0.2">
      <c r="A175" s="132"/>
      <c r="B175" s="34">
        <v>1</v>
      </c>
      <c r="C175" s="34">
        <v>2</v>
      </c>
      <c r="D175" s="34">
        <v>3</v>
      </c>
      <c r="E175" s="34">
        <v>4</v>
      </c>
      <c r="F175" s="34">
        <v>5</v>
      </c>
      <c r="G175" s="34">
        <v>6</v>
      </c>
      <c r="H175" s="34">
        <v>7</v>
      </c>
      <c r="I175" s="34">
        <v>8</v>
      </c>
      <c r="J175" s="34">
        <v>9</v>
      </c>
      <c r="K175" s="34">
        <v>10</v>
      </c>
      <c r="L175" s="34">
        <v>11</v>
      </c>
      <c r="M175" s="34">
        <v>12</v>
      </c>
      <c r="N175" s="34">
        <v>13</v>
      </c>
      <c r="O175" s="34">
        <v>14</v>
      </c>
      <c r="P175" s="34">
        <v>15</v>
      </c>
      <c r="Q175" s="34">
        <v>16</v>
      </c>
      <c r="R175" s="34">
        <v>17</v>
      </c>
      <c r="S175" s="34">
        <v>18</v>
      </c>
      <c r="T175" s="34">
        <v>19</v>
      </c>
      <c r="U175" s="34">
        <v>20</v>
      </c>
      <c r="V175" s="34">
        <v>21</v>
      </c>
      <c r="W175" s="34">
        <v>22</v>
      </c>
      <c r="X175" s="34">
        <v>23</v>
      </c>
      <c r="Y175" s="34">
        <v>24</v>
      </c>
    </row>
    <row r="176" spans="1:27" ht="15.75" customHeight="1" x14ac:dyDescent="0.2">
      <c r="A176" s="35" t="str">
        <f>A144</f>
        <v>01.02.2019</v>
      </c>
      <c r="B176" s="36">
        <f>SUMIFS(СВЦЭМ!$F$33:$F$776,СВЦЭМ!$A$33:$A$776,$A176,СВЦЭМ!$B$33:$B$776,B$175)+'СЕТ СН'!$F$12</f>
        <v>201.92866626</v>
      </c>
      <c r="C176" s="36">
        <f>SUMIFS(СВЦЭМ!$F$33:$F$776,СВЦЭМ!$A$33:$A$776,$A176,СВЦЭМ!$B$33:$B$776,C$175)+'СЕТ СН'!$F$12</f>
        <v>207.27623489000001</v>
      </c>
      <c r="D176" s="36">
        <f>SUMIFS(СВЦЭМ!$F$33:$F$776,СВЦЭМ!$A$33:$A$776,$A176,СВЦЭМ!$B$33:$B$776,D$175)+'СЕТ СН'!$F$12</f>
        <v>210.36347517999999</v>
      </c>
      <c r="E176" s="36">
        <f>SUMIFS(СВЦЭМ!$F$33:$F$776,СВЦЭМ!$A$33:$A$776,$A176,СВЦЭМ!$B$33:$B$776,E$175)+'СЕТ СН'!$F$12</f>
        <v>210.18753047000001</v>
      </c>
      <c r="F176" s="36">
        <f>SUMIFS(СВЦЭМ!$F$33:$F$776,СВЦЭМ!$A$33:$A$776,$A176,СВЦЭМ!$B$33:$B$776,F$175)+'СЕТ СН'!$F$12</f>
        <v>208.89838066999999</v>
      </c>
      <c r="G176" s="36">
        <f>SUMIFS(СВЦЭМ!$F$33:$F$776,СВЦЭМ!$A$33:$A$776,$A176,СВЦЭМ!$B$33:$B$776,G$175)+'СЕТ СН'!$F$12</f>
        <v>205.98581634000001</v>
      </c>
      <c r="H176" s="36">
        <f>SUMIFS(СВЦЭМ!$F$33:$F$776,СВЦЭМ!$A$33:$A$776,$A176,СВЦЭМ!$B$33:$B$776,H$175)+'СЕТ СН'!$F$12</f>
        <v>196.74493251999999</v>
      </c>
      <c r="I176" s="36">
        <f>SUMIFS(СВЦЭМ!$F$33:$F$776,СВЦЭМ!$A$33:$A$776,$A176,СВЦЭМ!$B$33:$B$776,I$175)+'СЕТ СН'!$F$12</f>
        <v>191.85432627</v>
      </c>
      <c r="J176" s="36">
        <f>SUMIFS(СВЦЭМ!$F$33:$F$776,СВЦЭМ!$A$33:$A$776,$A176,СВЦЭМ!$B$33:$B$776,J$175)+'СЕТ СН'!$F$12</f>
        <v>185.69458958000001</v>
      </c>
      <c r="K176" s="36">
        <f>SUMIFS(СВЦЭМ!$F$33:$F$776,СВЦЭМ!$A$33:$A$776,$A176,СВЦЭМ!$B$33:$B$776,K$175)+'СЕТ СН'!$F$12</f>
        <v>183.95538665000001</v>
      </c>
      <c r="L176" s="36">
        <f>SUMIFS(СВЦЭМ!$F$33:$F$776,СВЦЭМ!$A$33:$A$776,$A176,СВЦЭМ!$B$33:$B$776,L$175)+'СЕТ СН'!$F$12</f>
        <v>184.10300197000001</v>
      </c>
      <c r="M176" s="36">
        <f>SUMIFS(СВЦЭМ!$F$33:$F$776,СВЦЭМ!$A$33:$A$776,$A176,СВЦЭМ!$B$33:$B$776,M$175)+'СЕТ СН'!$F$12</f>
        <v>186.69038093</v>
      </c>
      <c r="N176" s="36">
        <f>SUMIFS(СВЦЭМ!$F$33:$F$776,СВЦЭМ!$A$33:$A$776,$A176,СВЦЭМ!$B$33:$B$776,N$175)+'СЕТ СН'!$F$12</f>
        <v>187.04788582</v>
      </c>
      <c r="O176" s="36">
        <f>SUMIFS(СВЦЭМ!$F$33:$F$776,СВЦЭМ!$A$33:$A$776,$A176,СВЦЭМ!$B$33:$B$776,O$175)+'СЕТ СН'!$F$12</f>
        <v>181.33626864999999</v>
      </c>
      <c r="P176" s="36">
        <f>SUMIFS(СВЦЭМ!$F$33:$F$776,СВЦЭМ!$A$33:$A$776,$A176,СВЦЭМ!$B$33:$B$776,P$175)+'СЕТ СН'!$F$12</f>
        <v>182.38866200000001</v>
      </c>
      <c r="Q176" s="36">
        <f>SUMIFS(СВЦЭМ!$F$33:$F$776,СВЦЭМ!$A$33:$A$776,$A176,СВЦЭМ!$B$33:$B$776,Q$175)+'СЕТ СН'!$F$12</f>
        <v>184.15992704999999</v>
      </c>
      <c r="R176" s="36">
        <f>SUMIFS(СВЦЭМ!$F$33:$F$776,СВЦЭМ!$A$33:$A$776,$A176,СВЦЭМ!$B$33:$B$776,R$175)+'СЕТ СН'!$F$12</f>
        <v>184.30666886</v>
      </c>
      <c r="S176" s="36">
        <f>SUMIFS(СВЦЭМ!$F$33:$F$776,СВЦЭМ!$A$33:$A$776,$A176,СВЦЭМ!$B$33:$B$776,S$175)+'СЕТ СН'!$F$12</f>
        <v>180.41353452000001</v>
      </c>
      <c r="T176" s="36">
        <f>SUMIFS(СВЦЭМ!$F$33:$F$776,СВЦЭМ!$A$33:$A$776,$A176,СВЦЭМ!$B$33:$B$776,T$175)+'СЕТ СН'!$F$12</f>
        <v>175.26532721999999</v>
      </c>
      <c r="U176" s="36">
        <f>SUMIFS(СВЦЭМ!$F$33:$F$776,СВЦЭМ!$A$33:$A$776,$A176,СВЦЭМ!$B$33:$B$776,U$175)+'СЕТ СН'!$F$12</f>
        <v>175.37631619000001</v>
      </c>
      <c r="V176" s="36">
        <f>SUMIFS(СВЦЭМ!$F$33:$F$776,СВЦЭМ!$A$33:$A$776,$A176,СВЦЭМ!$B$33:$B$776,V$175)+'СЕТ СН'!$F$12</f>
        <v>179.62989802999999</v>
      </c>
      <c r="W176" s="36">
        <f>SUMIFS(СВЦЭМ!$F$33:$F$776,СВЦЭМ!$A$33:$A$776,$A176,СВЦЭМ!$B$33:$B$776,W$175)+'СЕТ СН'!$F$12</f>
        <v>183.08731648</v>
      </c>
      <c r="X176" s="36">
        <f>SUMIFS(СВЦЭМ!$F$33:$F$776,СВЦЭМ!$A$33:$A$776,$A176,СВЦЭМ!$B$33:$B$776,X$175)+'СЕТ СН'!$F$12</f>
        <v>185.47002033999999</v>
      </c>
      <c r="Y176" s="36">
        <f>SUMIFS(СВЦЭМ!$F$33:$F$776,СВЦЭМ!$A$33:$A$776,$A176,СВЦЭМ!$B$33:$B$776,Y$175)+'СЕТ СН'!$F$12</f>
        <v>187.74092869</v>
      </c>
      <c r="AA176" s="45"/>
    </row>
    <row r="177" spans="1:25" ht="15.75" x14ac:dyDescent="0.2">
      <c r="A177" s="35">
        <f>A176+1</f>
        <v>43498</v>
      </c>
      <c r="B177" s="36">
        <f>SUMIFS(СВЦЭМ!$F$33:$F$776,СВЦЭМ!$A$33:$A$776,$A177,СВЦЭМ!$B$33:$B$776,B$175)+'СЕТ СН'!$F$12</f>
        <v>204.09962350999999</v>
      </c>
      <c r="C177" s="36">
        <f>SUMIFS(СВЦЭМ!$F$33:$F$776,СВЦЭМ!$A$33:$A$776,$A177,СВЦЭМ!$B$33:$B$776,C$175)+'СЕТ СН'!$F$12</f>
        <v>204.93177101000001</v>
      </c>
      <c r="D177" s="36">
        <f>SUMIFS(СВЦЭМ!$F$33:$F$776,СВЦЭМ!$A$33:$A$776,$A177,СВЦЭМ!$B$33:$B$776,D$175)+'СЕТ СН'!$F$12</f>
        <v>205.50082187999999</v>
      </c>
      <c r="E177" s="36">
        <f>SUMIFS(СВЦЭМ!$F$33:$F$776,СВЦЭМ!$A$33:$A$776,$A177,СВЦЭМ!$B$33:$B$776,E$175)+'СЕТ СН'!$F$12</f>
        <v>207.83138072</v>
      </c>
      <c r="F177" s="36">
        <f>SUMIFS(СВЦЭМ!$F$33:$F$776,СВЦЭМ!$A$33:$A$776,$A177,СВЦЭМ!$B$33:$B$776,F$175)+'СЕТ СН'!$F$12</f>
        <v>208.76286794000001</v>
      </c>
      <c r="G177" s="36">
        <f>SUMIFS(СВЦЭМ!$F$33:$F$776,СВЦЭМ!$A$33:$A$776,$A177,СВЦЭМ!$B$33:$B$776,G$175)+'СЕТ СН'!$F$12</f>
        <v>205.27939986000001</v>
      </c>
      <c r="H177" s="36">
        <f>SUMIFS(СВЦЭМ!$F$33:$F$776,СВЦЭМ!$A$33:$A$776,$A177,СВЦЭМ!$B$33:$B$776,H$175)+'СЕТ СН'!$F$12</f>
        <v>200.8595746</v>
      </c>
      <c r="I177" s="36">
        <f>SUMIFS(СВЦЭМ!$F$33:$F$776,СВЦЭМ!$A$33:$A$776,$A177,СВЦЭМ!$B$33:$B$776,I$175)+'СЕТ СН'!$F$12</f>
        <v>199.27457075000001</v>
      </c>
      <c r="J177" s="36">
        <f>SUMIFS(СВЦЭМ!$F$33:$F$776,СВЦЭМ!$A$33:$A$776,$A177,СВЦЭМ!$B$33:$B$776,J$175)+'СЕТ СН'!$F$12</f>
        <v>191.18165066</v>
      </c>
      <c r="K177" s="36">
        <f>SUMIFS(СВЦЭМ!$F$33:$F$776,СВЦЭМ!$A$33:$A$776,$A177,СВЦЭМ!$B$33:$B$776,K$175)+'СЕТ СН'!$F$12</f>
        <v>186.61663856000001</v>
      </c>
      <c r="L177" s="36">
        <f>SUMIFS(СВЦЭМ!$F$33:$F$776,СВЦЭМ!$A$33:$A$776,$A177,СВЦЭМ!$B$33:$B$776,L$175)+'СЕТ СН'!$F$12</f>
        <v>184.12438807999999</v>
      </c>
      <c r="M177" s="36">
        <f>SUMIFS(СВЦЭМ!$F$33:$F$776,СВЦЭМ!$A$33:$A$776,$A177,СВЦЭМ!$B$33:$B$776,M$175)+'СЕТ СН'!$F$12</f>
        <v>187.18473399999999</v>
      </c>
      <c r="N177" s="36">
        <f>SUMIFS(СВЦЭМ!$F$33:$F$776,СВЦЭМ!$A$33:$A$776,$A177,СВЦЭМ!$B$33:$B$776,N$175)+'СЕТ СН'!$F$12</f>
        <v>185.49167118</v>
      </c>
      <c r="O177" s="36">
        <f>SUMIFS(СВЦЭМ!$F$33:$F$776,СВЦЭМ!$A$33:$A$776,$A177,СВЦЭМ!$B$33:$B$776,O$175)+'СЕТ СН'!$F$12</f>
        <v>181.18975452000001</v>
      </c>
      <c r="P177" s="36">
        <f>SUMIFS(СВЦЭМ!$F$33:$F$776,СВЦЭМ!$A$33:$A$776,$A177,СВЦЭМ!$B$33:$B$776,P$175)+'СЕТ СН'!$F$12</f>
        <v>183.40441644000001</v>
      </c>
      <c r="Q177" s="36">
        <f>SUMIFS(СВЦЭМ!$F$33:$F$776,СВЦЭМ!$A$33:$A$776,$A177,СВЦЭМ!$B$33:$B$776,Q$175)+'СЕТ СН'!$F$12</f>
        <v>185.62665722</v>
      </c>
      <c r="R177" s="36">
        <f>SUMIFS(СВЦЭМ!$F$33:$F$776,СВЦЭМ!$A$33:$A$776,$A177,СВЦЭМ!$B$33:$B$776,R$175)+'СЕТ СН'!$F$12</f>
        <v>186.82313504000001</v>
      </c>
      <c r="S177" s="36">
        <f>SUMIFS(СВЦЭМ!$F$33:$F$776,СВЦЭМ!$A$33:$A$776,$A177,СВЦЭМ!$B$33:$B$776,S$175)+'СЕТ СН'!$F$12</f>
        <v>186.48897848999999</v>
      </c>
      <c r="T177" s="36">
        <f>SUMIFS(СВЦЭМ!$F$33:$F$776,СВЦЭМ!$A$33:$A$776,$A177,СВЦЭМ!$B$33:$B$776,T$175)+'СЕТ СН'!$F$12</f>
        <v>178.11011381</v>
      </c>
      <c r="U177" s="36">
        <f>SUMIFS(СВЦЭМ!$F$33:$F$776,СВЦЭМ!$A$33:$A$776,$A177,СВЦЭМ!$B$33:$B$776,U$175)+'СЕТ СН'!$F$12</f>
        <v>176.09422215000001</v>
      </c>
      <c r="V177" s="36">
        <f>SUMIFS(СВЦЭМ!$F$33:$F$776,СВЦЭМ!$A$33:$A$776,$A177,СВЦЭМ!$B$33:$B$776,V$175)+'СЕТ СН'!$F$12</f>
        <v>179.50913714999999</v>
      </c>
      <c r="W177" s="36">
        <f>SUMIFS(СВЦЭМ!$F$33:$F$776,СВЦЭМ!$A$33:$A$776,$A177,СВЦЭМ!$B$33:$B$776,W$175)+'СЕТ СН'!$F$12</f>
        <v>182.46327106999999</v>
      </c>
      <c r="X177" s="36">
        <f>SUMIFS(СВЦЭМ!$F$33:$F$776,СВЦЭМ!$A$33:$A$776,$A177,СВЦЭМ!$B$33:$B$776,X$175)+'СЕТ СН'!$F$12</f>
        <v>185.45171981999999</v>
      </c>
      <c r="Y177" s="36">
        <f>SUMIFS(СВЦЭМ!$F$33:$F$776,СВЦЭМ!$A$33:$A$776,$A177,СВЦЭМ!$B$33:$B$776,Y$175)+'СЕТ СН'!$F$12</f>
        <v>188.38510740000001</v>
      </c>
    </row>
    <row r="178" spans="1:25" ht="15.75" x14ac:dyDescent="0.2">
      <c r="A178" s="35">
        <f t="shared" ref="A178:A203" si="5">A177+1</f>
        <v>43499</v>
      </c>
      <c r="B178" s="36">
        <f>SUMIFS(СВЦЭМ!$F$33:$F$776,СВЦЭМ!$A$33:$A$776,$A178,СВЦЭМ!$B$33:$B$776,B$175)+'СЕТ СН'!$F$12</f>
        <v>198.09420596000001</v>
      </c>
      <c r="C178" s="36">
        <f>SUMIFS(СВЦЭМ!$F$33:$F$776,СВЦЭМ!$A$33:$A$776,$A178,СВЦЭМ!$B$33:$B$776,C$175)+'СЕТ СН'!$F$12</f>
        <v>206.11823910999999</v>
      </c>
      <c r="D178" s="36">
        <f>SUMIFS(СВЦЭМ!$F$33:$F$776,СВЦЭМ!$A$33:$A$776,$A178,СВЦЭМ!$B$33:$B$776,D$175)+'СЕТ СН'!$F$12</f>
        <v>206.19053026</v>
      </c>
      <c r="E178" s="36">
        <f>SUMIFS(СВЦЭМ!$F$33:$F$776,СВЦЭМ!$A$33:$A$776,$A178,СВЦЭМ!$B$33:$B$776,E$175)+'СЕТ СН'!$F$12</f>
        <v>208.77929295999999</v>
      </c>
      <c r="F178" s="36">
        <f>SUMIFS(СВЦЭМ!$F$33:$F$776,СВЦЭМ!$A$33:$A$776,$A178,СВЦЭМ!$B$33:$B$776,F$175)+'СЕТ СН'!$F$12</f>
        <v>208.02796813</v>
      </c>
      <c r="G178" s="36">
        <f>SUMIFS(СВЦЭМ!$F$33:$F$776,СВЦЭМ!$A$33:$A$776,$A178,СВЦЭМ!$B$33:$B$776,G$175)+'СЕТ СН'!$F$12</f>
        <v>207.2012244</v>
      </c>
      <c r="H178" s="36">
        <f>SUMIFS(СВЦЭМ!$F$33:$F$776,СВЦЭМ!$A$33:$A$776,$A178,СВЦЭМ!$B$33:$B$776,H$175)+'СЕТ СН'!$F$12</f>
        <v>203.19252026999999</v>
      </c>
      <c r="I178" s="36">
        <f>SUMIFS(СВЦЭМ!$F$33:$F$776,СВЦЭМ!$A$33:$A$776,$A178,СВЦЭМ!$B$33:$B$776,I$175)+'СЕТ СН'!$F$12</f>
        <v>201.43115821000001</v>
      </c>
      <c r="J178" s="36">
        <f>SUMIFS(СВЦЭМ!$F$33:$F$776,СВЦЭМ!$A$33:$A$776,$A178,СВЦЭМ!$B$33:$B$776,J$175)+'СЕТ СН'!$F$12</f>
        <v>196.99948413000001</v>
      </c>
      <c r="K178" s="36">
        <f>SUMIFS(СВЦЭМ!$F$33:$F$776,СВЦЭМ!$A$33:$A$776,$A178,СВЦЭМ!$B$33:$B$776,K$175)+'СЕТ СН'!$F$12</f>
        <v>190.7256271</v>
      </c>
      <c r="L178" s="36">
        <f>SUMIFS(СВЦЭМ!$F$33:$F$776,СВЦЭМ!$A$33:$A$776,$A178,СВЦЭМ!$B$33:$B$776,L$175)+'СЕТ СН'!$F$12</f>
        <v>185.51533343</v>
      </c>
      <c r="M178" s="36">
        <f>SUMIFS(СВЦЭМ!$F$33:$F$776,СВЦЭМ!$A$33:$A$776,$A178,СВЦЭМ!$B$33:$B$776,M$175)+'СЕТ СН'!$F$12</f>
        <v>186.45470040000001</v>
      </c>
      <c r="N178" s="36">
        <f>SUMIFS(СВЦЭМ!$F$33:$F$776,СВЦЭМ!$A$33:$A$776,$A178,СВЦЭМ!$B$33:$B$776,N$175)+'СЕТ СН'!$F$12</f>
        <v>187.73512946</v>
      </c>
      <c r="O178" s="36">
        <f>SUMIFS(СВЦЭМ!$F$33:$F$776,СВЦЭМ!$A$33:$A$776,$A178,СВЦЭМ!$B$33:$B$776,O$175)+'СЕТ СН'!$F$12</f>
        <v>184.98233708999999</v>
      </c>
      <c r="P178" s="36">
        <f>SUMIFS(СВЦЭМ!$F$33:$F$776,СВЦЭМ!$A$33:$A$776,$A178,СВЦЭМ!$B$33:$B$776,P$175)+'СЕТ СН'!$F$12</f>
        <v>185.95628668000001</v>
      </c>
      <c r="Q178" s="36">
        <f>SUMIFS(СВЦЭМ!$F$33:$F$776,СВЦЭМ!$A$33:$A$776,$A178,СВЦЭМ!$B$33:$B$776,Q$175)+'СЕТ СН'!$F$12</f>
        <v>188.85029187000001</v>
      </c>
      <c r="R178" s="36">
        <f>SUMIFS(СВЦЭМ!$F$33:$F$776,СВЦЭМ!$A$33:$A$776,$A178,СВЦЭМ!$B$33:$B$776,R$175)+'СЕТ СН'!$F$12</f>
        <v>185.92896026</v>
      </c>
      <c r="S178" s="36">
        <f>SUMIFS(СВЦЭМ!$F$33:$F$776,СВЦЭМ!$A$33:$A$776,$A178,СВЦЭМ!$B$33:$B$776,S$175)+'СЕТ СН'!$F$12</f>
        <v>183.42574858</v>
      </c>
      <c r="T178" s="36">
        <f>SUMIFS(СВЦЭМ!$F$33:$F$776,СВЦЭМ!$A$33:$A$776,$A178,СВЦЭМ!$B$33:$B$776,T$175)+'СЕТ СН'!$F$12</f>
        <v>176.87130177</v>
      </c>
      <c r="U178" s="36">
        <f>SUMIFS(СВЦЭМ!$F$33:$F$776,СВЦЭМ!$A$33:$A$776,$A178,СВЦЭМ!$B$33:$B$776,U$175)+'СЕТ СН'!$F$12</f>
        <v>174.52262482</v>
      </c>
      <c r="V178" s="36">
        <f>SUMIFS(СВЦЭМ!$F$33:$F$776,СВЦЭМ!$A$33:$A$776,$A178,СВЦЭМ!$B$33:$B$776,V$175)+'СЕТ СН'!$F$12</f>
        <v>175.32510381</v>
      </c>
      <c r="W178" s="36">
        <f>SUMIFS(СВЦЭМ!$F$33:$F$776,СВЦЭМ!$A$33:$A$776,$A178,СВЦЭМ!$B$33:$B$776,W$175)+'СЕТ СН'!$F$12</f>
        <v>180.03889452999999</v>
      </c>
      <c r="X178" s="36">
        <f>SUMIFS(СВЦЭМ!$F$33:$F$776,СВЦЭМ!$A$33:$A$776,$A178,СВЦЭМ!$B$33:$B$776,X$175)+'СЕТ СН'!$F$12</f>
        <v>183.89903612000001</v>
      </c>
      <c r="Y178" s="36">
        <f>SUMIFS(СВЦЭМ!$F$33:$F$776,СВЦЭМ!$A$33:$A$776,$A178,СВЦЭМ!$B$33:$B$776,Y$175)+'СЕТ СН'!$F$12</f>
        <v>190.28604447999999</v>
      </c>
    </row>
    <row r="179" spans="1:25" ht="15.75" x14ac:dyDescent="0.2">
      <c r="A179" s="35">
        <f t="shared" si="5"/>
        <v>43500</v>
      </c>
      <c r="B179" s="36">
        <f>SUMIFS(СВЦЭМ!$F$33:$F$776,СВЦЭМ!$A$33:$A$776,$A179,СВЦЭМ!$B$33:$B$776,B$175)+'СЕТ СН'!$F$12</f>
        <v>203.71848713</v>
      </c>
      <c r="C179" s="36">
        <f>SUMIFS(СВЦЭМ!$F$33:$F$776,СВЦЭМ!$A$33:$A$776,$A179,СВЦЭМ!$B$33:$B$776,C$175)+'СЕТ СН'!$F$12</f>
        <v>209.11549639</v>
      </c>
      <c r="D179" s="36">
        <f>SUMIFS(СВЦЭМ!$F$33:$F$776,СВЦЭМ!$A$33:$A$776,$A179,СВЦЭМ!$B$33:$B$776,D$175)+'СЕТ СН'!$F$12</f>
        <v>215.68651639000001</v>
      </c>
      <c r="E179" s="36">
        <f>SUMIFS(СВЦЭМ!$F$33:$F$776,СВЦЭМ!$A$33:$A$776,$A179,СВЦЭМ!$B$33:$B$776,E$175)+'СЕТ СН'!$F$12</f>
        <v>219.6609004</v>
      </c>
      <c r="F179" s="36">
        <f>SUMIFS(СВЦЭМ!$F$33:$F$776,СВЦЭМ!$A$33:$A$776,$A179,СВЦЭМ!$B$33:$B$776,F$175)+'СЕТ СН'!$F$12</f>
        <v>219.60576211</v>
      </c>
      <c r="G179" s="36">
        <f>SUMIFS(СВЦЭМ!$F$33:$F$776,СВЦЭМ!$A$33:$A$776,$A179,СВЦЭМ!$B$33:$B$776,G$175)+'СЕТ СН'!$F$12</f>
        <v>216.73248319000001</v>
      </c>
      <c r="H179" s="36">
        <f>SUMIFS(СВЦЭМ!$F$33:$F$776,СВЦЭМ!$A$33:$A$776,$A179,СВЦЭМ!$B$33:$B$776,H$175)+'СЕТ СН'!$F$12</f>
        <v>208.20765206999999</v>
      </c>
      <c r="I179" s="36">
        <f>SUMIFS(СВЦЭМ!$F$33:$F$776,СВЦЭМ!$A$33:$A$776,$A179,СВЦЭМ!$B$33:$B$776,I$175)+'СЕТ СН'!$F$12</f>
        <v>202.83040582000001</v>
      </c>
      <c r="J179" s="36">
        <f>SUMIFS(СВЦЭМ!$F$33:$F$776,СВЦЭМ!$A$33:$A$776,$A179,СВЦЭМ!$B$33:$B$776,J$175)+'СЕТ СН'!$F$12</f>
        <v>196.96089529</v>
      </c>
      <c r="K179" s="36">
        <f>SUMIFS(СВЦЭМ!$F$33:$F$776,СВЦЭМ!$A$33:$A$776,$A179,СВЦЭМ!$B$33:$B$776,K$175)+'СЕТ СН'!$F$12</f>
        <v>196.44725812999999</v>
      </c>
      <c r="L179" s="36">
        <f>SUMIFS(СВЦЭМ!$F$33:$F$776,СВЦЭМ!$A$33:$A$776,$A179,СВЦЭМ!$B$33:$B$776,L$175)+'СЕТ СН'!$F$12</f>
        <v>195.15843944</v>
      </c>
      <c r="M179" s="36">
        <f>SUMIFS(СВЦЭМ!$F$33:$F$776,СВЦЭМ!$A$33:$A$776,$A179,СВЦЭМ!$B$33:$B$776,M$175)+'СЕТ СН'!$F$12</f>
        <v>197.27902979999999</v>
      </c>
      <c r="N179" s="36">
        <f>SUMIFS(СВЦЭМ!$F$33:$F$776,СВЦЭМ!$A$33:$A$776,$A179,СВЦЭМ!$B$33:$B$776,N$175)+'СЕТ СН'!$F$12</f>
        <v>183.03721673999999</v>
      </c>
      <c r="O179" s="36">
        <f>SUMIFS(СВЦЭМ!$F$33:$F$776,СВЦЭМ!$A$33:$A$776,$A179,СВЦЭМ!$B$33:$B$776,O$175)+'СЕТ СН'!$F$12</f>
        <v>177.56547791</v>
      </c>
      <c r="P179" s="36">
        <f>SUMIFS(СВЦЭМ!$F$33:$F$776,СВЦЭМ!$A$33:$A$776,$A179,СВЦЭМ!$B$33:$B$776,P$175)+'СЕТ СН'!$F$12</f>
        <v>178.48111675999999</v>
      </c>
      <c r="Q179" s="36">
        <f>SUMIFS(СВЦЭМ!$F$33:$F$776,СВЦЭМ!$A$33:$A$776,$A179,СВЦЭМ!$B$33:$B$776,Q$175)+'СЕТ СН'!$F$12</f>
        <v>183.96305118000001</v>
      </c>
      <c r="R179" s="36">
        <f>SUMIFS(СВЦЭМ!$F$33:$F$776,СВЦЭМ!$A$33:$A$776,$A179,СВЦЭМ!$B$33:$B$776,R$175)+'СЕТ СН'!$F$12</f>
        <v>184.37277406000001</v>
      </c>
      <c r="S179" s="36">
        <f>SUMIFS(СВЦЭМ!$F$33:$F$776,СВЦЭМ!$A$33:$A$776,$A179,СВЦЭМ!$B$33:$B$776,S$175)+'СЕТ СН'!$F$12</f>
        <v>178.65412068000001</v>
      </c>
      <c r="T179" s="36">
        <f>SUMIFS(СВЦЭМ!$F$33:$F$776,СВЦЭМ!$A$33:$A$776,$A179,СВЦЭМ!$B$33:$B$776,T$175)+'СЕТ СН'!$F$12</f>
        <v>174.50750647999999</v>
      </c>
      <c r="U179" s="36">
        <f>SUMIFS(СВЦЭМ!$F$33:$F$776,СВЦЭМ!$A$33:$A$776,$A179,СВЦЭМ!$B$33:$B$776,U$175)+'СЕТ СН'!$F$12</f>
        <v>175.31766218000001</v>
      </c>
      <c r="V179" s="36">
        <f>SUMIFS(СВЦЭМ!$F$33:$F$776,СВЦЭМ!$A$33:$A$776,$A179,СВЦЭМ!$B$33:$B$776,V$175)+'СЕТ СН'!$F$12</f>
        <v>177.34211511999999</v>
      </c>
      <c r="W179" s="36">
        <f>SUMIFS(СВЦЭМ!$F$33:$F$776,СВЦЭМ!$A$33:$A$776,$A179,СВЦЭМ!$B$33:$B$776,W$175)+'СЕТ СН'!$F$12</f>
        <v>181.20025905</v>
      </c>
      <c r="X179" s="36">
        <f>SUMIFS(СВЦЭМ!$F$33:$F$776,СВЦЭМ!$A$33:$A$776,$A179,СВЦЭМ!$B$33:$B$776,X$175)+'СЕТ СН'!$F$12</f>
        <v>185.42410226999999</v>
      </c>
      <c r="Y179" s="36">
        <f>SUMIFS(СВЦЭМ!$F$33:$F$776,СВЦЭМ!$A$33:$A$776,$A179,СВЦЭМ!$B$33:$B$776,Y$175)+'СЕТ СН'!$F$12</f>
        <v>188.84182307</v>
      </c>
    </row>
    <row r="180" spans="1:25" ht="15.75" x14ac:dyDescent="0.2">
      <c r="A180" s="35">
        <f t="shared" si="5"/>
        <v>43501</v>
      </c>
      <c r="B180" s="36">
        <f>SUMIFS(СВЦЭМ!$F$33:$F$776,СВЦЭМ!$A$33:$A$776,$A180,СВЦЭМ!$B$33:$B$776,B$175)+'СЕТ СН'!$F$12</f>
        <v>206.20865551</v>
      </c>
      <c r="C180" s="36">
        <f>SUMIFS(СВЦЭМ!$F$33:$F$776,СВЦЭМ!$A$33:$A$776,$A180,СВЦЭМ!$B$33:$B$776,C$175)+'СЕТ СН'!$F$12</f>
        <v>211.53941215</v>
      </c>
      <c r="D180" s="36">
        <f>SUMIFS(СВЦЭМ!$F$33:$F$776,СВЦЭМ!$A$33:$A$776,$A180,СВЦЭМ!$B$33:$B$776,D$175)+'СЕТ СН'!$F$12</f>
        <v>214.79759303</v>
      </c>
      <c r="E180" s="36">
        <f>SUMIFS(СВЦЭМ!$F$33:$F$776,СВЦЭМ!$A$33:$A$776,$A180,СВЦЭМ!$B$33:$B$776,E$175)+'СЕТ СН'!$F$12</f>
        <v>214.28829271999999</v>
      </c>
      <c r="F180" s="36">
        <f>SUMIFS(СВЦЭМ!$F$33:$F$776,СВЦЭМ!$A$33:$A$776,$A180,СВЦЭМ!$B$33:$B$776,F$175)+'СЕТ СН'!$F$12</f>
        <v>213.71468077</v>
      </c>
      <c r="G180" s="36">
        <f>SUMIFS(СВЦЭМ!$F$33:$F$776,СВЦЭМ!$A$33:$A$776,$A180,СВЦЭМ!$B$33:$B$776,G$175)+'СЕТ СН'!$F$12</f>
        <v>209.61441353000001</v>
      </c>
      <c r="H180" s="36">
        <f>SUMIFS(СВЦЭМ!$F$33:$F$776,СВЦЭМ!$A$33:$A$776,$A180,СВЦЭМ!$B$33:$B$776,H$175)+'СЕТ СН'!$F$12</f>
        <v>201.00349639000001</v>
      </c>
      <c r="I180" s="36">
        <f>SUMIFS(СВЦЭМ!$F$33:$F$776,СВЦЭМ!$A$33:$A$776,$A180,СВЦЭМ!$B$33:$B$776,I$175)+'СЕТ СН'!$F$12</f>
        <v>199.37368272000001</v>
      </c>
      <c r="J180" s="36">
        <f>SUMIFS(СВЦЭМ!$F$33:$F$776,СВЦЭМ!$A$33:$A$776,$A180,СВЦЭМ!$B$33:$B$776,J$175)+'СЕТ СН'!$F$12</f>
        <v>194.95650438000001</v>
      </c>
      <c r="K180" s="36">
        <f>SUMIFS(СВЦЭМ!$F$33:$F$776,СВЦЭМ!$A$33:$A$776,$A180,СВЦЭМ!$B$33:$B$776,K$175)+'СЕТ СН'!$F$12</f>
        <v>195.67473089999999</v>
      </c>
      <c r="L180" s="36">
        <f>SUMIFS(СВЦЭМ!$F$33:$F$776,СВЦЭМ!$A$33:$A$776,$A180,СВЦЭМ!$B$33:$B$776,L$175)+'СЕТ СН'!$F$12</f>
        <v>195.78877811000001</v>
      </c>
      <c r="M180" s="36">
        <f>SUMIFS(СВЦЭМ!$F$33:$F$776,СВЦЭМ!$A$33:$A$776,$A180,СВЦЭМ!$B$33:$B$776,M$175)+'СЕТ СН'!$F$12</f>
        <v>196.80713098999999</v>
      </c>
      <c r="N180" s="36">
        <f>SUMIFS(СВЦЭМ!$F$33:$F$776,СВЦЭМ!$A$33:$A$776,$A180,СВЦЭМ!$B$33:$B$776,N$175)+'СЕТ СН'!$F$12</f>
        <v>192.65656720000001</v>
      </c>
      <c r="O180" s="36">
        <f>SUMIFS(СВЦЭМ!$F$33:$F$776,СВЦЭМ!$A$33:$A$776,$A180,СВЦЭМ!$B$33:$B$776,O$175)+'СЕТ СН'!$F$12</f>
        <v>187.10717435999999</v>
      </c>
      <c r="P180" s="36">
        <f>SUMIFS(СВЦЭМ!$F$33:$F$776,СВЦЭМ!$A$33:$A$776,$A180,СВЦЭМ!$B$33:$B$776,P$175)+'СЕТ СН'!$F$12</f>
        <v>188.12810232999999</v>
      </c>
      <c r="Q180" s="36">
        <f>SUMIFS(СВЦЭМ!$F$33:$F$776,СВЦЭМ!$A$33:$A$776,$A180,СВЦЭМ!$B$33:$B$776,Q$175)+'СЕТ СН'!$F$12</f>
        <v>190.56752494</v>
      </c>
      <c r="R180" s="36">
        <f>SUMIFS(СВЦЭМ!$F$33:$F$776,СВЦЭМ!$A$33:$A$776,$A180,СВЦЭМ!$B$33:$B$776,R$175)+'СЕТ СН'!$F$12</f>
        <v>188.82300997999999</v>
      </c>
      <c r="S180" s="36">
        <f>SUMIFS(СВЦЭМ!$F$33:$F$776,СВЦЭМ!$A$33:$A$776,$A180,СВЦЭМ!$B$33:$B$776,S$175)+'СЕТ СН'!$F$12</f>
        <v>188.70040609</v>
      </c>
      <c r="T180" s="36">
        <f>SUMIFS(СВЦЭМ!$F$33:$F$776,СВЦЭМ!$A$33:$A$776,$A180,СВЦЭМ!$B$33:$B$776,T$175)+'СЕТ СН'!$F$12</f>
        <v>180.41700632999999</v>
      </c>
      <c r="U180" s="36">
        <f>SUMIFS(СВЦЭМ!$F$33:$F$776,СВЦЭМ!$A$33:$A$776,$A180,СВЦЭМ!$B$33:$B$776,U$175)+'СЕТ СН'!$F$12</f>
        <v>182.95972657999999</v>
      </c>
      <c r="V180" s="36">
        <f>SUMIFS(СВЦЭМ!$F$33:$F$776,СВЦЭМ!$A$33:$A$776,$A180,СВЦЭМ!$B$33:$B$776,V$175)+'СЕТ СН'!$F$12</f>
        <v>186.35456986</v>
      </c>
      <c r="W180" s="36">
        <f>SUMIFS(СВЦЭМ!$F$33:$F$776,СВЦЭМ!$A$33:$A$776,$A180,СВЦЭМ!$B$33:$B$776,W$175)+'СЕТ СН'!$F$12</f>
        <v>188.686127</v>
      </c>
      <c r="X180" s="36">
        <f>SUMIFS(СВЦЭМ!$F$33:$F$776,СВЦЭМ!$A$33:$A$776,$A180,СВЦЭМ!$B$33:$B$776,X$175)+'СЕТ СН'!$F$12</f>
        <v>193.22832847999999</v>
      </c>
      <c r="Y180" s="36">
        <f>SUMIFS(СВЦЭМ!$F$33:$F$776,СВЦЭМ!$A$33:$A$776,$A180,СВЦЭМ!$B$33:$B$776,Y$175)+'СЕТ СН'!$F$12</f>
        <v>195.89115709000001</v>
      </c>
    </row>
    <row r="181" spans="1:25" ht="15.75" x14ac:dyDescent="0.2">
      <c r="A181" s="35">
        <f t="shared" si="5"/>
        <v>43502</v>
      </c>
      <c r="B181" s="36">
        <f>SUMIFS(СВЦЭМ!$F$33:$F$776,СВЦЭМ!$A$33:$A$776,$A181,СВЦЭМ!$B$33:$B$776,B$175)+'СЕТ СН'!$F$12</f>
        <v>203.72710208000001</v>
      </c>
      <c r="C181" s="36">
        <f>SUMIFS(СВЦЭМ!$F$33:$F$776,СВЦЭМ!$A$33:$A$776,$A181,СВЦЭМ!$B$33:$B$776,C$175)+'СЕТ СН'!$F$12</f>
        <v>209.29614918999999</v>
      </c>
      <c r="D181" s="36">
        <f>SUMIFS(СВЦЭМ!$F$33:$F$776,СВЦЭМ!$A$33:$A$776,$A181,СВЦЭМ!$B$33:$B$776,D$175)+'СЕТ СН'!$F$12</f>
        <v>211.13245022999999</v>
      </c>
      <c r="E181" s="36">
        <f>SUMIFS(СВЦЭМ!$F$33:$F$776,СВЦЭМ!$A$33:$A$776,$A181,СВЦЭМ!$B$33:$B$776,E$175)+'СЕТ СН'!$F$12</f>
        <v>211.25018016999999</v>
      </c>
      <c r="F181" s="36">
        <f>SUMIFS(СВЦЭМ!$F$33:$F$776,СВЦЭМ!$A$33:$A$776,$A181,СВЦЭМ!$B$33:$B$776,F$175)+'СЕТ СН'!$F$12</f>
        <v>210.64554921000001</v>
      </c>
      <c r="G181" s="36">
        <f>SUMIFS(СВЦЭМ!$F$33:$F$776,СВЦЭМ!$A$33:$A$776,$A181,СВЦЭМ!$B$33:$B$776,G$175)+'СЕТ СН'!$F$12</f>
        <v>205.4806165</v>
      </c>
      <c r="H181" s="36">
        <f>SUMIFS(СВЦЭМ!$F$33:$F$776,СВЦЭМ!$A$33:$A$776,$A181,СВЦЭМ!$B$33:$B$776,H$175)+'СЕТ СН'!$F$12</f>
        <v>199.01491677999999</v>
      </c>
      <c r="I181" s="36">
        <f>SUMIFS(СВЦЭМ!$F$33:$F$776,СВЦЭМ!$A$33:$A$776,$A181,СВЦЭМ!$B$33:$B$776,I$175)+'СЕТ СН'!$F$12</f>
        <v>194.23932980000001</v>
      </c>
      <c r="J181" s="36">
        <f>SUMIFS(СВЦЭМ!$F$33:$F$776,СВЦЭМ!$A$33:$A$776,$A181,СВЦЭМ!$B$33:$B$776,J$175)+'СЕТ СН'!$F$12</f>
        <v>197.07611874</v>
      </c>
      <c r="K181" s="36">
        <f>SUMIFS(СВЦЭМ!$F$33:$F$776,СВЦЭМ!$A$33:$A$776,$A181,СВЦЭМ!$B$33:$B$776,K$175)+'СЕТ СН'!$F$12</f>
        <v>196.46475699000001</v>
      </c>
      <c r="L181" s="36">
        <f>SUMIFS(СВЦЭМ!$F$33:$F$776,СВЦЭМ!$A$33:$A$776,$A181,СВЦЭМ!$B$33:$B$776,L$175)+'СЕТ СН'!$F$12</f>
        <v>198.02815977</v>
      </c>
      <c r="M181" s="36">
        <f>SUMIFS(СВЦЭМ!$F$33:$F$776,СВЦЭМ!$A$33:$A$776,$A181,СВЦЭМ!$B$33:$B$776,M$175)+'СЕТ СН'!$F$12</f>
        <v>198.40627015000001</v>
      </c>
      <c r="N181" s="36">
        <f>SUMIFS(СВЦЭМ!$F$33:$F$776,СВЦЭМ!$A$33:$A$776,$A181,СВЦЭМ!$B$33:$B$776,N$175)+'СЕТ СН'!$F$12</f>
        <v>195.59727742000001</v>
      </c>
      <c r="O181" s="36">
        <f>SUMIFS(СВЦЭМ!$F$33:$F$776,СВЦЭМ!$A$33:$A$776,$A181,СВЦЭМ!$B$33:$B$776,O$175)+'СЕТ СН'!$F$12</f>
        <v>190.77669506000001</v>
      </c>
      <c r="P181" s="36">
        <f>SUMIFS(СВЦЭМ!$F$33:$F$776,СВЦЭМ!$A$33:$A$776,$A181,СВЦЭМ!$B$33:$B$776,P$175)+'СЕТ СН'!$F$12</f>
        <v>190.28424082000001</v>
      </c>
      <c r="Q181" s="36">
        <f>SUMIFS(СВЦЭМ!$F$33:$F$776,СВЦЭМ!$A$33:$A$776,$A181,СВЦЭМ!$B$33:$B$776,Q$175)+'СЕТ СН'!$F$12</f>
        <v>190.99415249</v>
      </c>
      <c r="R181" s="36">
        <f>SUMIFS(СВЦЭМ!$F$33:$F$776,СВЦЭМ!$A$33:$A$776,$A181,СВЦЭМ!$B$33:$B$776,R$175)+'СЕТ СН'!$F$12</f>
        <v>189.68062928000001</v>
      </c>
      <c r="S181" s="36">
        <f>SUMIFS(СВЦЭМ!$F$33:$F$776,СВЦЭМ!$A$33:$A$776,$A181,СВЦЭМ!$B$33:$B$776,S$175)+'СЕТ СН'!$F$12</f>
        <v>190.97542236999999</v>
      </c>
      <c r="T181" s="36">
        <f>SUMIFS(СВЦЭМ!$F$33:$F$776,СВЦЭМ!$A$33:$A$776,$A181,СВЦЭМ!$B$33:$B$776,T$175)+'СЕТ СН'!$F$12</f>
        <v>186.45622829000001</v>
      </c>
      <c r="U181" s="36">
        <f>SUMIFS(СВЦЭМ!$F$33:$F$776,СВЦЭМ!$A$33:$A$776,$A181,СВЦЭМ!$B$33:$B$776,U$175)+'СЕТ СН'!$F$12</f>
        <v>187.05829152999999</v>
      </c>
      <c r="V181" s="36">
        <f>SUMIFS(СВЦЭМ!$F$33:$F$776,СВЦЭМ!$A$33:$A$776,$A181,СВЦЭМ!$B$33:$B$776,V$175)+'СЕТ СН'!$F$12</f>
        <v>190.99816572</v>
      </c>
      <c r="W181" s="36">
        <f>SUMIFS(СВЦЭМ!$F$33:$F$776,СВЦЭМ!$A$33:$A$776,$A181,СВЦЭМ!$B$33:$B$776,W$175)+'СЕТ СН'!$F$12</f>
        <v>193.09436708999999</v>
      </c>
      <c r="X181" s="36">
        <f>SUMIFS(СВЦЭМ!$F$33:$F$776,СВЦЭМ!$A$33:$A$776,$A181,СВЦЭМ!$B$33:$B$776,X$175)+'СЕТ СН'!$F$12</f>
        <v>197.55661135</v>
      </c>
      <c r="Y181" s="36">
        <f>SUMIFS(СВЦЭМ!$F$33:$F$776,СВЦЭМ!$A$33:$A$776,$A181,СВЦЭМ!$B$33:$B$776,Y$175)+'СЕТ СН'!$F$12</f>
        <v>203.51176201999999</v>
      </c>
    </row>
    <row r="182" spans="1:25" ht="15.75" x14ac:dyDescent="0.2">
      <c r="A182" s="35">
        <f t="shared" si="5"/>
        <v>43503</v>
      </c>
      <c r="B182" s="36">
        <f>SUMIFS(СВЦЭМ!$F$33:$F$776,СВЦЭМ!$A$33:$A$776,$A182,СВЦЭМ!$B$33:$B$776,B$175)+'СЕТ СН'!$F$12</f>
        <v>208.62155781999999</v>
      </c>
      <c r="C182" s="36">
        <f>SUMIFS(СВЦЭМ!$F$33:$F$776,СВЦЭМ!$A$33:$A$776,$A182,СВЦЭМ!$B$33:$B$776,C$175)+'СЕТ СН'!$F$12</f>
        <v>212.06126144000001</v>
      </c>
      <c r="D182" s="36">
        <f>SUMIFS(СВЦЭМ!$F$33:$F$776,СВЦЭМ!$A$33:$A$776,$A182,СВЦЭМ!$B$33:$B$776,D$175)+'СЕТ СН'!$F$12</f>
        <v>215.57717690000001</v>
      </c>
      <c r="E182" s="36">
        <f>SUMIFS(СВЦЭМ!$F$33:$F$776,СВЦЭМ!$A$33:$A$776,$A182,СВЦЭМ!$B$33:$B$776,E$175)+'СЕТ СН'!$F$12</f>
        <v>220.23915940000001</v>
      </c>
      <c r="F182" s="36">
        <f>SUMIFS(СВЦЭМ!$F$33:$F$776,СВЦЭМ!$A$33:$A$776,$A182,СВЦЭМ!$B$33:$B$776,F$175)+'СЕТ СН'!$F$12</f>
        <v>216.80051409999999</v>
      </c>
      <c r="G182" s="36">
        <f>SUMIFS(СВЦЭМ!$F$33:$F$776,СВЦЭМ!$A$33:$A$776,$A182,СВЦЭМ!$B$33:$B$776,G$175)+'СЕТ СН'!$F$12</f>
        <v>214.12712446</v>
      </c>
      <c r="H182" s="36">
        <f>SUMIFS(СВЦЭМ!$F$33:$F$776,СВЦЭМ!$A$33:$A$776,$A182,СВЦЭМ!$B$33:$B$776,H$175)+'СЕТ СН'!$F$12</f>
        <v>208.28727979999999</v>
      </c>
      <c r="I182" s="36">
        <f>SUMIFS(СВЦЭМ!$F$33:$F$776,СВЦЭМ!$A$33:$A$776,$A182,СВЦЭМ!$B$33:$B$776,I$175)+'СЕТ СН'!$F$12</f>
        <v>204.47280430000001</v>
      </c>
      <c r="J182" s="36">
        <f>SUMIFS(СВЦЭМ!$F$33:$F$776,СВЦЭМ!$A$33:$A$776,$A182,СВЦЭМ!$B$33:$B$776,J$175)+'СЕТ СН'!$F$12</f>
        <v>202.25976066999999</v>
      </c>
      <c r="K182" s="36">
        <f>SUMIFS(СВЦЭМ!$F$33:$F$776,СВЦЭМ!$A$33:$A$776,$A182,СВЦЭМ!$B$33:$B$776,K$175)+'СЕТ СН'!$F$12</f>
        <v>200.23781002999999</v>
      </c>
      <c r="L182" s="36">
        <f>SUMIFS(СВЦЭМ!$F$33:$F$776,СВЦЭМ!$A$33:$A$776,$A182,СВЦЭМ!$B$33:$B$776,L$175)+'СЕТ СН'!$F$12</f>
        <v>200.07081661000001</v>
      </c>
      <c r="M182" s="36">
        <f>SUMIFS(СВЦЭМ!$F$33:$F$776,СВЦЭМ!$A$33:$A$776,$A182,СВЦЭМ!$B$33:$B$776,M$175)+'СЕТ СН'!$F$12</f>
        <v>201.46538321</v>
      </c>
      <c r="N182" s="36">
        <f>SUMIFS(СВЦЭМ!$F$33:$F$776,СВЦЭМ!$A$33:$A$776,$A182,СВЦЭМ!$B$33:$B$776,N$175)+'СЕТ СН'!$F$12</f>
        <v>198.50206421999999</v>
      </c>
      <c r="O182" s="36">
        <f>SUMIFS(СВЦЭМ!$F$33:$F$776,СВЦЭМ!$A$33:$A$776,$A182,СВЦЭМ!$B$33:$B$776,O$175)+'СЕТ СН'!$F$12</f>
        <v>192.18818299</v>
      </c>
      <c r="P182" s="36">
        <f>SUMIFS(СВЦЭМ!$F$33:$F$776,СВЦЭМ!$A$33:$A$776,$A182,СВЦЭМ!$B$33:$B$776,P$175)+'СЕТ СН'!$F$12</f>
        <v>191.92983386</v>
      </c>
      <c r="Q182" s="36">
        <f>SUMIFS(СВЦЭМ!$F$33:$F$776,СВЦЭМ!$A$33:$A$776,$A182,СВЦЭМ!$B$33:$B$776,Q$175)+'СЕТ СН'!$F$12</f>
        <v>192.71299027000001</v>
      </c>
      <c r="R182" s="36">
        <f>SUMIFS(СВЦЭМ!$F$33:$F$776,СВЦЭМ!$A$33:$A$776,$A182,СВЦЭМ!$B$33:$B$776,R$175)+'СЕТ СН'!$F$12</f>
        <v>192.55860622</v>
      </c>
      <c r="S182" s="36">
        <f>SUMIFS(СВЦЭМ!$F$33:$F$776,СВЦЭМ!$A$33:$A$776,$A182,СВЦЭМ!$B$33:$B$776,S$175)+'СЕТ СН'!$F$12</f>
        <v>190.80091159</v>
      </c>
      <c r="T182" s="36">
        <f>SUMIFS(СВЦЭМ!$F$33:$F$776,СВЦЭМ!$A$33:$A$776,$A182,СВЦЭМ!$B$33:$B$776,T$175)+'СЕТ СН'!$F$12</f>
        <v>183.76757022000001</v>
      </c>
      <c r="U182" s="36">
        <f>SUMIFS(СВЦЭМ!$F$33:$F$776,СВЦЭМ!$A$33:$A$776,$A182,СВЦЭМ!$B$33:$B$776,U$175)+'СЕТ СН'!$F$12</f>
        <v>182.35357529999999</v>
      </c>
      <c r="V182" s="36">
        <f>SUMIFS(СВЦЭМ!$F$33:$F$776,СВЦЭМ!$A$33:$A$776,$A182,СВЦЭМ!$B$33:$B$776,V$175)+'СЕТ СН'!$F$12</f>
        <v>185.63863337999999</v>
      </c>
      <c r="W182" s="36">
        <f>SUMIFS(СВЦЭМ!$F$33:$F$776,СВЦЭМ!$A$33:$A$776,$A182,СВЦЭМ!$B$33:$B$776,W$175)+'СЕТ СН'!$F$12</f>
        <v>188.91621646999999</v>
      </c>
      <c r="X182" s="36">
        <f>SUMIFS(СВЦЭМ!$F$33:$F$776,СВЦЭМ!$A$33:$A$776,$A182,СВЦЭМ!$B$33:$B$776,X$175)+'СЕТ СН'!$F$12</f>
        <v>192.35837687</v>
      </c>
      <c r="Y182" s="36">
        <f>SUMIFS(СВЦЭМ!$F$33:$F$776,СВЦЭМ!$A$33:$A$776,$A182,СВЦЭМ!$B$33:$B$776,Y$175)+'СЕТ СН'!$F$12</f>
        <v>195.76708115</v>
      </c>
    </row>
    <row r="183" spans="1:25" ht="15.75" x14ac:dyDescent="0.2">
      <c r="A183" s="35">
        <f t="shared" si="5"/>
        <v>43504</v>
      </c>
      <c r="B183" s="36">
        <f>SUMIFS(СВЦЭМ!$F$33:$F$776,СВЦЭМ!$A$33:$A$776,$A183,СВЦЭМ!$B$33:$B$776,B$175)+'СЕТ СН'!$F$12</f>
        <v>209.39688763999999</v>
      </c>
      <c r="C183" s="36">
        <f>SUMIFS(СВЦЭМ!$F$33:$F$776,СВЦЭМ!$A$33:$A$776,$A183,СВЦЭМ!$B$33:$B$776,C$175)+'СЕТ СН'!$F$12</f>
        <v>213.38791398000001</v>
      </c>
      <c r="D183" s="36">
        <f>SUMIFS(СВЦЭМ!$F$33:$F$776,СВЦЭМ!$A$33:$A$776,$A183,СВЦЭМ!$B$33:$B$776,D$175)+'СЕТ СН'!$F$12</f>
        <v>216.00027953</v>
      </c>
      <c r="E183" s="36">
        <f>SUMIFS(СВЦЭМ!$F$33:$F$776,СВЦЭМ!$A$33:$A$776,$A183,СВЦЭМ!$B$33:$B$776,E$175)+'СЕТ СН'!$F$12</f>
        <v>221.35235137000001</v>
      </c>
      <c r="F183" s="36">
        <f>SUMIFS(СВЦЭМ!$F$33:$F$776,СВЦЭМ!$A$33:$A$776,$A183,СВЦЭМ!$B$33:$B$776,F$175)+'СЕТ СН'!$F$12</f>
        <v>219.48213647</v>
      </c>
      <c r="G183" s="36">
        <f>SUMIFS(СВЦЭМ!$F$33:$F$776,СВЦЭМ!$A$33:$A$776,$A183,СВЦЭМ!$B$33:$B$776,G$175)+'СЕТ СН'!$F$12</f>
        <v>214.01184943000001</v>
      </c>
      <c r="H183" s="36">
        <f>SUMIFS(СВЦЭМ!$F$33:$F$776,СВЦЭМ!$A$33:$A$776,$A183,СВЦЭМ!$B$33:$B$776,H$175)+'СЕТ СН'!$F$12</f>
        <v>207.28746108000001</v>
      </c>
      <c r="I183" s="36">
        <f>SUMIFS(СВЦЭМ!$F$33:$F$776,СВЦЭМ!$A$33:$A$776,$A183,СВЦЭМ!$B$33:$B$776,I$175)+'СЕТ СН'!$F$12</f>
        <v>204.41459252000001</v>
      </c>
      <c r="J183" s="36">
        <f>SUMIFS(СВЦЭМ!$F$33:$F$776,СВЦЭМ!$A$33:$A$776,$A183,СВЦЭМ!$B$33:$B$776,J$175)+'СЕТ СН'!$F$12</f>
        <v>200.98569408</v>
      </c>
      <c r="K183" s="36">
        <f>SUMIFS(СВЦЭМ!$F$33:$F$776,СВЦЭМ!$A$33:$A$776,$A183,СВЦЭМ!$B$33:$B$776,K$175)+'СЕТ СН'!$F$12</f>
        <v>195.43664695000001</v>
      </c>
      <c r="L183" s="36">
        <f>SUMIFS(СВЦЭМ!$F$33:$F$776,СВЦЭМ!$A$33:$A$776,$A183,СВЦЭМ!$B$33:$B$776,L$175)+'СЕТ СН'!$F$12</f>
        <v>190.63624652999999</v>
      </c>
      <c r="M183" s="36">
        <f>SUMIFS(СВЦЭМ!$F$33:$F$776,СВЦЭМ!$A$33:$A$776,$A183,СВЦЭМ!$B$33:$B$776,M$175)+'СЕТ СН'!$F$12</f>
        <v>192.29462169999999</v>
      </c>
      <c r="N183" s="36">
        <f>SUMIFS(СВЦЭМ!$F$33:$F$776,СВЦЭМ!$A$33:$A$776,$A183,СВЦЭМ!$B$33:$B$776,N$175)+'СЕТ СН'!$F$12</f>
        <v>190.50557814999999</v>
      </c>
      <c r="O183" s="36">
        <f>SUMIFS(СВЦЭМ!$F$33:$F$776,СВЦЭМ!$A$33:$A$776,$A183,СВЦЭМ!$B$33:$B$776,O$175)+'СЕТ СН'!$F$12</f>
        <v>189.82453040999999</v>
      </c>
      <c r="P183" s="36">
        <f>SUMIFS(СВЦЭМ!$F$33:$F$776,СВЦЭМ!$A$33:$A$776,$A183,СВЦЭМ!$B$33:$B$776,P$175)+'СЕТ СН'!$F$12</f>
        <v>192.39462634</v>
      </c>
      <c r="Q183" s="36">
        <f>SUMIFS(СВЦЭМ!$F$33:$F$776,СВЦЭМ!$A$33:$A$776,$A183,СВЦЭМ!$B$33:$B$776,Q$175)+'СЕТ СН'!$F$12</f>
        <v>193.62001305000001</v>
      </c>
      <c r="R183" s="36">
        <f>SUMIFS(СВЦЭМ!$F$33:$F$776,СВЦЭМ!$A$33:$A$776,$A183,СВЦЭМ!$B$33:$B$776,R$175)+'СЕТ СН'!$F$12</f>
        <v>193.72560503</v>
      </c>
      <c r="S183" s="36">
        <f>SUMIFS(СВЦЭМ!$F$33:$F$776,СВЦЭМ!$A$33:$A$776,$A183,СВЦЭМ!$B$33:$B$776,S$175)+'СЕТ СН'!$F$12</f>
        <v>190.92790067999999</v>
      </c>
      <c r="T183" s="36">
        <f>SUMIFS(СВЦЭМ!$F$33:$F$776,СВЦЭМ!$A$33:$A$776,$A183,СВЦЭМ!$B$33:$B$776,T$175)+'СЕТ СН'!$F$12</f>
        <v>182.47033963999999</v>
      </c>
      <c r="U183" s="36">
        <f>SUMIFS(СВЦЭМ!$F$33:$F$776,СВЦЭМ!$A$33:$A$776,$A183,СВЦЭМ!$B$33:$B$776,U$175)+'СЕТ СН'!$F$12</f>
        <v>181.82655453999999</v>
      </c>
      <c r="V183" s="36">
        <f>SUMIFS(СВЦЭМ!$F$33:$F$776,СВЦЭМ!$A$33:$A$776,$A183,СВЦЭМ!$B$33:$B$776,V$175)+'СЕТ СН'!$F$12</f>
        <v>187.39566536999999</v>
      </c>
      <c r="W183" s="36">
        <f>SUMIFS(СВЦЭМ!$F$33:$F$776,СВЦЭМ!$A$33:$A$776,$A183,СВЦЭМ!$B$33:$B$776,W$175)+'СЕТ СН'!$F$12</f>
        <v>192.56669113999999</v>
      </c>
      <c r="X183" s="36">
        <f>SUMIFS(СВЦЭМ!$F$33:$F$776,СВЦЭМ!$A$33:$A$776,$A183,СВЦЭМ!$B$33:$B$776,X$175)+'СЕТ СН'!$F$12</f>
        <v>198.17436526</v>
      </c>
      <c r="Y183" s="36">
        <f>SUMIFS(СВЦЭМ!$F$33:$F$776,СВЦЭМ!$A$33:$A$776,$A183,СВЦЭМ!$B$33:$B$776,Y$175)+'СЕТ СН'!$F$12</f>
        <v>201.07698597999999</v>
      </c>
    </row>
    <row r="184" spans="1:25" ht="15.75" x14ac:dyDescent="0.2">
      <c r="A184" s="35">
        <f t="shared" si="5"/>
        <v>43505</v>
      </c>
      <c r="B184" s="36">
        <f>SUMIFS(СВЦЭМ!$F$33:$F$776,СВЦЭМ!$A$33:$A$776,$A184,СВЦЭМ!$B$33:$B$776,B$175)+'СЕТ СН'!$F$12</f>
        <v>203.60753951999999</v>
      </c>
      <c r="C184" s="36">
        <f>SUMIFS(СВЦЭМ!$F$33:$F$776,СВЦЭМ!$A$33:$A$776,$A184,СВЦЭМ!$B$33:$B$776,C$175)+'СЕТ СН'!$F$12</f>
        <v>209.21724612</v>
      </c>
      <c r="D184" s="36">
        <f>SUMIFS(СВЦЭМ!$F$33:$F$776,СВЦЭМ!$A$33:$A$776,$A184,СВЦЭМ!$B$33:$B$776,D$175)+'СЕТ СН'!$F$12</f>
        <v>212.49238559</v>
      </c>
      <c r="E184" s="36">
        <f>SUMIFS(СВЦЭМ!$F$33:$F$776,СВЦЭМ!$A$33:$A$776,$A184,СВЦЭМ!$B$33:$B$776,E$175)+'СЕТ СН'!$F$12</f>
        <v>212.55592268999999</v>
      </c>
      <c r="F184" s="36">
        <f>SUMIFS(СВЦЭМ!$F$33:$F$776,СВЦЭМ!$A$33:$A$776,$A184,СВЦЭМ!$B$33:$B$776,F$175)+'СЕТ СН'!$F$12</f>
        <v>212.00834789000001</v>
      </c>
      <c r="G184" s="36">
        <f>SUMIFS(СВЦЭМ!$F$33:$F$776,СВЦЭМ!$A$33:$A$776,$A184,СВЦЭМ!$B$33:$B$776,G$175)+'СЕТ СН'!$F$12</f>
        <v>211.66507829</v>
      </c>
      <c r="H184" s="36">
        <f>SUMIFS(СВЦЭМ!$F$33:$F$776,СВЦЭМ!$A$33:$A$776,$A184,СВЦЭМ!$B$33:$B$776,H$175)+'СЕТ СН'!$F$12</f>
        <v>207.34141184000001</v>
      </c>
      <c r="I184" s="36">
        <f>SUMIFS(СВЦЭМ!$F$33:$F$776,СВЦЭМ!$A$33:$A$776,$A184,СВЦЭМ!$B$33:$B$776,I$175)+'СЕТ СН'!$F$12</f>
        <v>204.66958249999999</v>
      </c>
      <c r="J184" s="36">
        <f>SUMIFS(СВЦЭМ!$F$33:$F$776,СВЦЭМ!$A$33:$A$776,$A184,СВЦЭМ!$B$33:$B$776,J$175)+'СЕТ СН'!$F$12</f>
        <v>196.92240514</v>
      </c>
      <c r="K184" s="36">
        <f>SUMIFS(СВЦЭМ!$F$33:$F$776,СВЦЭМ!$A$33:$A$776,$A184,СВЦЭМ!$B$33:$B$776,K$175)+'СЕТ СН'!$F$12</f>
        <v>192.34464313999999</v>
      </c>
      <c r="L184" s="36">
        <f>SUMIFS(СВЦЭМ!$F$33:$F$776,СВЦЭМ!$A$33:$A$776,$A184,СВЦЭМ!$B$33:$B$776,L$175)+'СЕТ СН'!$F$12</f>
        <v>191.51735798000001</v>
      </c>
      <c r="M184" s="36">
        <f>SUMIFS(СВЦЭМ!$F$33:$F$776,СВЦЭМ!$A$33:$A$776,$A184,СВЦЭМ!$B$33:$B$776,M$175)+'СЕТ СН'!$F$12</f>
        <v>192.8133958</v>
      </c>
      <c r="N184" s="36">
        <f>SUMIFS(СВЦЭМ!$F$33:$F$776,СВЦЭМ!$A$33:$A$776,$A184,СВЦЭМ!$B$33:$B$776,N$175)+'СЕТ СН'!$F$12</f>
        <v>193.25095880000001</v>
      </c>
      <c r="O184" s="36">
        <f>SUMIFS(СВЦЭМ!$F$33:$F$776,СВЦЭМ!$A$33:$A$776,$A184,СВЦЭМ!$B$33:$B$776,O$175)+'СЕТ СН'!$F$12</f>
        <v>190.43855873999999</v>
      </c>
      <c r="P184" s="36">
        <f>SUMIFS(СВЦЭМ!$F$33:$F$776,СВЦЭМ!$A$33:$A$776,$A184,СВЦЭМ!$B$33:$B$776,P$175)+'СЕТ СН'!$F$12</f>
        <v>190.27497790000001</v>
      </c>
      <c r="Q184" s="36">
        <f>SUMIFS(СВЦЭМ!$F$33:$F$776,СВЦЭМ!$A$33:$A$776,$A184,СВЦЭМ!$B$33:$B$776,Q$175)+'СЕТ СН'!$F$12</f>
        <v>191.71936267000001</v>
      </c>
      <c r="R184" s="36">
        <f>SUMIFS(СВЦЭМ!$F$33:$F$776,СВЦЭМ!$A$33:$A$776,$A184,СВЦЭМ!$B$33:$B$776,R$175)+'СЕТ СН'!$F$12</f>
        <v>188.32731257</v>
      </c>
      <c r="S184" s="36">
        <f>SUMIFS(СВЦЭМ!$F$33:$F$776,СВЦЭМ!$A$33:$A$776,$A184,СВЦЭМ!$B$33:$B$776,S$175)+'СЕТ СН'!$F$12</f>
        <v>185.12793432999999</v>
      </c>
      <c r="T184" s="36">
        <f>SUMIFS(СВЦЭМ!$F$33:$F$776,СВЦЭМ!$A$33:$A$776,$A184,СВЦЭМ!$B$33:$B$776,T$175)+'СЕТ СН'!$F$12</f>
        <v>177.84507753</v>
      </c>
      <c r="U184" s="36">
        <f>SUMIFS(СВЦЭМ!$F$33:$F$776,СВЦЭМ!$A$33:$A$776,$A184,СВЦЭМ!$B$33:$B$776,U$175)+'СЕТ СН'!$F$12</f>
        <v>176.32517547</v>
      </c>
      <c r="V184" s="36">
        <f>SUMIFS(СВЦЭМ!$F$33:$F$776,СВЦЭМ!$A$33:$A$776,$A184,СВЦЭМ!$B$33:$B$776,V$175)+'СЕТ СН'!$F$12</f>
        <v>179.40740581</v>
      </c>
      <c r="W184" s="36">
        <f>SUMIFS(СВЦЭМ!$F$33:$F$776,СВЦЭМ!$A$33:$A$776,$A184,СВЦЭМ!$B$33:$B$776,W$175)+'СЕТ СН'!$F$12</f>
        <v>182.95539761000001</v>
      </c>
      <c r="X184" s="36">
        <f>SUMIFS(СВЦЭМ!$F$33:$F$776,СВЦЭМ!$A$33:$A$776,$A184,СВЦЭМ!$B$33:$B$776,X$175)+'СЕТ СН'!$F$12</f>
        <v>186.93588854999999</v>
      </c>
      <c r="Y184" s="36">
        <f>SUMIFS(СВЦЭМ!$F$33:$F$776,СВЦЭМ!$A$33:$A$776,$A184,СВЦЭМ!$B$33:$B$776,Y$175)+'СЕТ СН'!$F$12</f>
        <v>192.03959502999999</v>
      </c>
    </row>
    <row r="185" spans="1:25" ht="15.75" x14ac:dyDescent="0.2">
      <c r="A185" s="35">
        <f t="shared" si="5"/>
        <v>43506</v>
      </c>
      <c r="B185" s="36">
        <f>SUMIFS(СВЦЭМ!$F$33:$F$776,СВЦЭМ!$A$33:$A$776,$A185,СВЦЭМ!$B$33:$B$776,B$175)+'СЕТ СН'!$F$12</f>
        <v>196.13361219000001</v>
      </c>
      <c r="C185" s="36">
        <f>SUMIFS(СВЦЭМ!$F$33:$F$776,СВЦЭМ!$A$33:$A$776,$A185,СВЦЭМ!$B$33:$B$776,C$175)+'СЕТ СН'!$F$12</f>
        <v>198.43682892999999</v>
      </c>
      <c r="D185" s="36">
        <f>SUMIFS(СВЦЭМ!$F$33:$F$776,СВЦЭМ!$A$33:$A$776,$A185,СВЦЭМ!$B$33:$B$776,D$175)+'СЕТ СН'!$F$12</f>
        <v>205.27219056999999</v>
      </c>
      <c r="E185" s="36">
        <f>SUMIFS(СВЦЭМ!$F$33:$F$776,СВЦЭМ!$A$33:$A$776,$A185,СВЦЭМ!$B$33:$B$776,E$175)+'СЕТ СН'!$F$12</f>
        <v>207.81369731999999</v>
      </c>
      <c r="F185" s="36">
        <f>SUMIFS(СВЦЭМ!$F$33:$F$776,СВЦЭМ!$A$33:$A$776,$A185,СВЦЭМ!$B$33:$B$776,F$175)+'СЕТ СН'!$F$12</f>
        <v>207.28712954</v>
      </c>
      <c r="G185" s="36">
        <f>SUMIFS(СВЦЭМ!$F$33:$F$776,СВЦЭМ!$A$33:$A$776,$A185,СВЦЭМ!$B$33:$B$776,G$175)+'СЕТ СН'!$F$12</f>
        <v>205.81140300000001</v>
      </c>
      <c r="H185" s="36">
        <f>SUMIFS(СВЦЭМ!$F$33:$F$776,СВЦЭМ!$A$33:$A$776,$A185,СВЦЭМ!$B$33:$B$776,H$175)+'СЕТ СН'!$F$12</f>
        <v>203.76883737</v>
      </c>
      <c r="I185" s="36">
        <f>SUMIFS(СВЦЭМ!$F$33:$F$776,СВЦЭМ!$A$33:$A$776,$A185,СВЦЭМ!$B$33:$B$776,I$175)+'СЕТ СН'!$F$12</f>
        <v>198.69673438999999</v>
      </c>
      <c r="J185" s="36">
        <f>SUMIFS(СВЦЭМ!$F$33:$F$776,СВЦЭМ!$A$33:$A$776,$A185,СВЦЭМ!$B$33:$B$776,J$175)+'СЕТ СН'!$F$12</f>
        <v>193.12815044000001</v>
      </c>
      <c r="K185" s="36">
        <f>SUMIFS(СВЦЭМ!$F$33:$F$776,СВЦЭМ!$A$33:$A$776,$A185,СВЦЭМ!$B$33:$B$776,K$175)+'СЕТ СН'!$F$12</f>
        <v>184.98795007999999</v>
      </c>
      <c r="L185" s="36">
        <f>SUMIFS(СВЦЭМ!$F$33:$F$776,СВЦЭМ!$A$33:$A$776,$A185,СВЦЭМ!$B$33:$B$776,L$175)+'СЕТ СН'!$F$12</f>
        <v>180.81217978000001</v>
      </c>
      <c r="M185" s="36">
        <f>SUMIFS(СВЦЭМ!$F$33:$F$776,СВЦЭМ!$A$33:$A$776,$A185,СВЦЭМ!$B$33:$B$776,M$175)+'СЕТ СН'!$F$12</f>
        <v>181.03481653</v>
      </c>
      <c r="N185" s="36">
        <f>SUMIFS(СВЦЭМ!$F$33:$F$776,СВЦЭМ!$A$33:$A$776,$A185,СВЦЭМ!$B$33:$B$776,N$175)+'СЕТ СН'!$F$12</f>
        <v>182.27237819000001</v>
      </c>
      <c r="O185" s="36">
        <f>SUMIFS(СВЦЭМ!$F$33:$F$776,СВЦЭМ!$A$33:$A$776,$A185,СВЦЭМ!$B$33:$B$776,O$175)+'СЕТ СН'!$F$12</f>
        <v>179.35709975</v>
      </c>
      <c r="P185" s="36">
        <f>SUMIFS(СВЦЭМ!$F$33:$F$776,СВЦЭМ!$A$33:$A$776,$A185,СВЦЭМ!$B$33:$B$776,P$175)+'СЕТ СН'!$F$12</f>
        <v>179.10743217000001</v>
      </c>
      <c r="Q185" s="36">
        <f>SUMIFS(СВЦЭМ!$F$33:$F$776,СВЦЭМ!$A$33:$A$776,$A185,СВЦЭМ!$B$33:$B$776,Q$175)+'СЕТ СН'!$F$12</f>
        <v>182.47911712999999</v>
      </c>
      <c r="R185" s="36">
        <f>SUMIFS(СВЦЭМ!$F$33:$F$776,СВЦЭМ!$A$33:$A$776,$A185,СВЦЭМ!$B$33:$B$776,R$175)+'СЕТ СН'!$F$12</f>
        <v>184.93302082</v>
      </c>
      <c r="S185" s="36">
        <f>SUMIFS(СВЦЭМ!$F$33:$F$776,СВЦЭМ!$A$33:$A$776,$A185,СВЦЭМ!$B$33:$B$776,S$175)+'СЕТ СН'!$F$12</f>
        <v>183.11901164</v>
      </c>
      <c r="T185" s="36">
        <f>SUMIFS(СВЦЭМ!$F$33:$F$776,СВЦЭМ!$A$33:$A$776,$A185,СВЦЭМ!$B$33:$B$776,T$175)+'СЕТ СН'!$F$12</f>
        <v>177.74886809</v>
      </c>
      <c r="U185" s="36">
        <f>SUMIFS(СВЦЭМ!$F$33:$F$776,СВЦЭМ!$A$33:$A$776,$A185,СВЦЭМ!$B$33:$B$776,U$175)+'СЕТ СН'!$F$12</f>
        <v>176.61785040999999</v>
      </c>
      <c r="V185" s="36">
        <f>SUMIFS(СВЦЭМ!$F$33:$F$776,СВЦЭМ!$A$33:$A$776,$A185,СВЦЭМ!$B$33:$B$776,V$175)+'СЕТ СН'!$F$12</f>
        <v>173.00714554999999</v>
      </c>
      <c r="W185" s="36">
        <f>SUMIFS(СВЦЭМ!$F$33:$F$776,СВЦЭМ!$A$33:$A$776,$A185,СВЦЭМ!$B$33:$B$776,W$175)+'СЕТ СН'!$F$12</f>
        <v>175.60572586999999</v>
      </c>
      <c r="X185" s="36">
        <f>SUMIFS(СВЦЭМ!$F$33:$F$776,СВЦЭМ!$A$33:$A$776,$A185,СВЦЭМ!$B$33:$B$776,X$175)+'СЕТ СН'!$F$12</f>
        <v>179.52887021999999</v>
      </c>
      <c r="Y185" s="36">
        <f>SUMIFS(СВЦЭМ!$F$33:$F$776,СВЦЭМ!$A$33:$A$776,$A185,СВЦЭМ!$B$33:$B$776,Y$175)+'СЕТ СН'!$F$12</f>
        <v>189.88710291999999</v>
      </c>
    </row>
    <row r="186" spans="1:25" ht="15.75" x14ac:dyDescent="0.2">
      <c r="A186" s="35">
        <f t="shared" si="5"/>
        <v>43507</v>
      </c>
      <c r="B186" s="36">
        <f>SUMIFS(СВЦЭМ!$F$33:$F$776,СВЦЭМ!$A$33:$A$776,$A186,СВЦЭМ!$B$33:$B$776,B$175)+'СЕТ СН'!$F$12</f>
        <v>198.30361255</v>
      </c>
      <c r="C186" s="36">
        <f>SUMIFS(СВЦЭМ!$F$33:$F$776,СВЦЭМ!$A$33:$A$776,$A186,СВЦЭМ!$B$33:$B$776,C$175)+'СЕТ СН'!$F$12</f>
        <v>202.0713552</v>
      </c>
      <c r="D186" s="36">
        <f>SUMIFS(СВЦЭМ!$F$33:$F$776,СВЦЭМ!$A$33:$A$776,$A186,СВЦЭМ!$B$33:$B$776,D$175)+'СЕТ СН'!$F$12</f>
        <v>206.83300292000001</v>
      </c>
      <c r="E186" s="36">
        <f>SUMIFS(СВЦЭМ!$F$33:$F$776,СВЦЭМ!$A$33:$A$776,$A186,СВЦЭМ!$B$33:$B$776,E$175)+'СЕТ СН'!$F$12</f>
        <v>208.84550322999999</v>
      </c>
      <c r="F186" s="36">
        <f>SUMIFS(СВЦЭМ!$F$33:$F$776,СВЦЭМ!$A$33:$A$776,$A186,СВЦЭМ!$B$33:$B$776,F$175)+'СЕТ СН'!$F$12</f>
        <v>208.28432247999999</v>
      </c>
      <c r="G186" s="36">
        <f>SUMIFS(СВЦЭМ!$F$33:$F$776,СВЦЭМ!$A$33:$A$776,$A186,СВЦЭМ!$B$33:$B$776,G$175)+'СЕТ СН'!$F$12</f>
        <v>206.31621824999999</v>
      </c>
      <c r="H186" s="36">
        <f>SUMIFS(СВЦЭМ!$F$33:$F$776,СВЦЭМ!$A$33:$A$776,$A186,СВЦЭМ!$B$33:$B$776,H$175)+'СЕТ СН'!$F$12</f>
        <v>197.39121489999999</v>
      </c>
      <c r="I186" s="36">
        <f>SUMIFS(СВЦЭМ!$F$33:$F$776,СВЦЭМ!$A$33:$A$776,$A186,СВЦЭМ!$B$33:$B$776,I$175)+'СЕТ СН'!$F$12</f>
        <v>191.38416606999999</v>
      </c>
      <c r="J186" s="36">
        <f>SUMIFS(СВЦЭМ!$F$33:$F$776,СВЦЭМ!$A$33:$A$776,$A186,СВЦЭМ!$B$33:$B$776,J$175)+'СЕТ СН'!$F$12</f>
        <v>189.28051244</v>
      </c>
      <c r="K186" s="36">
        <f>SUMIFS(СВЦЭМ!$F$33:$F$776,СВЦЭМ!$A$33:$A$776,$A186,СВЦЭМ!$B$33:$B$776,K$175)+'СЕТ СН'!$F$12</f>
        <v>189.23184620000001</v>
      </c>
      <c r="L186" s="36">
        <f>SUMIFS(СВЦЭМ!$F$33:$F$776,СВЦЭМ!$A$33:$A$776,$A186,СВЦЭМ!$B$33:$B$776,L$175)+'СЕТ СН'!$F$12</f>
        <v>187.15476777999999</v>
      </c>
      <c r="M186" s="36">
        <f>SUMIFS(СВЦЭМ!$F$33:$F$776,СВЦЭМ!$A$33:$A$776,$A186,СВЦЭМ!$B$33:$B$776,M$175)+'СЕТ СН'!$F$12</f>
        <v>187.57691155000001</v>
      </c>
      <c r="N186" s="36">
        <f>SUMIFS(СВЦЭМ!$F$33:$F$776,СВЦЭМ!$A$33:$A$776,$A186,СВЦЭМ!$B$33:$B$776,N$175)+'СЕТ СН'!$F$12</f>
        <v>188.60129302000001</v>
      </c>
      <c r="O186" s="36">
        <f>SUMIFS(СВЦЭМ!$F$33:$F$776,СВЦЭМ!$A$33:$A$776,$A186,СВЦЭМ!$B$33:$B$776,O$175)+'СЕТ СН'!$F$12</f>
        <v>182.91615037</v>
      </c>
      <c r="P186" s="36">
        <f>SUMIFS(СВЦЭМ!$F$33:$F$776,СВЦЭМ!$A$33:$A$776,$A186,СВЦЭМ!$B$33:$B$776,P$175)+'СЕТ СН'!$F$12</f>
        <v>185.79130946999999</v>
      </c>
      <c r="Q186" s="36">
        <f>SUMIFS(СВЦЭМ!$F$33:$F$776,СВЦЭМ!$A$33:$A$776,$A186,СВЦЭМ!$B$33:$B$776,Q$175)+'СЕТ СН'!$F$12</f>
        <v>185.38362107</v>
      </c>
      <c r="R186" s="36">
        <f>SUMIFS(СВЦЭМ!$F$33:$F$776,СВЦЭМ!$A$33:$A$776,$A186,СВЦЭМ!$B$33:$B$776,R$175)+'СЕТ СН'!$F$12</f>
        <v>185.18762631999999</v>
      </c>
      <c r="S186" s="36">
        <f>SUMIFS(СВЦЭМ!$F$33:$F$776,СВЦЭМ!$A$33:$A$776,$A186,СВЦЭМ!$B$33:$B$776,S$175)+'СЕТ СН'!$F$12</f>
        <v>183.17396773999999</v>
      </c>
      <c r="T186" s="36">
        <f>SUMIFS(СВЦЭМ!$F$33:$F$776,СВЦЭМ!$A$33:$A$776,$A186,СВЦЭМ!$B$33:$B$776,T$175)+'СЕТ СН'!$F$12</f>
        <v>173.86344782</v>
      </c>
      <c r="U186" s="36">
        <f>SUMIFS(СВЦЭМ!$F$33:$F$776,СВЦЭМ!$A$33:$A$776,$A186,СВЦЭМ!$B$33:$B$776,U$175)+'СЕТ СН'!$F$12</f>
        <v>170.51846792000001</v>
      </c>
      <c r="V186" s="36">
        <f>SUMIFS(СВЦЭМ!$F$33:$F$776,СВЦЭМ!$A$33:$A$776,$A186,СВЦЭМ!$B$33:$B$776,V$175)+'СЕТ СН'!$F$12</f>
        <v>174.36887888999999</v>
      </c>
      <c r="W186" s="36">
        <f>SUMIFS(СВЦЭМ!$F$33:$F$776,СВЦЭМ!$A$33:$A$776,$A186,СВЦЭМ!$B$33:$B$776,W$175)+'СЕТ СН'!$F$12</f>
        <v>176.48312716999999</v>
      </c>
      <c r="X186" s="36">
        <f>SUMIFS(СВЦЭМ!$F$33:$F$776,СВЦЭМ!$A$33:$A$776,$A186,СВЦЭМ!$B$33:$B$776,X$175)+'СЕТ СН'!$F$12</f>
        <v>181.19570802999999</v>
      </c>
      <c r="Y186" s="36">
        <f>SUMIFS(СВЦЭМ!$F$33:$F$776,СВЦЭМ!$A$33:$A$776,$A186,СВЦЭМ!$B$33:$B$776,Y$175)+'СЕТ СН'!$F$12</f>
        <v>189.85176941</v>
      </c>
    </row>
    <row r="187" spans="1:25" ht="15.75" x14ac:dyDescent="0.2">
      <c r="A187" s="35">
        <f t="shared" si="5"/>
        <v>43508</v>
      </c>
      <c r="B187" s="36">
        <f>SUMIFS(СВЦЭМ!$F$33:$F$776,СВЦЭМ!$A$33:$A$776,$A187,СВЦЭМ!$B$33:$B$776,B$175)+'СЕТ СН'!$F$12</f>
        <v>195.81915803000001</v>
      </c>
      <c r="C187" s="36">
        <f>SUMIFS(СВЦЭМ!$F$33:$F$776,СВЦЭМ!$A$33:$A$776,$A187,СВЦЭМ!$B$33:$B$776,C$175)+'СЕТ СН'!$F$12</f>
        <v>201.01618228000001</v>
      </c>
      <c r="D187" s="36">
        <f>SUMIFS(СВЦЭМ!$F$33:$F$776,СВЦЭМ!$A$33:$A$776,$A187,СВЦЭМ!$B$33:$B$776,D$175)+'СЕТ СН'!$F$12</f>
        <v>203.91719719</v>
      </c>
      <c r="E187" s="36">
        <f>SUMIFS(СВЦЭМ!$F$33:$F$776,СВЦЭМ!$A$33:$A$776,$A187,СВЦЭМ!$B$33:$B$776,E$175)+'СЕТ СН'!$F$12</f>
        <v>205.98864591</v>
      </c>
      <c r="F187" s="36">
        <f>SUMIFS(СВЦЭМ!$F$33:$F$776,СВЦЭМ!$A$33:$A$776,$A187,СВЦЭМ!$B$33:$B$776,F$175)+'СЕТ СН'!$F$12</f>
        <v>205.59686443999999</v>
      </c>
      <c r="G187" s="36">
        <f>SUMIFS(СВЦЭМ!$F$33:$F$776,СВЦЭМ!$A$33:$A$776,$A187,СВЦЭМ!$B$33:$B$776,G$175)+'СЕТ СН'!$F$12</f>
        <v>202.88804476999999</v>
      </c>
      <c r="H187" s="36">
        <f>SUMIFS(СВЦЭМ!$F$33:$F$776,СВЦЭМ!$A$33:$A$776,$A187,СВЦЭМ!$B$33:$B$776,H$175)+'СЕТ СН'!$F$12</f>
        <v>195.31950259999999</v>
      </c>
      <c r="I187" s="36">
        <f>SUMIFS(СВЦЭМ!$F$33:$F$776,СВЦЭМ!$A$33:$A$776,$A187,СВЦЭМ!$B$33:$B$776,I$175)+'СЕТ СН'!$F$12</f>
        <v>189.67924411000001</v>
      </c>
      <c r="J187" s="36">
        <f>SUMIFS(СВЦЭМ!$F$33:$F$776,СВЦЭМ!$A$33:$A$776,$A187,СВЦЭМ!$B$33:$B$776,J$175)+'СЕТ СН'!$F$12</f>
        <v>183.37221349999999</v>
      </c>
      <c r="K187" s="36">
        <f>SUMIFS(СВЦЭМ!$F$33:$F$776,СВЦЭМ!$A$33:$A$776,$A187,СВЦЭМ!$B$33:$B$776,K$175)+'СЕТ СН'!$F$12</f>
        <v>183.60863294999999</v>
      </c>
      <c r="L187" s="36">
        <f>SUMIFS(СВЦЭМ!$F$33:$F$776,СВЦЭМ!$A$33:$A$776,$A187,СВЦЭМ!$B$33:$B$776,L$175)+'СЕТ СН'!$F$12</f>
        <v>183.37996509999999</v>
      </c>
      <c r="M187" s="36">
        <f>SUMIFS(СВЦЭМ!$F$33:$F$776,СВЦЭМ!$A$33:$A$776,$A187,СВЦЭМ!$B$33:$B$776,M$175)+'СЕТ СН'!$F$12</f>
        <v>185.53686729</v>
      </c>
      <c r="N187" s="36">
        <f>SUMIFS(СВЦЭМ!$F$33:$F$776,СВЦЭМ!$A$33:$A$776,$A187,СВЦЭМ!$B$33:$B$776,N$175)+'СЕТ СН'!$F$12</f>
        <v>183.33214157</v>
      </c>
      <c r="O187" s="36">
        <f>SUMIFS(СВЦЭМ!$F$33:$F$776,СВЦЭМ!$A$33:$A$776,$A187,СВЦЭМ!$B$33:$B$776,O$175)+'СЕТ СН'!$F$12</f>
        <v>177.39160365999999</v>
      </c>
      <c r="P187" s="36">
        <f>SUMIFS(СВЦЭМ!$F$33:$F$776,СВЦЭМ!$A$33:$A$776,$A187,СВЦЭМ!$B$33:$B$776,P$175)+'СЕТ СН'!$F$12</f>
        <v>179.84265693</v>
      </c>
      <c r="Q187" s="36">
        <f>SUMIFS(СВЦЭМ!$F$33:$F$776,СВЦЭМ!$A$33:$A$776,$A187,СВЦЭМ!$B$33:$B$776,Q$175)+'СЕТ СН'!$F$12</f>
        <v>182.33826794000001</v>
      </c>
      <c r="R187" s="36">
        <f>SUMIFS(СВЦЭМ!$F$33:$F$776,СВЦЭМ!$A$33:$A$776,$A187,СВЦЭМ!$B$33:$B$776,R$175)+'СЕТ СН'!$F$12</f>
        <v>181.82852191999999</v>
      </c>
      <c r="S187" s="36">
        <f>SUMIFS(СВЦЭМ!$F$33:$F$776,СВЦЭМ!$A$33:$A$776,$A187,СВЦЭМ!$B$33:$B$776,S$175)+'СЕТ СН'!$F$12</f>
        <v>178.54374204000001</v>
      </c>
      <c r="T187" s="36">
        <f>SUMIFS(СВЦЭМ!$F$33:$F$776,СВЦЭМ!$A$33:$A$776,$A187,СВЦЭМ!$B$33:$B$776,T$175)+'СЕТ СН'!$F$12</f>
        <v>170.76215041</v>
      </c>
      <c r="U187" s="36">
        <f>SUMIFS(СВЦЭМ!$F$33:$F$776,СВЦЭМ!$A$33:$A$776,$A187,СВЦЭМ!$B$33:$B$776,U$175)+'СЕТ СН'!$F$12</f>
        <v>170.59557319000001</v>
      </c>
      <c r="V187" s="36">
        <f>SUMIFS(СВЦЭМ!$F$33:$F$776,СВЦЭМ!$A$33:$A$776,$A187,СВЦЭМ!$B$33:$B$776,V$175)+'СЕТ СН'!$F$12</f>
        <v>174.75097242000001</v>
      </c>
      <c r="W187" s="36">
        <f>SUMIFS(СВЦЭМ!$F$33:$F$776,СВЦЭМ!$A$33:$A$776,$A187,СВЦЭМ!$B$33:$B$776,W$175)+'СЕТ СН'!$F$12</f>
        <v>177.64133140999999</v>
      </c>
      <c r="X187" s="36">
        <f>SUMIFS(СВЦЭМ!$F$33:$F$776,СВЦЭМ!$A$33:$A$776,$A187,СВЦЭМ!$B$33:$B$776,X$175)+'СЕТ СН'!$F$12</f>
        <v>182.22579655000001</v>
      </c>
      <c r="Y187" s="36">
        <f>SUMIFS(СВЦЭМ!$F$33:$F$776,СВЦЭМ!$A$33:$A$776,$A187,СВЦЭМ!$B$33:$B$776,Y$175)+'СЕТ СН'!$F$12</f>
        <v>191.57584621999999</v>
      </c>
    </row>
    <row r="188" spans="1:25" ht="15.75" x14ac:dyDescent="0.2">
      <c r="A188" s="35">
        <f t="shared" si="5"/>
        <v>43509</v>
      </c>
      <c r="B188" s="36">
        <f>SUMIFS(СВЦЭМ!$F$33:$F$776,СВЦЭМ!$A$33:$A$776,$A188,СВЦЭМ!$B$33:$B$776,B$175)+'СЕТ СН'!$F$12</f>
        <v>193.68688370999999</v>
      </c>
      <c r="C188" s="36">
        <f>SUMIFS(СВЦЭМ!$F$33:$F$776,СВЦЭМ!$A$33:$A$776,$A188,СВЦЭМ!$B$33:$B$776,C$175)+'СЕТ СН'!$F$12</f>
        <v>198.26889919999999</v>
      </c>
      <c r="D188" s="36">
        <f>SUMIFS(СВЦЭМ!$F$33:$F$776,СВЦЭМ!$A$33:$A$776,$A188,СВЦЭМ!$B$33:$B$776,D$175)+'СЕТ СН'!$F$12</f>
        <v>204.54217611999999</v>
      </c>
      <c r="E188" s="36">
        <f>SUMIFS(СВЦЭМ!$F$33:$F$776,СВЦЭМ!$A$33:$A$776,$A188,СВЦЭМ!$B$33:$B$776,E$175)+'СЕТ СН'!$F$12</f>
        <v>206.82238810999999</v>
      </c>
      <c r="F188" s="36">
        <f>SUMIFS(СВЦЭМ!$F$33:$F$776,СВЦЭМ!$A$33:$A$776,$A188,СВЦЭМ!$B$33:$B$776,F$175)+'СЕТ СН'!$F$12</f>
        <v>205.64313149</v>
      </c>
      <c r="G188" s="36">
        <f>SUMIFS(СВЦЭМ!$F$33:$F$776,СВЦЭМ!$A$33:$A$776,$A188,СВЦЭМ!$B$33:$B$776,G$175)+'СЕТ СН'!$F$12</f>
        <v>199.27817684999999</v>
      </c>
      <c r="H188" s="36">
        <f>SUMIFS(СВЦЭМ!$F$33:$F$776,СВЦЭМ!$A$33:$A$776,$A188,СВЦЭМ!$B$33:$B$776,H$175)+'СЕТ СН'!$F$12</f>
        <v>193.96074234</v>
      </c>
      <c r="I188" s="36">
        <f>SUMIFS(СВЦЭМ!$F$33:$F$776,СВЦЭМ!$A$33:$A$776,$A188,СВЦЭМ!$B$33:$B$776,I$175)+'СЕТ СН'!$F$12</f>
        <v>187.06732363</v>
      </c>
      <c r="J188" s="36">
        <f>SUMIFS(СВЦЭМ!$F$33:$F$776,СВЦЭМ!$A$33:$A$776,$A188,СВЦЭМ!$B$33:$B$776,J$175)+'СЕТ СН'!$F$12</f>
        <v>182.74357791</v>
      </c>
      <c r="K188" s="36">
        <f>SUMIFS(СВЦЭМ!$F$33:$F$776,СВЦЭМ!$A$33:$A$776,$A188,СВЦЭМ!$B$33:$B$776,K$175)+'СЕТ СН'!$F$12</f>
        <v>182.09210955</v>
      </c>
      <c r="L188" s="36">
        <f>SUMIFS(СВЦЭМ!$F$33:$F$776,СВЦЭМ!$A$33:$A$776,$A188,СВЦЭМ!$B$33:$B$776,L$175)+'СЕТ СН'!$F$12</f>
        <v>181.65533742</v>
      </c>
      <c r="M188" s="36">
        <f>SUMIFS(СВЦЭМ!$F$33:$F$776,СВЦЭМ!$A$33:$A$776,$A188,СВЦЭМ!$B$33:$B$776,M$175)+'СЕТ СН'!$F$12</f>
        <v>181.73227374999999</v>
      </c>
      <c r="N188" s="36">
        <f>SUMIFS(СВЦЭМ!$F$33:$F$776,СВЦЭМ!$A$33:$A$776,$A188,СВЦЭМ!$B$33:$B$776,N$175)+'СЕТ СН'!$F$12</f>
        <v>183.58693395</v>
      </c>
      <c r="O188" s="36">
        <f>SUMIFS(СВЦЭМ!$F$33:$F$776,СВЦЭМ!$A$33:$A$776,$A188,СВЦЭМ!$B$33:$B$776,O$175)+'СЕТ СН'!$F$12</f>
        <v>176.99819337</v>
      </c>
      <c r="P188" s="36">
        <f>SUMIFS(СВЦЭМ!$F$33:$F$776,СВЦЭМ!$A$33:$A$776,$A188,СВЦЭМ!$B$33:$B$776,P$175)+'СЕТ СН'!$F$12</f>
        <v>178.88838283999999</v>
      </c>
      <c r="Q188" s="36">
        <f>SUMIFS(СВЦЭМ!$F$33:$F$776,СВЦЭМ!$A$33:$A$776,$A188,СВЦЭМ!$B$33:$B$776,Q$175)+'СЕТ СН'!$F$12</f>
        <v>181.02844483999999</v>
      </c>
      <c r="R188" s="36">
        <f>SUMIFS(СВЦЭМ!$F$33:$F$776,СВЦЭМ!$A$33:$A$776,$A188,СВЦЭМ!$B$33:$B$776,R$175)+'СЕТ СН'!$F$12</f>
        <v>180.8422769</v>
      </c>
      <c r="S188" s="36">
        <f>SUMIFS(СВЦЭМ!$F$33:$F$776,СВЦЭМ!$A$33:$A$776,$A188,СВЦЭМ!$B$33:$B$776,S$175)+'СЕТ СН'!$F$12</f>
        <v>179.34646713999999</v>
      </c>
      <c r="T188" s="36">
        <f>SUMIFS(СВЦЭМ!$F$33:$F$776,СВЦЭМ!$A$33:$A$776,$A188,СВЦЭМ!$B$33:$B$776,T$175)+'СЕТ СН'!$F$12</f>
        <v>170.05790691999999</v>
      </c>
      <c r="U188" s="36">
        <f>SUMIFS(СВЦЭМ!$F$33:$F$776,СВЦЭМ!$A$33:$A$776,$A188,СВЦЭМ!$B$33:$B$776,U$175)+'СЕТ СН'!$F$12</f>
        <v>168.21952734000001</v>
      </c>
      <c r="V188" s="36">
        <f>SUMIFS(СВЦЭМ!$F$33:$F$776,СВЦЭМ!$A$33:$A$776,$A188,СВЦЭМ!$B$33:$B$776,V$175)+'СЕТ СН'!$F$12</f>
        <v>171.44249880999999</v>
      </c>
      <c r="W188" s="36">
        <f>SUMIFS(СВЦЭМ!$F$33:$F$776,СВЦЭМ!$A$33:$A$776,$A188,СВЦЭМ!$B$33:$B$776,W$175)+'СЕТ СН'!$F$12</f>
        <v>174.20406488</v>
      </c>
      <c r="X188" s="36">
        <f>SUMIFS(СВЦЭМ!$F$33:$F$776,СВЦЭМ!$A$33:$A$776,$A188,СВЦЭМ!$B$33:$B$776,X$175)+'СЕТ СН'!$F$12</f>
        <v>178.20606122999999</v>
      </c>
      <c r="Y188" s="36">
        <f>SUMIFS(СВЦЭМ!$F$33:$F$776,СВЦЭМ!$A$33:$A$776,$A188,СВЦЭМ!$B$33:$B$776,Y$175)+'СЕТ СН'!$F$12</f>
        <v>186.60323948000001</v>
      </c>
    </row>
    <row r="189" spans="1:25" ht="15.75" x14ac:dyDescent="0.2">
      <c r="A189" s="35">
        <f t="shared" si="5"/>
        <v>43510</v>
      </c>
      <c r="B189" s="36">
        <f>SUMIFS(СВЦЭМ!$F$33:$F$776,СВЦЭМ!$A$33:$A$776,$A189,СВЦЭМ!$B$33:$B$776,B$175)+'СЕТ СН'!$F$12</f>
        <v>196.22415708</v>
      </c>
      <c r="C189" s="36">
        <f>SUMIFS(СВЦЭМ!$F$33:$F$776,СВЦЭМ!$A$33:$A$776,$A189,СВЦЭМ!$B$33:$B$776,C$175)+'СЕТ СН'!$F$12</f>
        <v>199.12193329999999</v>
      </c>
      <c r="D189" s="36">
        <f>SUMIFS(СВЦЭМ!$F$33:$F$776,СВЦЭМ!$A$33:$A$776,$A189,СВЦЭМ!$B$33:$B$776,D$175)+'СЕТ СН'!$F$12</f>
        <v>204.31633127000001</v>
      </c>
      <c r="E189" s="36">
        <f>SUMIFS(СВЦЭМ!$F$33:$F$776,СВЦЭМ!$A$33:$A$776,$A189,СВЦЭМ!$B$33:$B$776,E$175)+'СЕТ СН'!$F$12</f>
        <v>208.90247929</v>
      </c>
      <c r="F189" s="36">
        <f>SUMIFS(СВЦЭМ!$F$33:$F$776,СВЦЭМ!$A$33:$A$776,$A189,СВЦЭМ!$B$33:$B$776,F$175)+'СЕТ СН'!$F$12</f>
        <v>207.56581388000001</v>
      </c>
      <c r="G189" s="36">
        <f>SUMIFS(СВЦЭМ!$F$33:$F$776,СВЦЭМ!$A$33:$A$776,$A189,СВЦЭМ!$B$33:$B$776,G$175)+'СЕТ СН'!$F$12</f>
        <v>203.82353592999999</v>
      </c>
      <c r="H189" s="36">
        <f>SUMIFS(СВЦЭМ!$F$33:$F$776,СВЦЭМ!$A$33:$A$776,$A189,СВЦЭМ!$B$33:$B$776,H$175)+'СЕТ СН'!$F$12</f>
        <v>194.62183917999999</v>
      </c>
      <c r="I189" s="36">
        <f>SUMIFS(СВЦЭМ!$F$33:$F$776,СВЦЭМ!$A$33:$A$776,$A189,СВЦЭМ!$B$33:$B$776,I$175)+'СЕТ СН'!$F$12</f>
        <v>185.39249258999999</v>
      </c>
      <c r="J189" s="36">
        <f>SUMIFS(СВЦЭМ!$F$33:$F$776,СВЦЭМ!$A$33:$A$776,$A189,СВЦЭМ!$B$33:$B$776,J$175)+'СЕТ СН'!$F$12</f>
        <v>181.64694405</v>
      </c>
      <c r="K189" s="36">
        <f>SUMIFS(СВЦЭМ!$F$33:$F$776,СВЦЭМ!$A$33:$A$776,$A189,СВЦЭМ!$B$33:$B$776,K$175)+'СЕТ СН'!$F$12</f>
        <v>181.05876554</v>
      </c>
      <c r="L189" s="36">
        <f>SUMIFS(СВЦЭМ!$F$33:$F$776,СВЦЭМ!$A$33:$A$776,$A189,СВЦЭМ!$B$33:$B$776,L$175)+'СЕТ СН'!$F$12</f>
        <v>179.74869161999999</v>
      </c>
      <c r="M189" s="36">
        <f>SUMIFS(СВЦЭМ!$F$33:$F$776,СВЦЭМ!$A$33:$A$776,$A189,СВЦЭМ!$B$33:$B$776,M$175)+'СЕТ СН'!$F$12</f>
        <v>181.96017757999999</v>
      </c>
      <c r="N189" s="36">
        <f>SUMIFS(СВЦЭМ!$F$33:$F$776,СВЦЭМ!$A$33:$A$776,$A189,СВЦЭМ!$B$33:$B$776,N$175)+'СЕТ СН'!$F$12</f>
        <v>179.09861072000001</v>
      </c>
      <c r="O189" s="36">
        <f>SUMIFS(СВЦЭМ!$F$33:$F$776,СВЦЭМ!$A$33:$A$776,$A189,СВЦЭМ!$B$33:$B$776,O$175)+'СЕТ СН'!$F$12</f>
        <v>174.64857888</v>
      </c>
      <c r="P189" s="36">
        <f>SUMIFS(СВЦЭМ!$F$33:$F$776,СВЦЭМ!$A$33:$A$776,$A189,СВЦЭМ!$B$33:$B$776,P$175)+'СЕТ СН'!$F$12</f>
        <v>175.21826818</v>
      </c>
      <c r="Q189" s="36">
        <f>SUMIFS(СВЦЭМ!$F$33:$F$776,СВЦЭМ!$A$33:$A$776,$A189,СВЦЭМ!$B$33:$B$776,Q$175)+'СЕТ СН'!$F$12</f>
        <v>177.35877271000001</v>
      </c>
      <c r="R189" s="36">
        <f>SUMIFS(СВЦЭМ!$F$33:$F$776,СВЦЭМ!$A$33:$A$776,$A189,СВЦЭМ!$B$33:$B$776,R$175)+'СЕТ СН'!$F$12</f>
        <v>177.49916743</v>
      </c>
      <c r="S189" s="36">
        <f>SUMIFS(СВЦЭМ!$F$33:$F$776,СВЦЭМ!$A$33:$A$776,$A189,СВЦЭМ!$B$33:$B$776,S$175)+'СЕТ СН'!$F$12</f>
        <v>176.45578551</v>
      </c>
      <c r="T189" s="36">
        <f>SUMIFS(СВЦЭМ!$F$33:$F$776,СВЦЭМ!$A$33:$A$776,$A189,СВЦЭМ!$B$33:$B$776,T$175)+'СЕТ СН'!$F$12</f>
        <v>167.76183964000001</v>
      </c>
      <c r="U189" s="36">
        <f>SUMIFS(СВЦЭМ!$F$33:$F$776,СВЦЭМ!$A$33:$A$776,$A189,СВЦЭМ!$B$33:$B$776,U$175)+'СЕТ СН'!$F$12</f>
        <v>169.34602365999999</v>
      </c>
      <c r="V189" s="36">
        <f>SUMIFS(СВЦЭМ!$F$33:$F$776,СВЦЭМ!$A$33:$A$776,$A189,СВЦЭМ!$B$33:$B$776,V$175)+'СЕТ СН'!$F$12</f>
        <v>174.70715013</v>
      </c>
      <c r="W189" s="36">
        <f>SUMIFS(СВЦЭМ!$F$33:$F$776,СВЦЭМ!$A$33:$A$776,$A189,СВЦЭМ!$B$33:$B$776,W$175)+'СЕТ СН'!$F$12</f>
        <v>178.01417063</v>
      </c>
      <c r="X189" s="36">
        <f>SUMIFS(СВЦЭМ!$F$33:$F$776,СВЦЭМ!$A$33:$A$776,$A189,СВЦЭМ!$B$33:$B$776,X$175)+'СЕТ СН'!$F$12</f>
        <v>180.77394348000001</v>
      </c>
      <c r="Y189" s="36">
        <f>SUMIFS(СВЦЭМ!$F$33:$F$776,СВЦЭМ!$A$33:$A$776,$A189,СВЦЭМ!$B$33:$B$776,Y$175)+'СЕТ СН'!$F$12</f>
        <v>187.03913813</v>
      </c>
    </row>
    <row r="190" spans="1:25" ht="15.75" x14ac:dyDescent="0.2">
      <c r="A190" s="35">
        <f t="shared" si="5"/>
        <v>43511</v>
      </c>
      <c r="B190" s="36">
        <f>SUMIFS(СВЦЭМ!$F$33:$F$776,СВЦЭМ!$A$33:$A$776,$A190,СВЦЭМ!$B$33:$B$776,B$175)+'СЕТ СН'!$F$12</f>
        <v>187.36538558999999</v>
      </c>
      <c r="C190" s="36">
        <f>SUMIFS(СВЦЭМ!$F$33:$F$776,СВЦЭМ!$A$33:$A$776,$A190,СВЦЭМ!$B$33:$B$776,C$175)+'СЕТ СН'!$F$12</f>
        <v>188.67482709000001</v>
      </c>
      <c r="D190" s="36">
        <f>SUMIFS(СВЦЭМ!$F$33:$F$776,СВЦЭМ!$A$33:$A$776,$A190,СВЦЭМ!$B$33:$B$776,D$175)+'СЕТ СН'!$F$12</f>
        <v>191.96162845999999</v>
      </c>
      <c r="E190" s="36">
        <f>SUMIFS(СВЦЭМ!$F$33:$F$776,СВЦЭМ!$A$33:$A$776,$A190,СВЦЭМ!$B$33:$B$776,E$175)+'СЕТ СН'!$F$12</f>
        <v>196.93783526999999</v>
      </c>
      <c r="F190" s="36">
        <f>SUMIFS(СВЦЭМ!$F$33:$F$776,СВЦЭМ!$A$33:$A$776,$A190,СВЦЭМ!$B$33:$B$776,F$175)+'СЕТ СН'!$F$12</f>
        <v>197.09345569999999</v>
      </c>
      <c r="G190" s="36">
        <f>SUMIFS(СВЦЭМ!$F$33:$F$776,СВЦЭМ!$A$33:$A$776,$A190,СВЦЭМ!$B$33:$B$776,G$175)+'СЕТ СН'!$F$12</f>
        <v>192.51486043</v>
      </c>
      <c r="H190" s="36">
        <f>SUMIFS(СВЦЭМ!$F$33:$F$776,СВЦЭМ!$A$33:$A$776,$A190,СВЦЭМ!$B$33:$B$776,H$175)+'СЕТ СН'!$F$12</f>
        <v>186.30810213000001</v>
      </c>
      <c r="I190" s="36">
        <f>SUMIFS(СВЦЭМ!$F$33:$F$776,СВЦЭМ!$A$33:$A$776,$A190,СВЦЭМ!$B$33:$B$776,I$175)+'СЕТ СН'!$F$12</f>
        <v>183.30258057</v>
      </c>
      <c r="J190" s="36">
        <f>SUMIFS(СВЦЭМ!$F$33:$F$776,СВЦЭМ!$A$33:$A$776,$A190,СВЦЭМ!$B$33:$B$776,J$175)+'СЕТ СН'!$F$12</f>
        <v>181.46112156000001</v>
      </c>
      <c r="K190" s="36">
        <f>SUMIFS(СВЦЭМ!$F$33:$F$776,СВЦЭМ!$A$33:$A$776,$A190,СВЦЭМ!$B$33:$B$776,K$175)+'СЕТ СН'!$F$12</f>
        <v>182.45330887</v>
      </c>
      <c r="L190" s="36">
        <f>SUMIFS(СВЦЭМ!$F$33:$F$776,СВЦЭМ!$A$33:$A$776,$A190,СВЦЭМ!$B$33:$B$776,L$175)+'СЕТ СН'!$F$12</f>
        <v>181.37219905000001</v>
      </c>
      <c r="M190" s="36">
        <f>SUMIFS(СВЦЭМ!$F$33:$F$776,СВЦЭМ!$A$33:$A$776,$A190,СВЦЭМ!$B$33:$B$776,M$175)+'СЕТ СН'!$F$12</f>
        <v>181.69957355</v>
      </c>
      <c r="N190" s="36">
        <f>SUMIFS(СВЦЭМ!$F$33:$F$776,СВЦЭМ!$A$33:$A$776,$A190,СВЦЭМ!$B$33:$B$776,N$175)+'СЕТ СН'!$F$12</f>
        <v>178.73276736</v>
      </c>
      <c r="O190" s="36">
        <f>SUMIFS(СВЦЭМ!$F$33:$F$776,СВЦЭМ!$A$33:$A$776,$A190,СВЦЭМ!$B$33:$B$776,O$175)+'СЕТ СН'!$F$12</f>
        <v>173.47479057000001</v>
      </c>
      <c r="P190" s="36">
        <f>SUMIFS(СВЦЭМ!$F$33:$F$776,СВЦЭМ!$A$33:$A$776,$A190,СВЦЭМ!$B$33:$B$776,P$175)+'СЕТ СН'!$F$12</f>
        <v>173.32833676000001</v>
      </c>
      <c r="Q190" s="36">
        <f>SUMIFS(СВЦЭМ!$F$33:$F$776,СВЦЭМ!$A$33:$A$776,$A190,СВЦЭМ!$B$33:$B$776,Q$175)+'СЕТ СН'!$F$12</f>
        <v>173.78610882000001</v>
      </c>
      <c r="R190" s="36">
        <f>SUMIFS(СВЦЭМ!$F$33:$F$776,СВЦЭМ!$A$33:$A$776,$A190,СВЦЭМ!$B$33:$B$776,R$175)+'СЕТ СН'!$F$12</f>
        <v>173.79825883000001</v>
      </c>
      <c r="S190" s="36">
        <f>SUMIFS(СВЦЭМ!$F$33:$F$776,СВЦЭМ!$A$33:$A$776,$A190,СВЦЭМ!$B$33:$B$776,S$175)+'СЕТ СН'!$F$12</f>
        <v>174.33688912</v>
      </c>
      <c r="T190" s="36">
        <f>SUMIFS(СВЦЭМ!$F$33:$F$776,СВЦЭМ!$A$33:$A$776,$A190,СВЦЭМ!$B$33:$B$776,T$175)+'СЕТ СН'!$F$12</f>
        <v>169.62935960999999</v>
      </c>
      <c r="U190" s="36">
        <f>SUMIFS(СВЦЭМ!$F$33:$F$776,СВЦЭМ!$A$33:$A$776,$A190,СВЦЭМ!$B$33:$B$776,U$175)+'СЕТ СН'!$F$12</f>
        <v>170.34696600000001</v>
      </c>
      <c r="V190" s="36">
        <f>SUMIFS(СВЦЭМ!$F$33:$F$776,СВЦЭМ!$A$33:$A$776,$A190,СВЦЭМ!$B$33:$B$776,V$175)+'СЕТ СН'!$F$12</f>
        <v>170.90843655</v>
      </c>
      <c r="W190" s="36">
        <f>SUMIFS(СВЦЭМ!$F$33:$F$776,СВЦЭМ!$A$33:$A$776,$A190,СВЦЭМ!$B$33:$B$776,W$175)+'СЕТ СН'!$F$12</f>
        <v>171.73855331999999</v>
      </c>
      <c r="X190" s="36">
        <f>SUMIFS(СВЦЭМ!$F$33:$F$776,СВЦЭМ!$A$33:$A$776,$A190,СВЦЭМ!$B$33:$B$776,X$175)+'СЕТ СН'!$F$12</f>
        <v>174.80520211000001</v>
      </c>
      <c r="Y190" s="36">
        <f>SUMIFS(СВЦЭМ!$F$33:$F$776,СВЦЭМ!$A$33:$A$776,$A190,СВЦЭМ!$B$33:$B$776,Y$175)+'СЕТ СН'!$F$12</f>
        <v>180.49235286000001</v>
      </c>
    </row>
    <row r="191" spans="1:25" ht="15.75" x14ac:dyDescent="0.2">
      <c r="A191" s="35">
        <f t="shared" si="5"/>
        <v>43512</v>
      </c>
      <c r="B191" s="36">
        <f>SUMIFS(СВЦЭМ!$F$33:$F$776,СВЦЭМ!$A$33:$A$776,$A191,СВЦЭМ!$B$33:$B$776,B$175)+'СЕТ СН'!$F$12</f>
        <v>185.98965261000001</v>
      </c>
      <c r="C191" s="36">
        <f>SUMIFS(СВЦЭМ!$F$33:$F$776,СВЦЭМ!$A$33:$A$776,$A191,СВЦЭМ!$B$33:$B$776,C$175)+'СЕТ СН'!$F$12</f>
        <v>187.11584726000001</v>
      </c>
      <c r="D191" s="36">
        <f>SUMIFS(СВЦЭМ!$F$33:$F$776,СВЦЭМ!$A$33:$A$776,$A191,СВЦЭМ!$B$33:$B$776,D$175)+'СЕТ СН'!$F$12</f>
        <v>193.39402870000001</v>
      </c>
      <c r="E191" s="36">
        <f>SUMIFS(СВЦЭМ!$F$33:$F$776,СВЦЭМ!$A$33:$A$776,$A191,СВЦЭМ!$B$33:$B$776,E$175)+'СЕТ СН'!$F$12</f>
        <v>200.74171275</v>
      </c>
      <c r="F191" s="36">
        <f>SUMIFS(СВЦЭМ!$F$33:$F$776,СВЦЭМ!$A$33:$A$776,$A191,СВЦЭМ!$B$33:$B$776,F$175)+'СЕТ СН'!$F$12</f>
        <v>203.44945992000001</v>
      </c>
      <c r="G191" s="36">
        <f>SUMIFS(СВЦЭМ!$F$33:$F$776,СВЦЭМ!$A$33:$A$776,$A191,СВЦЭМ!$B$33:$B$776,G$175)+'СЕТ СН'!$F$12</f>
        <v>202.30864979</v>
      </c>
      <c r="H191" s="36">
        <f>SUMIFS(СВЦЭМ!$F$33:$F$776,СВЦЭМ!$A$33:$A$776,$A191,СВЦЭМ!$B$33:$B$776,H$175)+'СЕТ СН'!$F$12</f>
        <v>192.99864374000001</v>
      </c>
      <c r="I191" s="36">
        <f>SUMIFS(СВЦЭМ!$F$33:$F$776,СВЦЭМ!$A$33:$A$776,$A191,СВЦЭМ!$B$33:$B$776,I$175)+'СЕТ СН'!$F$12</f>
        <v>187.14512341</v>
      </c>
      <c r="J191" s="36">
        <f>SUMIFS(СВЦЭМ!$F$33:$F$776,СВЦЭМ!$A$33:$A$776,$A191,СВЦЭМ!$B$33:$B$776,J$175)+'СЕТ СН'!$F$12</f>
        <v>180.43503873</v>
      </c>
      <c r="K191" s="36">
        <f>SUMIFS(СВЦЭМ!$F$33:$F$776,СВЦЭМ!$A$33:$A$776,$A191,СВЦЭМ!$B$33:$B$776,K$175)+'СЕТ СН'!$F$12</f>
        <v>172.61231812</v>
      </c>
      <c r="L191" s="36">
        <f>SUMIFS(СВЦЭМ!$F$33:$F$776,СВЦЭМ!$A$33:$A$776,$A191,СВЦЭМ!$B$33:$B$776,L$175)+'СЕТ СН'!$F$12</f>
        <v>169.3431836</v>
      </c>
      <c r="M191" s="36">
        <f>SUMIFS(СВЦЭМ!$F$33:$F$776,СВЦЭМ!$A$33:$A$776,$A191,СВЦЭМ!$B$33:$B$776,M$175)+'СЕТ СН'!$F$12</f>
        <v>171.44874834000001</v>
      </c>
      <c r="N191" s="36">
        <f>SUMIFS(СВЦЭМ!$F$33:$F$776,СВЦЭМ!$A$33:$A$776,$A191,СВЦЭМ!$B$33:$B$776,N$175)+'СЕТ СН'!$F$12</f>
        <v>175.71054577999999</v>
      </c>
      <c r="O191" s="36">
        <f>SUMIFS(СВЦЭМ!$F$33:$F$776,СВЦЭМ!$A$33:$A$776,$A191,СВЦЭМ!$B$33:$B$776,O$175)+'СЕТ СН'!$F$12</f>
        <v>175.41557280000001</v>
      </c>
      <c r="P191" s="36">
        <f>SUMIFS(СВЦЭМ!$F$33:$F$776,СВЦЭМ!$A$33:$A$776,$A191,СВЦЭМ!$B$33:$B$776,P$175)+'СЕТ СН'!$F$12</f>
        <v>177.83462372</v>
      </c>
      <c r="Q191" s="36">
        <f>SUMIFS(СВЦЭМ!$F$33:$F$776,СВЦЭМ!$A$33:$A$776,$A191,СВЦЭМ!$B$33:$B$776,Q$175)+'СЕТ СН'!$F$12</f>
        <v>179.52638035999999</v>
      </c>
      <c r="R191" s="36">
        <f>SUMIFS(СВЦЭМ!$F$33:$F$776,СВЦЭМ!$A$33:$A$776,$A191,СВЦЭМ!$B$33:$B$776,R$175)+'СЕТ СН'!$F$12</f>
        <v>178.33496704999999</v>
      </c>
      <c r="S191" s="36">
        <f>SUMIFS(СВЦЭМ!$F$33:$F$776,СВЦЭМ!$A$33:$A$776,$A191,СВЦЭМ!$B$33:$B$776,S$175)+'СЕТ СН'!$F$12</f>
        <v>179.89523536999999</v>
      </c>
      <c r="T191" s="36">
        <f>SUMIFS(СВЦЭМ!$F$33:$F$776,СВЦЭМ!$A$33:$A$776,$A191,СВЦЭМ!$B$33:$B$776,T$175)+'СЕТ СН'!$F$12</f>
        <v>172.12205082</v>
      </c>
      <c r="U191" s="36">
        <f>SUMIFS(СВЦЭМ!$F$33:$F$776,СВЦЭМ!$A$33:$A$776,$A191,СВЦЭМ!$B$33:$B$776,U$175)+'СЕТ СН'!$F$12</f>
        <v>169.82020643999999</v>
      </c>
      <c r="V191" s="36">
        <f>SUMIFS(СВЦЭМ!$F$33:$F$776,СВЦЭМ!$A$33:$A$776,$A191,СВЦЭМ!$B$33:$B$776,V$175)+'СЕТ СН'!$F$12</f>
        <v>169.39453297</v>
      </c>
      <c r="W191" s="36">
        <f>SUMIFS(СВЦЭМ!$F$33:$F$776,СВЦЭМ!$A$33:$A$776,$A191,СВЦЭМ!$B$33:$B$776,W$175)+'СЕТ СН'!$F$12</f>
        <v>170.73618586000001</v>
      </c>
      <c r="X191" s="36">
        <f>SUMIFS(СВЦЭМ!$F$33:$F$776,СВЦЭМ!$A$33:$A$776,$A191,СВЦЭМ!$B$33:$B$776,X$175)+'СЕТ СН'!$F$12</f>
        <v>174.66555435000001</v>
      </c>
      <c r="Y191" s="36">
        <f>SUMIFS(СВЦЭМ!$F$33:$F$776,СВЦЭМ!$A$33:$A$776,$A191,СВЦЭМ!$B$33:$B$776,Y$175)+'СЕТ СН'!$F$12</f>
        <v>183.54904447999999</v>
      </c>
    </row>
    <row r="192" spans="1:25" ht="15.75" x14ac:dyDescent="0.2">
      <c r="A192" s="35">
        <f t="shared" si="5"/>
        <v>43513</v>
      </c>
      <c r="B192" s="36">
        <f>SUMIFS(СВЦЭМ!$F$33:$F$776,СВЦЭМ!$A$33:$A$776,$A192,СВЦЭМ!$B$33:$B$776,B$175)+'СЕТ СН'!$F$12</f>
        <v>180.12092100999999</v>
      </c>
      <c r="C192" s="36">
        <f>SUMIFS(СВЦЭМ!$F$33:$F$776,СВЦЭМ!$A$33:$A$776,$A192,СВЦЭМ!$B$33:$B$776,C$175)+'СЕТ СН'!$F$12</f>
        <v>183.06186493999999</v>
      </c>
      <c r="D192" s="36">
        <f>SUMIFS(СВЦЭМ!$F$33:$F$776,СВЦЭМ!$A$33:$A$776,$A192,СВЦЭМ!$B$33:$B$776,D$175)+'СЕТ СН'!$F$12</f>
        <v>190.99259129000001</v>
      </c>
      <c r="E192" s="36">
        <f>SUMIFS(СВЦЭМ!$F$33:$F$776,СВЦЭМ!$A$33:$A$776,$A192,СВЦЭМ!$B$33:$B$776,E$175)+'СЕТ СН'!$F$12</f>
        <v>190.89954854000001</v>
      </c>
      <c r="F192" s="36">
        <f>SUMIFS(СВЦЭМ!$F$33:$F$776,СВЦЭМ!$A$33:$A$776,$A192,СВЦЭМ!$B$33:$B$776,F$175)+'СЕТ СН'!$F$12</f>
        <v>193.57735131999999</v>
      </c>
      <c r="G192" s="36">
        <f>SUMIFS(СВЦЭМ!$F$33:$F$776,СВЦЭМ!$A$33:$A$776,$A192,СВЦЭМ!$B$33:$B$776,G$175)+'СЕТ СН'!$F$12</f>
        <v>192.2252312</v>
      </c>
      <c r="H192" s="36">
        <f>SUMIFS(СВЦЭМ!$F$33:$F$776,СВЦЭМ!$A$33:$A$776,$A192,СВЦЭМ!$B$33:$B$776,H$175)+'СЕТ СН'!$F$12</f>
        <v>183.78642968</v>
      </c>
      <c r="I192" s="36">
        <f>SUMIFS(СВЦЭМ!$F$33:$F$776,СВЦЭМ!$A$33:$A$776,$A192,СВЦЭМ!$B$33:$B$776,I$175)+'СЕТ СН'!$F$12</f>
        <v>177.69723614</v>
      </c>
      <c r="J192" s="36">
        <f>SUMIFS(СВЦЭМ!$F$33:$F$776,СВЦЭМ!$A$33:$A$776,$A192,СВЦЭМ!$B$33:$B$776,J$175)+'СЕТ СН'!$F$12</f>
        <v>172.44196729000001</v>
      </c>
      <c r="K192" s="36">
        <f>SUMIFS(СВЦЭМ!$F$33:$F$776,СВЦЭМ!$A$33:$A$776,$A192,СВЦЭМ!$B$33:$B$776,K$175)+'СЕТ СН'!$F$12</f>
        <v>163.35680622999999</v>
      </c>
      <c r="L192" s="36">
        <f>SUMIFS(СВЦЭМ!$F$33:$F$776,СВЦЭМ!$A$33:$A$776,$A192,СВЦЭМ!$B$33:$B$776,L$175)+'СЕТ СН'!$F$12</f>
        <v>159.98637210999999</v>
      </c>
      <c r="M192" s="36">
        <f>SUMIFS(СВЦЭМ!$F$33:$F$776,СВЦЭМ!$A$33:$A$776,$A192,СВЦЭМ!$B$33:$B$776,M$175)+'СЕТ СН'!$F$12</f>
        <v>163.91780046</v>
      </c>
      <c r="N192" s="36">
        <f>SUMIFS(СВЦЭМ!$F$33:$F$776,СВЦЭМ!$A$33:$A$776,$A192,СВЦЭМ!$B$33:$B$776,N$175)+'СЕТ СН'!$F$12</f>
        <v>172.65556053</v>
      </c>
      <c r="O192" s="36">
        <f>SUMIFS(СВЦЭМ!$F$33:$F$776,СВЦЭМ!$A$33:$A$776,$A192,СВЦЭМ!$B$33:$B$776,O$175)+'СЕТ СН'!$F$12</f>
        <v>172.60605520999999</v>
      </c>
      <c r="P192" s="36">
        <f>SUMIFS(СВЦЭМ!$F$33:$F$776,СВЦЭМ!$A$33:$A$776,$A192,СВЦЭМ!$B$33:$B$776,P$175)+'СЕТ СН'!$F$12</f>
        <v>182.62738648999999</v>
      </c>
      <c r="Q192" s="36">
        <f>SUMIFS(СВЦЭМ!$F$33:$F$776,СВЦЭМ!$A$33:$A$776,$A192,СВЦЭМ!$B$33:$B$776,Q$175)+'СЕТ СН'!$F$12</f>
        <v>181.56789280999999</v>
      </c>
      <c r="R192" s="36">
        <f>SUMIFS(СВЦЭМ!$F$33:$F$776,СВЦЭМ!$A$33:$A$776,$A192,СВЦЭМ!$B$33:$B$776,R$175)+'СЕТ СН'!$F$12</f>
        <v>180.97066996999999</v>
      </c>
      <c r="S192" s="36">
        <f>SUMIFS(СВЦЭМ!$F$33:$F$776,СВЦЭМ!$A$33:$A$776,$A192,СВЦЭМ!$B$33:$B$776,S$175)+'СЕТ СН'!$F$12</f>
        <v>182.63752563</v>
      </c>
      <c r="T192" s="36">
        <f>SUMIFS(СВЦЭМ!$F$33:$F$776,СВЦЭМ!$A$33:$A$776,$A192,СВЦЭМ!$B$33:$B$776,T$175)+'СЕТ СН'!$F$12</f>
        <v>176.75147548999999</v>
      </c>
      <c r="U192" s="36">
        <f>SUMIFS(СВЦЭМ!$F$33:$F$776,СВЦЭМ!$A$33:$A$776,$A192,СВЦЭМ!$B$33:$B$776,U$175)+'СЕТ СН'!$F$12</f>
        <v>173.33875517999999</v>
      </c>
      <c r="V192" s="36">
        <f>SUMIFS(СВЦЭМ!$F$33:$F$776,СВЦЭМ!$A$33:$A$776,$A192,СВЦЭМ!$B$33:$B$776,V$175)+'СЕТ СН'!$F$12</f>
        <v>173.88111330000001</v>
      </c>
      <c r="W192" s="36">
        <f>SUMIFS(СВЦЭМ!$F$33:$F$776,СВЦЭМ!$A$33:$A$776,$A192,СВЦЭМ!$B$33:$B$776,W$175)+'СЕТ СН'!$F$12</f>
        <v>174.21225856000001</v>
      </c>
      <c r="X192" s="36">
        <f>SUMIFS(СВЦЭМ!$F$33:$F$776,СВЦЭМ!$A$33:$A$776,$A192,СВЦЭМ!$B$33:$B$776,X$175)+'СЕТ СН'!$F$12</f>
        <v>177.89407219</v>
      </c>
      <c r="Y192" s="36">
        <f>SUMIFS(СВЦЭМ!$F$33:$F$776,СВЦЭМ!$A$33:$A$776,$A192,СВЦЭМ!$B$33:$B$776,Y$175)+'СЕТ СН'!$F$12</f>
        <v>182.94327944</v>
      </c>
    </row>
    <row r="193" spans="1:27" ht="15.75" x14ac:dyDescent="0.2">
      <c r="A193" s="35">
        <f t="shared" si="5"/>
        <v>43514</v>
      </c>
      <c r="B193" s="36">
        <f>SUMIFS(СВЦЭМ!$F$33:$F$776,СВЦЭМ!$A$33:$A$776,$A193,СВЦЭМ!$B$33:$B$776,B$175)+'СЕТ СН'!$F$12</f>
        <v>192.62403409999999</v>
      </c>
      <c r="C193" s="36">
        <f>SUMIFS(СВЦЭМ!$F$33:$F$776,СВЦЭМ!$A$33:$A$776,$A193,СВЦЭМ!$B$33:$B$776,C$175)+'СЕТ СН'!$F$12</f>
        <v>200.95732638000001</v>
      </c>
      <c r="D193" s="36">
        <f>SUMIFS(СВЦЭМ!$F$33:$F$776,СВЦЭМ!$A$33:$A$776,$A193,СВЦЭМ!$B$33:$B$776,D$175)+'СЕТ СН'!$F$12</f>
        <v>202.84109337000001</v>
      </c>
      <c r="E193" s="36">
        <f>SUMIFS(СВЦЭМ!$F$33:$F$776,СВЦЭМ!$A$33:$A$776,$A193,СВЦЭМ!$B$33:$B$776,E$175)+'СЕТ СН'!$F$12</f>
        <v>198.56916365999999</v>
      </c>
      <c r="F193" s="36">
        <f>SUMIFS(СВЦЭМ!$F$33:$F$776,СВЦЭМ!$A$33:$A$776,$A193,СВЦЭМ!$B$33:$B$776,F$175)+'СЕТ СН'!$F$12</f>
        <v>199.78583395000001</v>
      </c>
      <c r="G193" s="36">
        <f>SUMIFS(СВЦЭМ!$F$33:$F$776,СВЦЭМ!$A$33:$A$776,$A193,СВЦЭМ!$B$33:$B$776,G$175)+'СЕТ СН'!$F$12</f>
        <v>197.41796472999999</v>
      </c>
      <c r="H193" s="36">
        <f>SUMIFS(СВЦЭМ!$F$33:$F$776,СВЦЭМ!$A$33:$A$776,$A193,СВЦЭМ!$B$33:$B$776,H$175)+'СЕТ СН'!$F$12</f>
        <v>187.61127511000001</v>
      </c>
      <c r="I193" s="36">
        <f>SUMIFS(СВЦЭМ!$F$33:$F$776,СВЦЭМ!$A$33:$A$776,$A193,СВЦЭМ!$B$33:$B$776,I$175)+'СЕТ СН'!$F$12</f>
        <v>180.51504047</v>
      </c>
      <c r="J193" s="36">
        <f>SUMIFS(СВЦЭМ!$F$33:$F$776,СВЦЭМ!$A$33:$A$776,$A193,СВЦЭМ!$B$33:$B$776,J$175)+'СЕТ СН'!$F$12</f>
        <v>177.2481075</v>
      </c>
      <c r="K193" s="36">
        <f>SUMIFS(СВЦЭМ!$F$33:$F$776,СВЦЭМ!$A$33:$A$776,$A193,СВЦЭМ!$B$33:$B$776,K$175)+'СЕТ СН'!$F$12</f>
        <v>178.33029429999999</v>
      </c>
      <c r="L193" s="36">
        <f>SUMIFS(СВЦЭМ!$F$33:$F$776,СВЦЭМ!$A$33:$A$776,$A193,СВЦЭМ!$B$33:$B$776,L$175)+'СЕТ СН'!$F$12</f>
        <v>178.28683543</v>
      </c>
      <c r="M193" s="36">
        <f>SUMIFS(СВЦЭМ!$F$33:$F$776,СВЦЭМ!$A$33:$A$776,$A193,СВЦЭМ!$B$33:$B$776,M$175)+'СЕТ СН'!$F$12</f>
        <v>179.65205637</v>
      </c>
      <c r="N193" s="36">
        <f>SUMIFS(СВЦЭМ!$F$33:$F$776,СВЦЭМ!$A$33:$A$776,$A193,СВЦЭМ!$B$33:$B$776,N$175)+'СЕТ СН'!$F$12</f>
        <v>178.20681347999999</v>
      </c>
      <c r="O193" s="36">
        <f>SUMIFS(СВЦЭМ!$F$33:$F$776,СВЦЭМ!$A$33:$A$776,$A193,СВЦЭМ!$B$33:$B$776,O$175)+'СЕТ СН'!$F$12</f>
        <v>177.82965962</v>
      </c>
      <c r="P193" s="36">
        <f>SUMIFS(СВЦЭМ!$F$33:$F$776,СВЦЭМ!$A$33:$A$776,$A193,СВЦЭМ!$B$33:$B$776,P$175)+'СЕТ СН'!$F$12</f>
        <v>179.23697064000001</v>
      </c>
      <c r="Q193" s="36">
        <f>SUMIFS(СВЦЭМ!$F$33:$F$776,СВЦЭМ!$A$33:$A$776,$A193,СВЦЭМ!$B$33:$B$776,Q$175)+'СЕТ СН'!$F$12</f>
        <v>180.52361866999999</v>
      </c>
      <c r="R193" s="36">
        <f>SUMIFS(СВЦЭМ!$F$33:$F$776,СВЦЭМ!$A$33:$A$776,$A193,СВЦЭМ!$B$33:$B$776,R$175)+'СЕТ СН'!$F$12</f>
        <v>180.2304105</v>
      </c>
      <c r="S193" s="36">
        <f>SUMIFS(СВЦЭМ!$F$33:$F$776,СВЦЭМ!$A$33:$A$776,$A193,СВЦЭМ!$B$33:$B$776,S$175)+'СЕТ СН'!$F$12</f>
        <v>178.77524652</v>
      </c>
      <c r="T193" s="36">
        <f>SUMIFS(СВЦЭМ!$F$33:$F$776,СВЦЭМ!$A$33:$A$776,$A193,СВЦЭМ!$B$33:$B$776,T$175)+'СЕТ СН'!$F$12</f>
        <v>173.18348777</v>
      </c>
      <c r="U193" s="36">
        <f>SUMIFS(СВЦЭМ!$F$33:$F$776,СВЦЭМ!$A$33:$A$776,$A193,СВЦЭМ!$B$33:$B$776,U$175)+'СЕТ СН'!$F$12</f>
        <v>173.0573832</v>
      </c>
      <c r="V193" s="36">
        <f>SUMIFS(СВЦЭМ!$F$33:$F$776,СВЦЭМ!$A$33:$A$776,$A193,СВЦЭМ!$B$33:$B$776,V$175)+'СЕТ СН'!$F$12</f>
        <v>172.12783587999999</v>
      </c>
      <c r="W193" s="36">
        <f>SUMIFS(СВЦЭМ!$F$33:$F$776,СВЦЭМ!$A$33:$A$776,$A193,СВЦЭМ!$B$33:$B$776,W$175)+'СЕТ СН'!$F$12</f>
        <v>175.05861239999999</v>
      </c>
      <c r="X193" s="36">
        <f>SUMIFS(СВЦЭМ!$F$33:$F$776,СВЦЭМ!$A$33:$A$776,$A193,СВЦЭМ!$B$33:$B$776,X$175)+'СЕТ СН'!$F$12</f>
        <v>181.02960021999999</v>
      </c>
      <c r="Y193" s="36">
        <f>SUMIFS(СВЦЭМ!$F$33:$F$776,СВЦЭМ!$A$33:$A$776,$A193,СВЦЭМ!$B$33:$B$776,Y$175)+'СЕТ СН'!$F$12</f>
        <v>184.67634418</v>
      </c>
    </row>
    <row r="194" spans="1:27" ht="15.75" x14ac:dyDescent="0.2">
      <c r="A194" s="35">
        <f t="shared" si="5"/>
        <v>43515</v>
      </c>
      <c r="B194" s="36">
        <f>SUMIFS(СВЦЭМ!$F$33:$F$776,СВЦЭМ!$A$33:$A$776,$A194,СВЦЭМ!$B$33:$B$776,B$175)+'СЕТ СН'!$F$12</f>
        <v>195.32444344999999</v>
      </c>
      <c r="C194" s="36">
        <f>SUMIFS(СВЦЭМ!$F$33:$F$776,СВЦЭМ!$A$33:$A$776,$A194,СВЦЭМ!$B$33:$B$776,C$175)+'СЕТ СН'!$F$12</f>
        <v>201.29297672000001</v>
      </c>
      <c r="D194" s="36">
        <f>SUMIFS(СВЦЭМ!$F$33:$F$776,СВЦЭМ!$A$33:$A$776,$A194,СВЦЭМ!$B$33:$B$776,D$175)+'СЕТ СН'!$F$12</f>
        <v>204.69279076000001</v>
      </c>
      <c r="E194" s="36">
        <f>SUMIFS(СВЦЭМ!$F$33:$F$776,СВЦЭМ!$A$33:$A$776,$A194,СВЦЭМ!$B$33:$B$776,E$175)+'СЕТ СН'!$F$12</f>
        <v>206.51067173999999</v>
      </c>
      <c r="F194" s="36">
        <f>SUMIFS(СВЦЭМ!$F$33:$F$776,СВЦЭМ!$A$33:$A$776,$A194,СВЦЭМ!$B$33:$B$776,F$175)+'СЕТ СН'!$F$12</f>
        <v>204.45250469000001</v>
      </c>
      <c r="G194" s="36">
        <f>SUMIFS(СВЦЭМ!$F$33:$F$776,СВЦЭМ!$A$33:$A$776,$A194,СВЦЭМ!$B$33:$B$776,G$175)+'СЕТ СН'!$F$12</f>
        <v>200.62494760999999</v>
      </c>
      <c r="H194" s="36">
        <f>SUMIFS(СВЦЭМ!$F$33:$F$776,СВЦЭМ!$A$33:$A$776,$A194,СВЦЭМ!$B$33:$B$776,H$175)+'СЕТ СН'!$F$12</f>
        <v>194.82585908999999</v>
      </c>
      <c r="I194" s="36">
        <f>SUMIFS(СВЦЭМ!$F$33:$F$776,СВЦЭМ!$A$33:$A$776,$A194,СВЦЭМ!$B$33:$B$776,I$175)+'СЕТ СН'!$F$12</f>
        <v>187.10849691000001</v>
      </c>
      <c r="J194" s="36">
        <f>SUMIFS(СВЦЭМ!$F$33:$F$776,СВЦЭМ!$A$33:$A$776,$A194,СВЦЭМ!$B$33:$B$776,J$175)+'СЕТ СН'!$F$12</f>
        <v>182.41001943000001</v>
      </c>
      <c r="K194" s="36">
        <f>SUMIFS(СВЦЭМ!$F$33:$F$776,СВЦЭМ!$A$33:$A$776,$A194,СВЦЭМ!$B$33:$B$776,K$175)+'СЕТ СН'!$F$12</f>
        <v>180.37883618999999</v>
      </c>
      <c r="L194" s="36">
        <f>SUMIFS(СВЦЭМ!$F$33:$F$776,СВЦЭМ!$A$33:$A$776,$A194,СВЦЭМ!$B$33:$B$776,L$175)+'СЕТ СН'!$F$12</f>
        <v>179.21832852</v>
      </c>
      <c r="M194" s="36">
        <f>SUMIFS(СВЦЭМ!$F$33:$F$776,СВЦЭМ!$A$33:$A$776,$A194,СВЦЭМ!$B$33:$B$776,M$175)+'СЕТ СН'!$F$12</f>
        <v>178.86692554000001</v>
      </c>
      <c r="N194" s="36">
        <f>SUMIFS(СВЦЭМ!$F$33:$F$776,СВЦЭМ!$A$33:$A$776,$A194,СВЦЭМ!$B$33:$B$776,N$175)+'СЕТ СН'!$F$12</f>
        <v>175.79891903999999</v>
      </c>
      <c r="O194" s="36">
        <f>SUMIFS(СВЦЭМ!$F$33:$F$776,СВЦЭМ!$A$33:$A$776,$A194,СВЦЭМ!$B$33:$B$776,O$175)+'СЕТ СН'!$F$12</f>
        <v>171.32630147</v>
      </c>
      <c r="P194" s="36">
        <f>SUMIFS(СВЦЭМ!$F$33:$F$776,СВЦЭМ!$A$33:$A$776,$A194,СВЦЭМ!$B$33:$B$776,P$175)+'СЕТ СН'!$F$12</f>
        <v>172.2449541</v>
      </c>
      <c r="Q194" s="36">
        <f>SUMIFS(СВЦЭМ!$F$33:$F$776,СВЦЭМ!$A$33:$A$776,$A194,СВЦЭМ!$B$33:$B$776,Q$175)+'СЕТ СН'!$F$12</f>
        <v>174.20957787</v>
      </c>
      <c r="R194" s="36">
        <f>SUMIFS(СВЦЭМ!$F$33:$F$776,СВЦЭМ!$A$33:$A$776,$A194,СВЦЭМ!$B$33:$B$776,R$175)+'СЕТ СН'!$F$12</f>
        <v>174.08462936999999</v>
      </c>
      <c r="S194" s="36">
        <f>SUMIFS(СВЦЭМ!$F$33:$F$776,СВЦЭМ!$A$33:$A$776,$A194,СВЦЭМ!$B$33:$B$776,S$175)+'СЕТ СН'!$F$12</f>
        <v>172.90283650999999</v>
      </c>
      <c r="T194" s="36">
        <f>SUMIFS(СВЦЭМ!$F$33:$F$776,СВЦЭМ!$A$33:$A$776,$A194,СВЦЭМ!$B$33:$B$776,T$175)+'СЕТ СН'!$F$12</f>
        <v>167.16344606000001</v>
      </c>
      <c r="U194" s="36">
        <f>SUMIFS(СВЦЭМ!$F$33:$F$776,СВЦЭМ!$A$33:$A$776,$A194,СВЦЭМ!$B$33:$B$776,U$175)+'СЕТ СН'!$F$12</f>
        <v>165.85466235000001</v>
      </c>
      <c r="V194" s="36">
        <f>SUMIFS(СВЦЭМ!$F$33:$F$776,СВЦЭМ!$A$33:$A$776,$A194,СВЦЭМ!$B$33:$B$776,V$175)+'СЕТ СН'!$F$12</f>
        <v>167.25734381999999</v>
      </c>
      <c r="W194" s="36">
        <f>SUMIFS(СВЦЭМ!$F$33:$F$776,СВЦЭМ!$A$33:$A$776,$A194,СВЦЭМ!$B$33:$B$776,W$175)+'СЕТ СН'!$F$12</f>
        <v>168.79504861999999</v>
      </c>
      <c r="X194" s="36">
        <f>SUMIFS(СВЦЭМ!$F$33:$F$776,СВЦЭМ!$A$33:$A$776,$A194,СВЦЭМ!$B$33:$B$776,X$175)+'СЕТ СН'!$F$12</f>
        <v>170.94663025</v>
      </c>
      <c r="Y194" s="36">
        <f>SUMIFS(СВЦЭМ!$F$33:$F$776,СВЦЭМ!$A$33:$A$776,$A194,СВЦЭМ!$B$33:$B$776,Y$175)+'СЕТ СН'!$F$12</f>
        <v>179.08249223000001</v>
      </c>
    </row>
    <row r="195" spans="1:27" ht="15.75" x14ac:dyDescent="0.2">
      <c r="A195" s="35">
        <f t="shared" si="5"/>
        <v>43516</v>
      </c>
      <c r="B195" s="36">
        <f>SUMIFS(СВЦЭМ!$F$33:$F$776,СВЦЭМ!$A$33:$A$776,$A195,СВЦЭМ!$B$33:$B$776,B$175)+'СЕТ СН'!$F$12</f>
        <v>191.85125751999999</v>
      </c>
      <c r="C195" s="36">
        <f>SUMIFS(СВЦЭМ!$F$33:$F$776,СВЦЭМ!$A$33:$A$776,$A195,СВЦЭМ!$B$33:$B$776,C$175)+'СЕТ СН'!$F$12</f>
        <v>198.39791912999999</v>
      </c>
      <c r="D195" s="36">
        <f>SUMIFS(СВЦЭМ!$F$33:$F$776,СВЦЭМ!$A$33:$A$776,$A195,СВЦЭМ!$B$33:$B$776,D$175)+'СЕТ СН'!$F$12</f>
        <v>199.38939343000001</v>
      </c>
      <c r="E195" s="36">
        <f>SUMIFS(СВЦЭМ!$F$33:$F$776,СВЦЭМ!$A$33:$A$776,$A195,СВЦЭМ!$B$33:$B$776,E$175)+'СЕТ СН'!$F$12</f>
        <v>201.10153388000001</v>
      </c>
      <c r="F195" s="36">
        <f>SUMIFS(СВЦЭМ!$F$33:$F$776,СВЦЭМ!$A$33:$A$776,$A195,СВЦЭМ!$B$33:$B$776,F$175)+'СЕТ СН'!$F$12</f>
        <v>199.90368631000001</v>
      </c>
      <c r="G195" s="36">
        <f>SUMIFS(СВЦЭМ!$F$33:$F$776,СВЦЭМ!$A$33:$A$776,$A195,СВЦЭМ!$B$33:$B$776,G$175)+'СЕТ СН'!$F$12</f>
        <v>192.72059795999999</v>
      </c>
      <c r="H195" s="36">
        <f>SUMIFS(СВЦЭМ!$F$33:$F$776,СВЦЭМ!$A$33:$A$776,$A195,СВЦЭМ!$B$33:$B$776,H$175)+'СЕТ СН'!$F$12</f>
        <v>187.42549276</v>
      </c>
      <c r="I195" s="36">
        <f>SUMIFS(СВЦЭМ!$F$33:$F$776,СВЦЭМ!$A$33:$A$776,$A195,СВЦЭМ!$B$33:$B$776,I$175)+'СЕТ СН'!$F$12</f>
        <v>180.82563402</v>
      </c>
      <c r="J195" s="36">
        <f>SUMIFS(СВЦЭМ!$F$33:$F$776,СВЦЭМ!$A$33:$A$776,$A195,СВЦЭМ!$B$33:$B$776,J$175)+'СЕТ СН'!$F$12</f>
        <v>174.97575470000001</v>
      </c>
      <c r="K195" s="36">
        <f>SUMIFS(СВЦЭМ!$F$33:$F$776,СВЦЭМ!$A$33:$A$776,$A195,СВЦЭМ!$B$33:$B$776,K$175)+'СЕТ СН'!$F$12</f>
        <v>174.93742431999999</v>
      </c>
      <c r="L195" s="36">
        <f>SUMIFS(СВЦЭМ!$F$33:$F$776,СВЦЭМ!$A$33:$A$776,$A195,СВЦЭМ!$B$33:$B$776,L$175)+'СЕТ СН'!$F$12</f>
        <v>176.23665285999999</v>
      </c>
      <c r="M195" s="36">
        <f>SUMIFS(СВЦЭМ!$F$33:$F$776,СВЦЭМ!$A$33:$A$776,$A195,СВЦЭМ!$B$33:$B$776,M$175)+'СЕТ СН'!$F$12</f>
        <v>176.73721019000001</v>
      </c>
      <c r="N195" s="36">
        <f>SUMIFS(СВЦЭМ!$F$33:$F$776,СВЦЭМ!$A$33:$A$776,$A195,СВЦЭМ!$B$33:$B$776,N$175)+'СЕТ СН'!$F$12</f>
        <v>175.31073337000001</v>
      </c>
      <c r="O195" s="36">
        <f>SUMIFS(СВЦЭМ!$F$33:$F$776,СВЦЭМ!$A$33:$A$776,$A195,СВЦЭМ!$B$33:$B$776,O$175)+'СЕТ СН'!$F$12</f>
        <v>170.21242674000001</v>
      </c>
      <c r="P195" s="36">
        <f>SUMIFS(СВЦЭМ!$F$33:$F$776,СВЦЭМ!$A$33:$A$776,$A195,СВЦЭМ!$B$33:$B$776,P$175)+'СЕТ СН'!$F$12</f>
        <v>171.04064815999999</v>
      </c>
      <c r="Q195" s="36">
        <f>SUMIFS(СВЦЭМ!$F$33:$F$776,СВЦЭМ!$A$33:$A$776,$A195,СВЦЭМ!$B$33:$B$776,Q$175)+'СЕТ СН'!$F$12</f>
        <v>173.20696082000001</v>
      </c>
      <c r="R195" s="36">
        <f>SUMIFS(СВЦЭМ!$F$33:$F$776,СВЦЭМ!$A$33:$A$776,$A195,СВЦЭМ!$B$33:$B$776,R$175)+'СЕТ СН'!$F$12</f>
        <v>174.7842492</v>
      </c>
      <c r="S195" s="36">
        <f>SUMIFS(СВЦЭМ!$F$33:$F$776,СВЦЭМ!$A$33:$A$776,$A195,СВЦЭМ!$B$33:$B$776,S$175)+'СЕТ СН'!$F$12</f>
        <v>175.61112245999999</v>
      </c>
      <c r="T195" s="36">
        <f>SUMIFS(СВЦЭМ!$F$33:$F$776,СВЦЭМ!$A$33:$A$776,$A195,СВЦЭМ!$B$33:$B$776,T$175)+'СЕТ СН'!$F$12</f>
        <v>169.21601084</v>
      </c>
      <c r="U195" s="36">
        <f>SUMIFS(СВЦЭМ!$F$33:$F$776,СВЦЭМ!$A$33:$A$776,$A195,СВЦЭМ!$B$33:$B$776,U$175)+'СЕТ СН'!$F$12</f>
        <v>163.58061895</v>
      </c>
      <c r="V195" s="36">
        <f>SUMIFS(СВЦЭМ!$F$33:$F$776,СВЦЭМ!$A$33:$A$776,$A195,СВЦЭМ!$B$33:$B$776,V$175)+'СЕТ СН'!$F$12</f>
        <v>162.91877217999999</v>
      </c>
      <c r="W195" s="36">
        <f>SUMIFS(СВЦЭМ!$F$33:$F$776,СВЦЭМ!$A$33:$A$776,$A195,СВЦЭМ!$B$33:$B$776,W$175)+'СЕТ СН'!$F$12</f>
        <v>167.35415387</v>
      </c>
      <c r="X195" s="36">
        <f>SUMIFS(СВЦЭМ!$F$33:$F$776,СВЦЭМ!$A$33:$A$776,$A195,СВЦЭМ!$B$33:$B$776,X$175)+'СЕТ СН'!$F$12</f>
        <v>168.20061211999999</v>
      </c>
      <c r="Y195" s="36">
        <f>SUMIFS(СВЦЭМ!$F$33:$F$776,СВЦЭМ!$A$33:$A$776,$A195,СВЦЭМ!$B$33:$B$776,Y$175)+'СЕТ СН'!$F$12</f>
        <v>176.01997739999999</v>
      </c>
    </row>
    <row r="196" spans="1:27" ht="15.75" x14ac:dyDescent="0.2">
      <c r="A196" s="35">
        <f t="shared" si="5"/>
        <v>43517</v>
      </c>
      <c r="B196" s="36">
        <f>SUMIFS(СВЦЭМ!$F$33:$F$776,СВЦЭМ!$A$33:$A$776,$A196,СВЦЭМ!$B$33:$B$776,B$175)+'СЕТ СН'!$F$12</f>
        <v>185.85927501</v>
      </c>
      <c r="C196" s="36">
        <f>SUMIFS(СВЦЭМ!$F$33:$F$776,СВЦЭМ!$A$33:$A$776,$A196,СВЦЭМ!$B$33:$B$776,C$175)+'СЕТ СН'!$F$12</f>
        <v>191.23017662000001</v>
      </c>
      <c r="D196" s="36">
        <f>SUMIFS(СВЦЭМ!$F$33:$F$776,СВЦЭМ!$A$33:$A$776,$A196,СВЦЭМ!$B$33:$B$776,D$175)+'СЕТ СН'!$F$12</f>
        <v>195.65433673999999</v>
      </c>
      <c r="E196" s="36">
        <f>SUMIFS(СВЦЭМ!$F$33:$F$776,СВЦЭМ!$A$33:$A$776,$A196,СВЦЭМ!$B$33:$B$776,E$175)+'СЕТ СН'!$F$12</f>
        <v>197.86143519999999</v>
      </c>
      <c r="F196" s="36">
        <f>SUMIFS(СВЦЭМ!$F$33:$F$776,СВЦЭМ!$A$33:$A$776,$A196,СВЦЭМ!$B$33:$B$776,F$175)+'СЕТ СН'!$F$12</f>
        <v>197.38157706999999</v>
      </c>
      <c r="G196" s="36">
        <f>SUMIFS(СВЦЭМ!$F$33:$F$776,СВЦЭМ!$A$33:$A$776,$A196,СВЦЭМ!$B$33:$B$776,G$175)+'СЕТ СН'!$F$12</f>
        <v>192.36031994999999</v>
      </c>
      <c r="H196" s="36">
        <f>SUMIFS(СВЦЭМ!$F$33:$F$776,СВЦЭМ!$A$33:$A$776,$A196,СВЦЭМ!$B$33:$B$776,H$175)+'СЕТ СН'!$F$12</f>
        <v>186.06347461999999</v>
      </c>
      <c r="I196" s="36">
        <f>SUMIFS(СВЦЭМ!$F$33:$F$776,СВЦЭМ!$A$33:$A$776,$A196,СВЦЭМ!$B$33:$B$776,I$175)+'СЕТ СН'!$F$12</f>
        <v>183.02620736</v>
      </c>
      <c r="J196" s="36">
        <f>SUMIFS(СВЦЭМ!$F$33:$F$776,СВЦЭМ!$A$33:$A$776,$A196,СВЦЭМ!$B$33:$B$776,J$175)+'СЕТ СН'!$F$12</f>
        <v>179.65968039000001</v>
      </c>
      <c r="K196" s="36">
        <f>SUMIFS(СВЦЭМ!$F$33:$F$776,СВЦЭМ!$A$33:$A$776,$A196,СВЦЭМ!$B$33:$B$776,K$175)+'СЕТ СН'!$F$12</f>
        <v>181.97072642000001</v>
      </c>
      <c r="L196" s="36">
        <f>SUMIFS(СВЦЭМ!$F$33:$F$776,СВЦЭМ!$A$33:$A$776,$A196,СВЦЭМ!$B$33:$B$776,L$175)+'СЕТ СН'!$F$12</f>
        <v>179.72238754</v>
      </c>
      <c r="M196" s="36">
        <f>SUMIFS(СВЦЭМ!$F$33:$F$776,СВЦЭМ!$A$33:$A$776,$A196,СВЦЭМ!$B$33:$B$776,M$175)+'СЕТ СН'!$F$12</f>
        <v>176.53777070999999</v>
      </c>
      <c r="N196" s="36">
        <f>SUMIFS(СВЦЭМ!$F$33:$F$776,СВЦЭМ!$A$33:$A$776,$A196,СВЦЭМ!$B$33:$B$776,N$175)+'СЕТ СН'!$F$12</f>
        <v>175.01323206999999</v>
      </c>
      <c r="O196" s="36">
        <f>SUMIFS(СВЦЭМ!$F$33:$F$776,СВЦЭМ!$A$33:$A$776,$A196,СВЦЭМ!$B$33:$B$776,O$175)+'СЕТ СН'!$F$12</f>
        <v>169.54532764000001</v>
      </c>
      <c r="P196" s="36">
        <f>SUMIFS(СВЦЭМ!$F$33:$F$776,СВЦЭМ!$A$33:$A$776,$A196,СВЦЭМ!$B$33:$B$776,P$175)+'СЕТ СН'!$F$12</f>
        <v>169.6218973</v>
      </c>
      <c r="Q196" s="36">
        <f>SUMIFS(СВЦЭМ!$F$33:$F$776,СВЦЭМ!$A$33:$A$776,$A196,СВЦЭМ!$B$33:$B$776,Q$175)+'СЕТ СН'!$F$12</f>
        <v>170.69013756999999</v>
      </c>
      <c r="R196" s="36">
        <f>SUMIFS(СВЦЭМ!$F$33:$F$776,СВЦЭМ!$A$33:$A$776,$A196,СВЦЭМ!$B$33:$B$776,R$175)+'СЕТ СН'!$F$12</f>
        <v>174.82786823000001</v>
      </c>
      <c r="S196" s="36">
        <f>SUMIFS(СВЦЭМ!$F$33:$F$776,СВЦЭМ!$A$33:$A$776,$A196,СВЦЭМ!$B$33:$B$776,S$175)+'СЕТ СН'!$F$12</f>
        <v>174.13927801</v>
      </c>
      <c r="T196" s="36">
        <f>SUMIFS(СВЦЭМ!$F$33:$F$776,СВЦЭМ!$A$33:$A$776,$A196,СВЦЭМ!$B$33:$B$776,T$175)+'СЕТ СН'!$F$12</f>
        <v>167.93875672999999</v>
      </c>
      <c r="U196" s="36">
        <f>SUMIFS(СВЦЭМ!$F$33:$F$776,СВЦЭМ!$A$33:$A$776,$A196,СВЦЭМ!$B$33:$B$776,U$175)+'СЕТ СН'!$F$12</f>
        <v>165.09164521</v>
      </c>
      <c r="V196" s="36">
        <f>SUMIFS(СВЦЭМ!$F$33:$F$776,СВЦЭМ!$A$33:$A$776,$A196,СВЦЭМ!$B$33:$B$776,V$175)+'СЕТ СН'!$F$12</f>
        <v>167.54055518000001</v>
      </c>
      <c r="W196" s="36">
        <f>SUMIFS(СВЦЭМ!$F$33:$F$776,СВЦЭМ!$A$33:$A$776,$A196,СВЦЭМ!$B$33:$B$776,W$175)+'СЕТ СН'!$F$12</f>
        <v>170.16102198999999</v>
      </c>
      <c r="X196" s="36">
        <f>SUMIFS(СВЦЭМ!$F$33:$F$776,СВЦЭМ!$A$33:$A$776,$A196,СВЦЭМ!$B$33:$B$776,X$175)+'СЕТ СН'!$F$12</f>
        <v>171.99297852000001</v>
      </c>
      <c r="Y196" s="36">
        <f>SUMIFS(СВЦЭМ!$F$33:$F$776,СВЦЭМ!$A$33:$A$776,$A196,СВЦЭМ!$B$33:$B$776,Y$175)+'СЕТ СН'!$F$12</f>
        <v>179.04250565999999</v>
      </c>
    </row>
    <row r="197" spans="1:27" ht="15.75" x14ac:dyDescent="0.2">
      <c r="A197" s="35">
        <f t="shared" si="5"/>
        <v>43518</v>
      </c>
      <c r="B197" s="36">
        <f>SUMIFS(СВЦЭМ!$F$33:$F$776,СВЦЭМ!$A$33:$A$776,$A197,СВЦЭМ!$B$33:$B$776,B$175)+'СЕТ СН'!$F$12</f>
        <v>181.36708447999999</v>
      </c>
      <c r="C197" s="36">
        <f>SUMIFS(СВЦЭМ!$F$33:$F$776,СВЦЭМ!$A$33:$A$776,$A197,СВЦЭМ!$B$33:$B$776,C$175)+'СЕТ СН'!$F$12</f>
        <v>182.75406654</v>
      </c>
      <c r="D197" s="36">
        <f>SUMIFS(СВЦЭМ!$F$33:$F$776,СВЦЭМ!$A$33:$A$776,$A197,СВЦЭМ!$B$33:$B$776,D$175)+'СЕТ СН'!$F$12</f>
        <v>182.16999204999999</v>
      </c>
      <c r="E197" s="36">
        <f>SUMIFS(СВЦЭМ!$F$33:$F$776,СВЦЭМ!$A$33:$A$776,$A197,СВЦЭМ!$B$33:$B$776,E$175)+'СЕТ СН'!$F$12</f>
        <v>181.54217023000001</v>
      </c>
      <c r="F197" s="36">
        <f>SUMIFS(СВЦЭМ!$F$33:$F$776,СВЦЭМ!$A$33:$A$776,$A197,СВЦЭМ!$B$33:$B$776,F$175)+'СЕТ СН'!$F$12</f>
        <v>181.20815858</v>
      </c>
      <c r="G197" s="36">
        <f>SUMIFS(СВЦЭМ!$F$33:$F$776,СВЦЭМ!$A$33:$A$776,$A197,СВЦЭМ!$B$33:$B$776,G$175)+'СЕТ СН'!$F$12</f>
        <v>181.91613082999999</v>
      </c>
      <c r="H197" s="36">
        <f>SUMIFS(СВЦЭМ!$F$33:$F$776,СВЦЭМ!$A$33:$A$776,$A197,СВЦЭМ!$B$33:$B$776,H$175)+'СЕТ СН'!$F$12</f>
        <v>182.3450507</v>
      </c>
      <c r="I197" s="36">
        <f>SUMIFS(СВЦЭМ!$F$33:$F$776,СВЦЭМ!$A$33:$A$776,$A197,СВЦЭМ!$B$33:$B$776,I$175)+'СЕТ СН'!$F$12</f>
        <v>180.18288348999999</v>
      </c>
      <c r="J197" s="36">
        <f>SUMIFS(СВЦЭМ!$F$33:$F$776,СВЦЭМ!$A$33:$A$776,$A197,СВЦЭМ!$B$33:$B$776,J$175)+'СЕТ СН'!$F$12</f>
        <v>178.46879208999999</v>
      </c>
      <c r="K197" s="36">
        <f>SUMIFS(СВЦЭМ!$F$33:$F$776,СВЦЭМ!$A$33:$A$776,$A197,СВЦЭМ!$B$33:$B$776,K$175)+'СЕТ СН'!$F$12</f>
        <v>181.40269562</v>
      </c>
      <c r="L197" s="36">
        <f>SUMIFS(СВЦЭМ!$F$33:$F$776,СВЦЭМ!$A$33:$A$776,$A197,СВЦЭМ!$B$33:$B$776,L$175)+'СЕТ СН'!$F$12</f>
        <v>184.29795207999999</v>
      </c>
      <c r="M197" s="36">
        <f>SUMIFS(СВЦЭМ!$F$33:$F$776,СВЦЭМ!$A$33:$A$776,$A197,СВЦЭМ!$B$33:$B$776,M$175)+'СЕТ СН'!$F$12</f>
        <v>184.67189872</v>
      </c>
      <c r="N197" s="36">
        <f>SUMIFS(СВЦЭМ!$F$33:$F$776,СВЦЭМ!$A$33:$A$776,$A197,СВЦЭМ!$B$33:$B$776,N$175)+'СЕТ СН'!$F$12</f>
        <v>178.81038025000001</v>
      </c>
      <c r="O197" s="36">
        <f>SUMIFS(СВЦЭМ!$F$33:$F$776,СВЦЭМ!$A$33:$A$776,$A197,СВЦЭМ!$B$33:$B$776,O$175)+'СЕТ СН'!$F$12</f>
        <v>172.43714033000001</v>
      </c>
      <c r="P197" s="36">
        <f>SUMIFS(СВЦЭМ!$F$33:$F$776,СВЦЭМ!$A$33:$A$776,$A197,СВЦЭМ!$B$33:$B$776,P$175)+'СЕТ СН'!$F$12</f>
        <v>174.23541134999999</v>
      </c>
      <c r="Q197" s="36">
        <f>SUMIFS(СВЦЭМ!$F$33:$F$776,СВЦЭМ!$A$33:$A$776,$A197,СВЦЭМ!$B$33:$B$776,Q$175)+'СЕТ СН'!$F$12</f>
        <v>174.9168243</v>
      </c>
      <c r="R197" s="36">
        <f>SUMIFS(СВЦЭМ!$F$33:$F$776,СВЦЭМ!$A$33:$A$776,$A197,СВЦЭМ!$B$33:$B$776,R$175)+'СЕТ СН'!$F$12</f>
        <v>176.71992918999999</v>
      </c>
      <c r="S197" s="36">
        <f>SUMIFS(СВЦЭМ!$F$33:$F$776,СВЦЭМ!$A$33:$A$776,$A197,СВЦЭМ!$B$33:$B$776,S$175)+'СЕТ СН'!$F$12</f>
        <v>176.65461876000001</v>
      </c>
      <c r="T197" s="36">
        <f>SUMIFS(СВЦЭМ!$F$33:$F$776,СВЦЭМ!$A$33:$A$776,$A197,СВЦЭМ!$B$33:$B$776,T$175)+'СЕТ СН'!$F$12</f>
        <v>170.22923054</v>
      </c>
      <c r="U197" s="36">
        <f>SUMIFS(СВЦЭМ!$F$33:$F$776,СВЦЭМ!$A$33:$A$776,$A197,СВЦЭМ!$B$33:$B$776,U$175)+'СЕТ СН'!$F$12</f>
        <v>167.53057813000001</v>
      </c>
      <c r="V197" s="36">
        <f>SUMIFS(СВЦЭМ!$F$33:$F$776,СВЦЭМ!$A$33:$A$776,$A197,СВЦЭМ!$B$33:$B$776,V$175)+'СЕТ СН'!$F$12</f>
        <v>166.22817511</v>
      </c>
      <c r="W197" s="36">
        <f>SUMIFS(СВЦЭМ!$F$33:$F$776,СВЦЭМ!$A$33:$A$776,$A197,СВЦЭМ!$B$33:$B$776,W$175)+'СЕТ СН'!$F$12</f>
        <v>168.9881316</v>
      </c>
      <c r="X197" s="36">
        <f>SUMIFS(СВЦЭМ!$F$33:$F$776,СВЦЭМ!$A$33:$A$776,$A197,СВЦЭМ!$B$33:$B$776,X$175)+'СЕТ СН'!$F$12</f>
        <v>172.77024438999999</v>
      </c>
      <c r="Y197" s="36">
        <f>SUMIFS(СВЦЭМ!$F$33:$F$776,СВЦЭМ!$A$33:$A$776,$A197,СВЦЭМ!$B$33:$B$776,Y$175)+'СЕТ СН'!$F$12</f>
        <v>179.29262446999999</v>
      </c>
    </row>
    <row r="198" spans="1:27" ht="15.75" x14ac:dyDescent="0.2">
      <c r="A198" s="35">
        <f t="shared" si="5"/>
        <v>43519</v>
      </c>
      <c r="B198" s="36">
        <f>SUMIFS(СВЦЭМ!$F$33:$F$776,СВЦЭМ!$A$33:$A$776,$A198,СВЦЭМ!$B$33:$B$776,B$175)+'СЕТ СН'!$F$12</f>
        <v>181.88031670000001</v>
      </c>
      <c r="C198" s="36">
        <f>SUMIFS(СВЦЭМ!$F$33:$F$776,СВЦЭМ!$A$33:$A$776,$A198,СВЦЭМ!$B$33:$B$776,C$175)+'СЕТ СН'!$F$12</f>
        <v>182.57126177999999</v>
      </c>
      <c r="D198" s="36">
        <f>SUMIFS(СВЦЭМ!$F$33:$F$776,СВЦЭМ!$A$33:$A$776,$A198,СВЦЭМ!$B$33:$B$776,D$175)+'СЕТ СН'!$F$12</f>
        <v>181.05413873000001</v>
      </c>
      <c r="E198" s="36">
        <f>SUMIFS(СВЦЭМ!$F$33:$F$776,СВЦЭМ!$A$33:$A$776,$A198,СВЦЭМ!$B$33:$B$776,E$175)+'СЕТ СН'!$F$12</f>
        <v>180.87629272999999</v>
      </c>
      <c r="F198" s="36">
        <f>SUMIFS(СВЦЭМ!$F$33:$F$776,СВЦЭМ!$A$33:$A$776,$A198,СВЦЭМ!$B$33:$B$776,F$175)+'СЕТ СН'!$F$12</f>
        <v>180.72537244</v>
      </c>
      <c r="G198" s="36">
        <f>SUMIFS(СВЦЭМ!$F$33:$F$776,СВЦЭМ!$A$33:$A$776,$A198,СВЦЭМ!$B$33:$B$776,G$175)+'СЕТ СН'!$F$12</f>
        <v>180.56142148000001</v>
      </c>
      <c r="H198" s="36">
        <f>SUMIFS(СВЦЭМ!$F$33:$F$776,СВЦЭМ!$A$33:$A$776,$A198,СВЦЭМ!$B$33:$B$776,H$175)+'СЕТ СН'!$F$12</f>
        <v>183.69242360999999</v>
      </c>
      <c r="I198" s="36">
        <f>SUMIFS(СВЦЭМ!$F$33:$F$776,СВЦЭМ!$A$33:$A$776,$A198,СВЦЭМ!$B$33:$B$776,I$175)+'СЕТ СН'!$F$12</f>
        <v>181.07553977000001</v>
      </c>
      <c r="J198" s="36">
        <f>SUMIFS(СВЦЭМ!$F$33:$F$776,СВЦЭМ!$A$33:$A$776,$A198,СВЦЭМ!$B$33:$B$776,J$175)+'СЕТ СН'!$F$12</f>
        <v>177.21387838999999</v>
      </c>
      <c r="K198" s="36">
        <f>SUMIFS(СВЦЭМ!$F$33:$F$776,СВЦЭМ!$A$33:$A$776,$A198,СВЦЭМ!$B$33:$B$776,K$175)+'СЕТ СН'!$F$12</f>
        <v>173.06747741000001</v>
      </c>
      <c r="L198" s="36">
        <f>SUMIFS(СВЦЭМ!$F$33:$F$776,СВЦЭМ!$A$33:$A$776,$A198,СВЦЭМ!$B$33:$B$776,L$175)+'СЕТ СН'!$F$12</f>
        <v>173.89522690000001</v>
      </c>
      <c r="M198" s="36">
        <f>SUMIFS(СВЦЭМ!$F$33:$F$776,СВЦЭМ!$A$33:$A$776,$A198,СВЦЭМ!$B$33:$B$776,M$175)+'СЕТ СН'!$F$12</f>
        <v>175.90375738</v>
      </c>
      <c r="N198" s="36">
        <f>SUMIFS(СВЦЭМ!$F$33:$F$776,СВЦЭМ!$A$33:$A$776,$A198,СВЦЭМ!$B$33:$B$776,N$175)+'СЕТ СН'!$F$12</f>
        <v>177.63320361000001</v>
      </c>
      <c r="O198" s="36">
        <f>SUMIFS(СВЦЭМ!$F$33:$F$776,СВЦЭМ!$A$33:$A$776,$A198,СВЦЭМ!$B$33:$B$776,O$175)+'СЕТ СН'!$F$12</f>
        <v>173.42532381999999</v>
      </c>
      <c r="P198" s="36">
        <f>SUMIFS(СВЦЭМ!$F$33:$F$776,СВЦЭМ!$A$33:$A$776,$A198,СВЦЭМ!$B$33:$B$776,P$175)+'СЕТ СН'!$F$12</f>
        <v>174.90419091000001</v>
      </c>
      <c r="Q198" s="36">
        <f>SUMIFS(СВЦЭМ!$F$33:$F$776,СВЦЭМ!$A$33:$A$776,$A198,СВЦЭМ!$B$33:$B$776,Q$175)+'СЕТ СН'!$F$12</f>
        <v>176.74983798</v>
      </c>
      <c r="R198" s="36">
        <f>SUMIFS(СВЦЭМ!$F$33:$F$776,СВЦЭМ!$A$33:$A$776,$A198,СВЦЭМ!$B$33:$B$776,R$175)+'СЕТ СН'!$F$12</f>
        <v>178.45156202000001</v>
      </c>
      <c r="S198" s="36">
        <f>SUMIFS(СВЦЭМ!$F$33:$F$776,СВЦЭМ!$A$33:$A$776,$A198,СВЦЭМ!$B$33:$B$776,S$175)+'СЕТ СН'!$F$12</f>
        <v>178.09083661</v>
      </c>
      <c r="T198" s="36">
        <f>SUMIFS(СВЦЭМ!$F$33:$F$776,СВЦЭМ!$A$33:$A$776,$A198,СВЦЭМ!$B$33:$B$776,T$175)+'СЕТ СН'!$F$12</f>
        <v>173.69407369999999</v>
      </c>
      <c r="U198" s="36">
        <f>SUMIFS(СВЦЭМ!$F$33:$F$776,СВЦЭМ!$A$33:$A$776,$A198,СВЦЭМ!$B$33:$B$776,U$175)+'СЕТ СН'!$F$12</f>
        <v>167.50762347</v>
      </c>
      <c r="V198" s="36">
        <f>SUMIFS(СВЦЭМ!$F$33:$F$776,СВЦЭМ!$A$33:$A$776,$A198,СВЦЭМ!$B$33:$B$776,V$175)+'СЕТ СН'!$F$12</f>
        <v>166.54572873999999</v>
      </c>
      <c r="W198" s="36">
        <f>SUMIFS(СВЦЭМ!$F$33:$F$776,СВЦЭМ!$A$33:$A$776,$A198,СВЦЭМ!$B$33:$B$776,W$175)+'СЕТ СН'!$F$12</f>
        <v>167.00406823</v>
      </c>
      <c r="X198" s="36">
        <f>SUMIFS(СВЦЭМ!$F$33:$F$776,СВЦЭМ!$A$33:$A$776,$A198,СВЦЭМ!$B$33:$B$776,X$175)+'СЕТ СН'!$F$12</f>
        <v>168.27091743</v>
      </c>
      <c r="Y198" s="36">
        <f>SUMIFS(СВЦЭМ!$F$33:$F$776,СВЦЭМ!$A$33:$A$776,$A198,СВЦЭМ!$B$33:$B$776,Y$175)+'СЕТ СН'!$F$12</f>
        <v>176.84916061000001</v>
      </c>
    </row>
    <row r="199" spans="1:27" ht="15.75" x14ac:dyDescent="0.2">
      <c r="A199" s="35">
        <f t="shared" si="5"/>
        <v>43520</v>
      </c>
      <c r="B199" s="36">
        <f>SUMIFS(СВЦЭМ!$F$33:$F$776,СВЦЭМ!$A$33:$A$776,$A199,СВЦЭМ!$B$33:$B$776,B$175)+'СЕТ СН'!$F$12</f>
        <v>184.64534161</v>
      </c>
      <c r="C199" s="36">
        <f>SUMIFS(СВЦЭМ!$F$33:$F$776,СВЦЭМ!$A$33:$A$776,$A199,СВЦЭМ!$B$33:$B$776,C$175)+'СЕТ СН'!$F$12</f>
        <v>189.02467641999999</v>
      </c>
      <c r="D199" s="36">
        <f>SUMIFS(СВЦЭМ!$F$33:$F$776,СВЦЭМ!$A$33:$A$776,$A199,СВЦЭМ!$B$33:$B$776,D$175)+'СЕТ СН'!$F$12</f>
        <v>192.02589460999999</v>
      </c>
      <c r="E199" s="36">
        <f>SUMIFS(СВЦЭМ!$F$33:$F$776,СВЦЭМ!$A$33:$A$776,$A199,СВЦЭМ!$B$33:$B$776,E$175)+'СЕТ СН'!$F$12</f>
        <v>194.42954065000001</v>
      </c>
      <c r="F199" s="36">
        <f>SUMIFS(СВЦЭМ!$F$33:$F$776,СВЦЭМ!$A$33:$A$776,$A199,СВЦЭМ!$B$33:$B$776,F$175)+'СЕТ СН'!$F$12</f>
        <v>196.20882001999999</v>
      </c>
      <c r="G199" s="36">
        <f>SUMIFS(СВЦЭМ!$F$33:$F$776,СВЦЭМ!$A$33:$A$776,$A199,СВЦЭМ!$B$33:$B$776,G$175)+'СЕТ СН'!$F$12</f>
        <v>195.69181333</v>
      </c>
      <c r="H199" s="36">
        <f>SUMIFS(СВЦЭМ!$F$33:$F$776,СВЦЭМ!$A$33:$A$776,$A199,СВЦЭМ!$B$33:$B$776,H$175)+'СЕТ СН'!$F$12</f>
        <v>193.01842217000001</v>
      </c>
      <c r="I199" s="36">
        <f>SUMIFS(СВЦЭМ!$F$33:$F$776,СВЦЭМ!$A$33:$A$776,$A199,СВЦЭМ!$B$33:$B$776,I$175)+'СЕТ СН'!$F$12</f>
        <v>190.08175162000001</v>
      </c>
      <c r="J199" s="36">
        <f>SUMIFS(СВЦЭМ!$F$33:$F$776,СВЦЭМ!$A$33:$A$776,$A199,СВЦЭМ!$B$33:$B$776,J$175)+'СЕТ СН'!$F$12</f>
        <v>179.21037240999999</v>
      </c>
      <c r="K199" s="36">
        <f>SUMIFS(СВЦЭМ!$F$33:$F$776,СВЦЭМ!$A$33:$A$776,$A199,СВЦЭМ!$B$33:$B$776,K$175)+'СЕТ СН'!$F$12</f>
        <v>172.2133379</v>
      </c>
      <c r="L199" s="36">
        <f>SUMIFS(СВЦЭМ!$F$33:$F$776,СВЦЭМ!$A$33:$A$776,$A199,СВЦЭМ!$B$33:$B$776,L$175)+'СЕТ СН'!$F$12</f>
        <v>170.76916112999999</v>
      </c>
      <c r="M199" s="36">
        <f>SUMIFS(СВЦЭМ!$F$33:$F$776,СВЦЭМ!$A$33:$A$776,$A199,СВЦЭМ!$B$33:$B$776,M$175)+'СЕТ СН'!$F$12</f>
        <v>170.85499063</v>
      </c>
      <c r="N199" s="36">
        <f>SUMIFS(СВЦЭМ!$F$33:$F$776,СВЦЭМ!$A$33:$A$776,$A199,СВЦЭМ!$B$33:$B$776,N$175)+'СЕТ СН'!$F$12</f>
        <v>170.09459878999999</v>
      </c>
      <c r="O199" s="36">
        <f>SUMIFS(СВЦЭМ!$F$33:$F$776,СВЦЭМ!$A$33:$A$776,$A199,СВЦЭМ!$B$33:$B$776,O$175)+'СЕТ СН'!$F$12</f>
        <v>166.13276827999999</v>
      </c>
      <c r="P199" s="36">
        <f>SUMIFS(СВЦЭМ!$F$33:$F$776,СВЦЭМ!$A$33:$A$776,$A199,СВЦЭМ!$B$33:$B$776,P$175)+'СЕТ СН'!$F$12</f>
        <v>167.50614331</v>
      </c>
      <c r="Q199" s="36">
        <f>SUMIFS(СВЦЭМ!$F$33:$F$776,СВЦЭМ!$A$33:$A$776,$A199,СВЦЭМ!$B$33:$B$776,Q$175)+'СЕТ СН'!$F$12</f>
        <v>168.77212711000001</v>
      </c>
      <c r="R199" s="36">
        <f>SUMIFS(СВЦЭМ!$F$33:$F$776,СВЦЭМ!$A$33:$A$776,$A199,СВЦЭМ!$B$33:$B$776,R$175)+'СЕТ СН'!$F$12</f>
        <v>169.20208389000001</v>
      </c>
      <c r="S199" s="36">
        <f>SUMIFS(СВЦЭМ!$F$33:$F$776,СВЦЭМ!$A$33:$A$776,$A199,СВЦЭМ!$B$33:$B$776,S$175)+'СЕТ СН'!$F$12</f>
        <v>167.91420350000001</v>
      </c>
      <c r="T199" s="36">
        <f>SUMIFS(СВЦЭМ!$F$33:$F$776,СВЦЭМ!$A$33:$A$776,$A199,СВЦЭМ!$B$33:$B$776,T$175)+'СЕТ СН'!$F$12</f>
        <v>162.75144796999999</v>
      </c>
      <c r="U199" s="36">
        <f>SUMIFS(СВЦЭМ!$F$33:$F$776,СВЦЭМ!$A$33:$A$776,$A199,СВЦЭМ!$B$33:$B$776,U$175)+'СЕТ СН'!$F$12</f>
        <v>154.55568768000001</v>
      </c>
      <c r="V199" s="36">
        <f>SUMIFS(СВЦЭМ!$F$33:$F$776,СВЦЭМ!$A$33:$A$776,$A199,СВЦЭМ!$B$33:$B$776,V$175)+'СЕТ СН'!$F$12</f>
        <v>154.07301662</v>
      </c>
      <c r="W199" s="36">
        <f>SUMIFS(СВЦЭМ!$F$33:$F$776,СВЦЭМ!$A$33:$A$776,$A199,СВЦЭМ!$B$33:$B$776,W$175)+'СЕТ СН'!$F$12</f>
        <v>156.6247506</v>
      </c>
      <c r="X199" s="36">
        <f>SUMIFS(СВЦЭМ!$F$33:$F$776,СВЦЭМ!$A$33:$A$776,$A199,СВЦЭМ!$B$33:$B$776,X$175)+'СЕТ СН'!$F$12</f>
        <v>160.51599247999999</v>
      </c>
      <c r="Y199" s="36">
        <f>SUMIFS(СВЦЭМ!$F$33:$F$776,СВЦЭМ!$A$33:$A$776,$A199,СВЦЭМ!$B$33:$B$776,Y$175)+'СЕТ СН'!$F$12</f>
        <v>173.59895395999999</v>
      </c>
    </row>
    <row r="200" spans="1:27" ht="15.75" x14ac:dyDescent="0.2">
      <c r="A200" s="35">
        <f t="shared" si="5"/>
        <v>43521</v>
      </c>
      <c r="B200" s="36">
        <f>SUMIFS(СВЦЭМ!$F$33:$F$776,СВЦЭМ!$A$33:$A$776,$A200,СВЦЭМ!$B$33:$B$776,B$175)+'СЕТ СН'!$F$12</f>
        <v>180.63222056999999</v>
      </c>
      <c r="C200" s="36">
        <f>SUMIFS(СВЦЭМ!$F$33:$F$776,СВЦЭМ!$A$33:$A$776,$A200,СВЦЭМ!$B$33:$B$776,C$175)+'СЕТ СН'!$F$12</f>
        <v>183.01681310000001</v>
      </c>
      <c r="D200" s="36">
        <f>SUMIFS(СВЦЭМ!$F$33:$F$776,СВЦЭМ!$A$33:$A$776,$A200,СВЦЭМ!$B$33:$B$776,D$175)+'СЕТ СН'!$F$12</f>
        <v>182.35390712</v>
      </c>
      <c r="E200" s="36">
        <f>SUMIFS(СВЦЭМ!$F$33:$F$776,СВЦЭМ!$A$33:$A$776,$A200,СВЦЭМ!$B$33:$B$776,E$175)+'СЕТ СН'!$F$12</f>
        <v>182.95298880999999</v>
      </c>
      <c r="F200" s="36">
        <f>SUMIFS(СВЦЭМ!$F$33:$F$776,СВЦЭМ!$A$33:$A$776,$A200,СВЦЭМ!$B$33:$B$776,F$175)+'СЕТ СН'!$F$12</f>
        <v>182.97048097999999</v>
      </c>
      <c r="G200" s="36">
        <f>SUMIFS(СВЦЭМ!$F$33:$F$776,СВЦЭМ!$A$33:$A$776,$A200,СВЦЭМ!$B$33:$B$776,G$175)+'СЕТ СН'!$F$12</f>
        <v>184.2294698</v>
      </c>
      <c r="H200" s="36">
        <f>SUMIFS(СВЦЭМ!$F$33:$F$776,СВЦЭМ!$A$33:$A$776,$A200,СВЦЭМ!$B$33:$B$776,H$175)+'СЕТ СН'!$F$12</f>
        <v>186.65141702</v>
      </c>
      <c r="I200" s="36">
        <f>SUMIFS(СВЦЭМ!$F$33:$F$776,СВЦЭМ!$A$33:$A$776,$A200,СВЦЭМ!$B$33:$B$776,I$175)+'СЕТ СН'!$F$12</f>
        <v>182.22017166000001</v>
      </c>
      <c r="J200" s="36">
        <f>SUMIFS(СВЦЭМ!$F$33:$F$776,СВЦЭМ!$A$33:$A$776,$A200,СВЦЭМ!$B$33:$B$776,J$175)+'СЕТ СН'!$F$12</f>
        <v>177.08581393</v>
      </c>
      <c r="K200" s="36">
        <f>SUMIFS(СВЦЭМ!$F$33:$F$776,СВЦЭМ!$A$33:$A$776,$A200,СВЦЭМ!$B$33:$B$776,K$175)+'СЕТ СН'!$F$12</f>
        <v>172.88536493999999</v>
      </c>
      <c r="L200" s="36">
        <f>SUMIFS(СВЦЭМ!$F$33:$F$776,СВЦЭМ!$A$33:$A$776,$A200,СВЦЭМ!$B$33:$B$776,L$175)+'СЕТ СН'!$F$12</f>
        <v>173.54889732000001</v>
      </c>
      <c r="M200" s="36">
        <f>SUMIFS(СВЦЭМ!$F$33:$F$776,СВЦЭМ!$A$33:$A$776,$A200,СВЦЭМ!$B$33:$B$776,M$175)+'СЕТ СН'!$F$12</f>
        <v>177.42547734999999</v>
      </c>
      <c r="N200" s="36">
        <f>SUMIFS(СВЦЭМ!$F$33:$F$776,СВЦЭМ!$A$33:$A$776,$A200,СВЦЭМ!$B$33:$B$776,N$175)+'СЕТ СН'!$F$12</f>
        <v>178.57113189</v>
      </c>
      <c r="O200" s="36">
        <f>SUMIFS(СВЦЭМ!$F$33:$F$776,СВЦЭМ!$A$33:$A$776,$A200,СВЦЭМ!$B$33:$B$776,O$175)+'СЕТ СН'!$F$12</f>
        <v>176.57867121999999</v>
      </c>
      <c r="P200" s="36">
        <f>SUMIFS(СВЦЭМ!$F$33:$F$776,СВЦЭМ!$A$33:$A$776,$A200,СВЦЭМ!$B$33:$B$776,P$175)+'СЕТ СН'!$F$12</f>
        <v>177.97417565000001</v>
      </c>
      <c r="Q200" s="36">
        <f>SUMIFS(СВЦЭМ!$F$33:$F$776,СВЦЭМ!$A$33:$A$776,$A200,СВЦЭМ!$B$33:$B$776,Q$175)+'СЕТ СН'!$F$12</f>
        <v>179.91614021999999</v>
      </c>
      <c r="R200" s="36">
        <f>SUMIFS(СВЦЭМ!$F$33:$F$776,СВЦЭМ!$A$33:$A$776,$A200,СВЦЭМ!$B$33:$B$776,R$175)+'СЕТ СН'!$F$12</f>
        <v>180.22566333</v>
      </c>
      <c r="S200" s="36">
        <f>SUMIFS(СВЦЭМ!$F$33:$F$776,СВЦЭМ!$A$33:$A$776,$A200,СВЦЭМ!$B$33:$B$776,S$175)+'СЕТ СН'!$F$12</f>
        <v>180.24939615</v>
      </c>
      <c r="T200" s="36">
        <f>SUMIFS(СВЦЭМ!$F$33:$F$776,СВЦЭМ!$A$33:$A$776,$A200,СВЦЭМ!$B$33:$B$776,T$175)+'СЕТ СН'!$F$12</f>
        <v>171.05811086</v>
      </c>
      <c r="U200" s="36">
        <f>SUMIFS(СВЦЭМ!$F$33:$F$776,СВЦЭМ!$A$33:$A$776,$A200,СВЦЭМ!$B$33:$B$776,U$175)+'СЕТ СН'!$F$12</f>
        <v>164.00437815000001</v>
      </c>
      <c r="V200" s="36">
        <f>SUMIFS(СВЦЭМ!$F$33:$F$776,СВЦЭМ!$A$33:$A$776,$A200,СВЦЭМ!$B$33:$B$776,V$175)+'СЕТ СН'!$F$12</f>
        <v>163.44823987999999</v>
      </c>
      <c r="W200" s="36">
        <f>SUMIFS(СВЦЭМ!$F$33:$F$776,СВЦЭМ!$A$33:$A$776,$A200,СВЦЭМ!$B$33:$B$776,W$175)+'СЕТ СН'!$F$12</f>
        <v>165.66290040999999</v>
      </c>
      <c r="X200" s="36">
        <f>SUMIFS(СВЦЭМ!$F$33:$F$776,СВЦЭМ!$A$33:$A$776,$A200,СВЦЭМ!$B$33:$B$776,X$175)+'СЕТ СН'!$F$12</f>
        <v>169.60528586000001</v>
      </c>
      <c r="Y200" s="36">
        <f>SUMIFS(СВЦЭМ!$F$33:$F$776,СВЦЭМ!$A$33:$A$776,$A200,СВЦЭМ!$B$33:$B$776,Y$175)+'СЕТ СН'!$F$12</f>
        <v>177.25728205999999</v>
      </c>
    </row>
    <row r="201" spans="1:27" ht="15.75" x14ac:dyDescent="0.2">
      <c r="A201" s="35">
        <f t="shared" si="5"/>
        <v>43522</v>
      </c>
      <c r="B201" s="36">
        <f>SUMIFS(СВЦЭМ!$F$33:$F$776,СВЦЭМ!$A$33:$A$776,$A201,СВЦЭМ!$B$33:$B$776,B$175)+'СЕТ СН'!$F$12</f>
        <v>182.22709945</v>
      </c>
      <c r="C201" s="36">
        <f>SUMIFS(СВЦЭМ!$F$33:$F$776,СВЦЭМ!$A$33:$A$776,$A201,СВЦЭМ!$B$33:$B$776,C$175)+'СЕТ СН'!$F$12</f>
        <v>182.76931994</v>
      </c>
      <c r="D201" s="36">
        <f>SUMIFS(СВЦЭМ!$F$33:$F$776,СВЦЭМ!$A$33:$A$776,$A201,СВЦЭМ!$B$33:$B$776,D$175)+'СЕТ СН'!$F$12</f>
        <v>181.50836828000001</v>
      </c>
      <c r="E201" s="36">
        <f>SUMIFS(СВЦЭМ!$F$33:$F$776,СВЦЭМ!$A$33:$A$776,$A201,СВЦЭМ!$B$33:$B$776,E$175)+'СЕТ СН'!$F$12</f>
        <v>181.60574646000001</v>
      </c>
      <c r="F201" s="36">
        <f>SUMIFS(СВЦЭМ!$F$33:$F$776,СВЦЭМ!$A$33:$A$776,$A201,СВЦЭМ!$B$33:$B$776,F$175)+'СЕТ СН'!$F$12</f>
        <v>181.30386048</v>
      </c>
      <c r="G201" s="36">
        <f>SUMIFS(СВЦЭМ!$F$33:$F$776,СВЦЭМ!$A$33:$A$776,$A201,СВЦЭМ!$B$33:$B$776,G$175)+'СЕТ СН'!$F$12</f>
        <v>182.75717775000001</v>
      </c>
      <c r="H201" s="36">
        <f>SUMIFS(СВЦЭМ!$F$33:$F$776,СВЦЭМ!$A$33:$A$776,$A201,СВЦЭМ!$B$33:$B$776,H$175)+'СЕТ СН'!$F$12</f>
        <v>182.41089479999999</v>
      </c>
      <c r="I201" s="36">
        <f>SUMIFS(СВЦЭМ!$F$33:$F$776,СВЦЭМ!$A$33:$A$776,$A201,СВЦЭМ!$B$33:$B$776,I$175)+'СЕТ СН'!$F$12</f>
        <v>176.71434647000001</v>
      </c>
      <c r="J201" s="36">
        <f>SUMIFS(СВЦЭМ!$F$33:$F$776,СВЦЭМ!$A$33:$A$776,$A201,СВЦЭМ!$B$33:$B$776,J$175)+'СЕТ СН'!$F$12</f>
        <v>172.87937131000001</v>
      </c>
      <c r="K201" s="36">
        <f>SUMIFS(СВЦЭМ!$F$33:$F$776,СВЦЭМ!$A$33:$A$776,$A201,СВЦЭМ!$B$33:$B$776,K$175)+'СЕТ СН'!$F$12</f>
        <v>172.29053554000001</v>
      </c>
      <c r="L201" s="36">
        <f>SUMIFS(СВЦЭМ!$F$33:$F$776,СВЦЭМ!$A$33:$A$776,$A201,СВЦЭМ!$B$33:$B$776,L$175)+'СЕТ СН'!$F$12</f>
        <v>174.84359609000001</v>
      </c>
      <c r="M201" s="36">
        <f>SUMIFS(СВЦЭМ!$F$33:$F$776,СВЦЭМ!$A$33:$A$776,$A201,СВЦЭМ!$B$33:$B$776,M$175)+'СЕТ СН'!$F$12</f>
        <v>177.89603772999999</v>
      </c>
      <c r="N201" s="36">
        <f>SUMIFS(СВЦЭМ!$F$33:$F$776,СВЦЭМ!$A$33:$A$776,$A201,СВЦЭМ!$B$33:$B$776,N$175)+'СЕТ СН'!$F$12</f>
        <v>174.63742194</v>
      </c>
      <c r="O201" s="36">
        <f>SUMIFS(СВЦЭМ!$F$33:$F$776,СВЦЭМ!$A$33:$A$776,$A201,СВЦЭМ!$B$33:$B$776,O$175)+'СЕТ СН'!$F$12</f>
        <v>168.76530757</v>
      </c>
      <c r="P201" s="36">
        <f>SUMIFS(СВЦЭМ!$F$33:$F$776,СВЦЭМ!$A$33:$A$776,$A201,СВЦЭМ!$B$33:$B$776,P$175)+'СЕТ СН'!$F$12</f>
        <v>169.51686430000001</v>
      </c>
      <c r="Q201" s="36">
        <f>SUMIFS(СВЦЭМ!$F$33:$F$776,СВЦЭМ!$A$33:$A$776,$A201,СВЦЭМ!$B$33:$B$776,Q$175)+'СЕТ СН'!$F$12</f>
        <v>171.85183427000001</v>
      </c>
      <c r="R201" s="36">
        <f>SUMIFS(СВЦЭМ!$F$33:$F$776,СВЦЭМ!$A$33:$A$776,$A201,СВЦЭМ!$B$33:$B$776,R$175)+'СЕТ СН'!$F$12</f>
        <v>174.88395434</v>
      </c>
      <c r="S201" s="36">
        <f>SUMIFS(СВЦЭМ!$F$33:$F$776,СВЦЭМ!$A$33:$A$776,$A201,СВЦЭМ!$B$33:$B$776,S$175)+'СЕТ СН'!$F$12</f>
        <v>178.12790762</v>
      </c>
      <c r="T201" s="36">
        <f>SUMIFS(СВЦЭМ!$F$33:$F$776,СВЦЭМ!$A$33:$A$776,$A201,СВЦЭМ!$B$33:$B$776,T$175)+'СЕТ СН'!$F$12</f>
        <v>170.20179967999999</v>
      </c>
      <c r="U201" s="36">
        <f>SUMIFS(СВЦЭМ!$F$33:$F$776,СВЦЭМ!$A$33:$A$776,$A201,СВЦЭМ!$B$33:$B$776,U$175)+'СЕТ СН'!$F$12</f>
        <v>162.95235106000001</v>
      </c>
      <c r="V201" s="36">
        <f>SUMIFS(СВЦЭМ!$F$33:$F$776,СВЦЭМ!$A$33:$A$776,$A201,СВЦЭМ!$B$33:$B$776,V$175)+'СЕТ СН'!$F$12</f>
        <v>162.31947729000001</v>
      </c>
      <c r="W201" s="36">
        <f>SUMIFS(СВЦЭМ!$F$33:$F$776,СВЦЭМ!$A$33:$A$776,$A201,СВЦЭМ!$B$33:$B$776,W$175)+'СЕТ СН'!$F$12</f>
        <v>164.64435061</v>
      </c>
      <c r="X201" s="36">
        <f>SUMIFS(СВЦЭМ!$F$33:$F$776,СВЦЭМ!$A$33:$A$776,$A201,СВЦЭМ!$B$33:$B$776,X$175)+'СЕТ СН'!$F$12</f>
        <v>168.08064587000001</v>
      </c>
      <c r="Y201" s="36">
        <f>SUMIFS(СВЦЭМ!$F$33:$F$776,СВЦЭМ!$A$33:$A$776,$A201,СВЦЭМ!$B$33:$B$776,Y$175)+'СЕТ СН'!$F$12</f>
        <v>176.01849634000001</v>
      </c>
    </row>
    <row r="202" spans="1:27" ht="15.75" x14ac:dyDescent="0.2">
      <c r="A202" s="35">
        <f t="shared" si="5"/>
        <v>43523</v>
      </c>
      <c r="B202" s="36">
        <f>SUMIFS(СВЦЭМ!$F$33:$F$776,СВЦЭМ!$A$33:$A$776,$A202,СВЦЭМ!$B$33:$B$776,B$175)+'СЕТ СН'!$F$12</f>
        <v>182.86640861000001</v>
      </c>
      <c r="C202" s="36">
        <f>SUMIFS(СВЦЭМ!$F$33:$F$776,СВЦЭМ!$A$33:$A$776,$A202,СВЦЭМ!$B$33:$B$776,C$175)+'СЕТ СН'!$F$12</f>
        <v>189.09353546</v>
      </c>
      <c r="D202" s="36">
        <f>SUMIFS(СВЦЭМ!$F$33:$F$776,СВЦЭМ!$A$33:$A$776,$A202,СВЦЭМ!$B$33:$B$776,D$175)+'СЕТ СН'!$F$12</f>
        <v>191.54998279</v>
      </c>
      <c r="E202" s="36">
        <f>SUMIFS(СВЦЭМ!$F$33:$F$776,СВЦЭМ!$A$33:$A$776,$A202,СВЦЭМ!$B$33:$B$776,E$175)+'СЕТ СН'!$F$12</f>
        <v>192.30889768</v>
      </c>
      <c r="F202" s="36">
        <f>SUMIFS(СВЦЭМ!$F$33:$F$776,СВЦЭМ!$A$33:$A$776,$A202,СВЦЭМ!$B$33:$B$776,F$175)+'СЕТ СН'!$F$12</f>
        <v>191.16076566000001</v>
      </c>
      <c r="G202" s="36">
        <f>SUMIFS(СВЦЭМ!$F$33:$F$776,СВЦЭМ!$A$33:$A$776,$A202,СВЦЭМ!$B$33:$B$776,G$175)+'СЕТ СН'!$F$12</f>
        <v>187.00695734999999</v>
      </c>
      <c r="H202" s="36">
        <f>SUMIFS(СВЦЭМ!$F$33:$F$776,СВЦЭМ!$A$33:$A$776,$A202,СВЦЭМ!$B$33:$B$776,H$175)+'СЕТ СН'!$F$12</f>
        <v>179.42085134000001</v>
      </c>
      <c r="I202" s="36">
        <f>SUMIFS(СВЦЭМ!$F$33:$F$776,СВЦЭМ!$A$33:$A$776,$A202,СВЦЭМ!$B$33:$B$776,I$175)+'СЕТ СН'!$F$12</f>
        <v>174.55115042</v>
      </c>
      <c r="J202" s="36">
        <f>SUMIFS(СВЦЭМ!$F$33:$F$776,СВЦЭМ!$A$33:$A$776,$A202,СВЦЭМ!$B$33:$B$776,J$175)+'СЕТ СН'!$F$12</f>
        <v>171.81439508</v>
      </c>
      <c r="K202" s="36">
        <f>SUMIFS(СВЦЭМ!$F$33:$F$776,СВЦЭМ!$A$33:$A$776,$A202,СВЦЭМ!$B$33:$B$776,K$175)+'СЕТ СН'!$F$12</f>
        <v>172.41340998999999</v>
      </c>
      <c r="L202" s="36">
        <f>SUMIFS(СВЦЭМ!$F$33:$F$776,СВЦЭМ!$A$33:$A$776,$A202,СВЦЭМ!$B$33:$B$776,L$175)+'СЕТ СН'!$F$12</f>
        <v>173.0166873</v>
      </c>
      <c r="M202" s="36">
        <f>SUMIFS(СВЦЭМ!$F$33:$F$776,СВЦЭМ!$A$33:$A$776,$A202,СВЦЭМ!$B$33:$B$776,M$175)+'СЕТ СН'!$F$12</f>
        <v>175.30304097000001</v>
      </c>
      <c r="N202" s="36">
        <f>SUMIFS(СВЦЭМ!$F$33:$F$776,СВЦЭМ!$A$33:$A$776,$A202,СВЦЭМ!$B$33:$B$776,N$175)+'СЕТ СН'!$F$12</f>
        <v>174.89137120000001</v>
      </c>
      <c r="O202" s="36">
        <f>SUMIFS(СВЦЭМ!$F$33:$F$776,СВЦЭМ!$A$33:$A$776,$A202,СВЦЭМ!$B$33:$B$776,O$175)+'СЕТ СН'!$F$12</f>
        <v>165.91084165999999</v>
      </c>
      <c r="P202" s="36">
        <f>SUMIFS(СВЦЭМ!$F$33:$F$776,СВЦЭМ!$A$33:$A$776,$A202,СВЦЭМ!$B$33:$B$776,P$175)+'СЕТ СН'!$F$12</f>
        <v>166.359599</v>
      </c>
      <c r="Q202" s="36">
        <f>SUMIFS(СВЦЭМ!$F$33:$F$776,СВЦЭМ!$A$33:$A$776,$A202,СВЦЭМ!$B$33:$B$776,Q$175)+'СЕТ СН'!$F$12</f>
        <v>167.72129081</v>
      </c>
      <c r="R202" s="36">
        <f>SUMIFS(СВЦЭМ!$F$33:$F$776,СВЦЭМ!$A$33:$A$776,$A202,СВЦЭМ!$B$33:$B$776,R$175)+'СЕТ СН'!$F$12</f>
        <v>166.36845306999999</v>
      </c>
      <c r="S202" s="36">
        <f>SUMIFS(СВЦЭМ!$F$33:$F$776,СВЦЭМ!$A$33:$A$776,$A202,СВЦЭМ!$B$33:$B$776,S$175)+'СЕТ СН'!$F$12</f>
        <v>166.42813267</v>
      </c>
      <c r="T202" s="36">
        <f>SUMIFS(СВЦЭМ!$F$33:$F$776,СВЦЭМ!$A$33:$A$776,$A202,СВЦЭМ!$B$33:$B$776,T$175)+'СЕТ СН'!$F$12</f>
        <v>164.04927626</v>
      </c>
      <c r="U202" s="36">
        <f>SUMIFS(СВЦЭМ!$F$33:$F$776,СВЦЭМ!$A$33:$A$776,$A202,СВЦЭМ!$B$33:$B$776,U$175)+'СЕТ СН'!$F$12</f>
        <v>158.64824257999999</v>
      </c>
      <c r="V202" s="36">
        <f>SUMIFS(СВЦЭМ!$F$33:$F$776,СВЦЭМ!$A$33:$A$776,$A202,СВЦЭМ!$B$33:$B$776,V$175)+'СЕТ СН'!$F$12</f>
        <v>157.73568777</v>
      </c>
      <c r="W202" s="36">
        <f>SUMIFS(СВЦЭМ!$F$33:$F$776,СВЦЭМ!$A$33:$A$776,$A202,СВЦЭМ!$B$33:$B$776,W$175)+'СЕТ СН'!$F$12</f>
        <v>160.29387156000001</v>
      </c>
      <c r="X202" s="36">
        <f>SUMIFS(СВЦЭМ!$F$33:$F$776,СВЦЭМ!$A$33:$A$776,$A202,СВЦЭМ!$B$33:$B$776,X$175)+'СЕТ СН'!$F$12</f>
        <v>165.27906451000001</v>
      </c>
      <c r="Y202" s="36">
        <f>SUMIFS(СВЦЭМ!$F$33:$F$776,СВЦЭМ!$A$33:$A$776,$A202,СВЦЭМ!$B$33:$B$776,Y$175)+'СЕТ СН'!$F$12</f>
        <v>173.23726189999999</v>
      </c>
    </row>
    <row r="203" spans="1:27" ht="15.75" x14ac:dyDescent="0.2">
      <c r="A203" s="35">
        <f t="shared" si="5"/>
        <v>43524</v>
      </c>
      <c r="B203" s="36">
        <f>SUMIFS(СВЦЭМ!$F$33:$F$776,СВЦЭМ!$A$33:$A$776,$A203,СВЦЭМ!$B$33:$B$776,B$175)+'СЕТ СН'!$F$12</f>
        <v>181.66165831000001</v>
      </c>
      <c r="C203" s="36">
        <f>SUMIFS(СВЦЭМ!$F$33:$F$776,СВЦЭМ!$A$33:$A$776,$A203,СВЦЭМ!$B$33:$B$776,C$175)+'СЕТ СН'!$F$12</f>
        <v>186.59105793000001</v>
      </c>
      <c r="D203" s="36">
        <f>SUMIFS(СВЦЭМ!$F$33:$F$776,СВЦЭМ!$A$33:$A$776,$A203,СВЦЭМ!$B$33:$B$776,D$175)+'СЕТ СН'!$F$12</f>
        <v>188.73515541</v>
      </c>
      <c r="E203" s="36">
        <f>SUMIFS(СВЦЭМ!$F$33:$F$776,СВЦЭМ!$A$33:$A$776,$A203,СВЦЭМ!$B$33:$B$776,E$175)+'СЕТ СН'!$F$12</f>
        <v>188.99724838</v>
      </c>
      <c r="F203" s="36">
        <f>SUMIFS(СВЦЭМ!$F$33:$F$776,СВЦЭМ!$A$33:$A$776,$A203,СВЦЭМ!$B$33:$B$776,F$175)+'СЕТ СН'!$F$12</f>
        <v>188.09470633000001</v>
      </c>
      <c r="G203" s="36">
        <f>SUMIFS(СВЦЭМ!$F$33:$F$776,СВЦЭМ!$A$33:$A$776,$A203,СВЦЭМ!$B$33:$B$776,G$175)+'СЕТ СН'!$F$12</f>
        <v>185.74901899</v>
      </c>
      <c r="H203" s="36">
        <f>SUMIFS(СВЦЭМ!$F$33:$F$776,СВЦЭМ!$A$33:$A$776,$A203,СВЦЭМ!$B$33:$B$776,H$175)+'СЕТ СН'!$F$12</f>
        <v>180.88764702</v>
      </c>
      <c r="I203" s="36">
        <f>SUMIFS(СВЦЭМ!$F$33:$F$776,СВЦЭМ!$A$33:$A$776,$A203,СВЦЭМ!$B$33:$B$776,I$175)+'СЕТ СН'!$F$12</f>
        <v>176.59555035</v>
      </c>
      <c r="J203" s="36">
        <f>SUMIFS(СВЦЭМ!$F$33:$F$776,СВЦЭМ!$A$33:$A$776,$A203,СВЦЭМ!$B$33:$B$776,J$175)+'СЕТ СН'!$F$12</f>
        <v>173.84113314000001</v>
      </c>
      <c r="K203" s="36">
        <f>SUMIFS(СВЦЭМ!$F$33:$F$776,СВЦЭМ!$A$33:$A$776,$A203,СВЦЭМ!$B$33:$B$776,K$175)+'СЕТ СН'!$F$12</f>
        <v>174.54149791</v>
      </c>
      <c r="L203" s="36">
        <f>SUMIFS(СВЦЭМ!$F$33:$F$776,СВЦЭМ!$A$33:$A$776,$A203,СВЦЭМ!$B$33:$B$776,L$175)+'СЕТ СН'!$F$12</f>
        <v>175.36592621</v>
      </c>
      <c r="M203" s="36">
        <f>SUMIFS(СВЦЭМ!$F$33:$F$776,СВЦЭМ!$A$33:$A$776,$A203,СВЦЭМ!$B$33:$B$776,M$175)+'СЕТ СН'!$F$12</f>
        <v>178.15487873000001</v>
      </c>
      <c r="N203" s="36">
        <f>SUMIFS(СВЦЭМ!$F$33:$F$776,СВЦЭМ!$A$33:$A$776,$A203,СВЦЭМ!$B$33:$B$776,N$175)+'СЕТ СН'!$F$12</f>
        <v>175.44607207000001</v>
      </c>
      <c r="O203" s="36">
        <f>SUMIFS(СВЦЭМ!$F$33:$F$776,СВЦЭМ!$A$33:$A$776,$A203,СВЦЭМ!$B$33:$B$776,O$175)+'СЕТ СН'!$F$12</f>
        <v>170.57283267</v>
      </c>
      <c r="P203" s="36">
        <f>SUMIFS(СВЦЭМ!$F$33:$F$776,СВЦЭМ!$A$33:$A$776,$A203,СВЦЭМ!$B$33:$B$776,P$175)+'СЕТ СН'!$F$12</f>
        <v>171.35527734999999</v>
      </c>
      <c r="Q203" s="36">
        <f>SUMIFS(СВЦЭМ!$F$33:$F$776,СВЦЭМ!$A$33:$A$776,$A203,СВЦЭМ!$B$33:$B$776,Q$175)+'СЕТ СН'!$F$12</f>
        <v>172.50728343</v>
      </c>
      <c r="R203" s="36">
        <f>SUMIFS(СВЦЭМ!$F$33:$F$776,СВЦЭМ!$A$33:$A$776,$A203,СВЦЭМ!$B$33:$B$776,R$175)+'СЕТ СН'!$F$12</f>
        <v>171.29122403</v>
      </c>
      <c r="S203" s="36">
        <f>SUMIFS(СВЦЭМ!$F$33:$F$776,СВЦЭМ!$A$33:$A$776,$A203,СВЦЭМ!$B$33:$B$776,S$175)+'СЕТ СН'!$F$12</f>
        <v>170.43009631000001</v>
      </c>
      <c r="T203" s="36">
        <f>SUMIFS(СВЦЭМ!$F$33:$F$776,СВЦЭМ!$A$33:$A$776,$A203,СВЦЭМ!$B$33:$B$776,T$175)+'СЕТ СН'!$F$12</f>
        <v>164.32072001</v>
      </c>
      <c r="U203" s="36">
        <f>SUMIFS(СВЦЭМ!$F$33:$F$776,СВЦЭМ!$A$33:$A$776,$A203,СВЦЭМ!$B$33:$B$776,U$175)+'СЕТ СН'!$F$12</f>
        <v>159.85764928</v>
      </c>
      <c r="V203" s="36">
        <f>SUMIFS(СВЦЭМ!$F$33:$F$776,СВЦЭМ!$A$33:$A$776,$A203,СВЦЭМ!$B$33:$B$776,V$175)+'СЕТ СН'!$F$12</f>
        <v>158.83527857999999</v>
      </c>
      <c r="W203" s="36">
        <f>SUMIFS(СВЦЭМ!$F$33:$F$776,СВЦЭМ!$A$33:$A$776,$A203,СВЦЭМ!$B$33:$B$776,W$175)+'СЕТ СН'!$F$12</f>
        <v>162.77942844</v>
      </c>
      <c r="X203" s="36">
        <f>SUMIFS(СВЦЭМ!$F$33:$F$776,СВЦЭМ!$A$33:$A$776,$A203,СВЦЭМ!$B$33:$B$776,X$175)+'СЕТ СН'!$F$12</f>
        <v>166.93312313999999</v>
      </c>
      <c r="Y203" s="36">
        <f>SUMIFS(СВЦЭМ!$F$33:$F$776,СВЦЭМ!$A$33:$A$776,$A203,СВЦЭМ!$B$33:$B$776,Y$175)+'СЕТ СН'!$F$12</f>
        <v>175.12882149000001</v>
      </c>
    </row>
    <row r="204" spans="1:27" ht="15.75" x14ac:dyDescent="0.2">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row>
    <row r="205" spans="1:27" ht="12.75" hidden="1" customHeight="1" x14ac:dyDescent="0.2">
      <c r="A205" s="130" t="s">
        <v>7</v>
      </c>
      <c r="B205" s="124" t="s">
        <v>120</v>
      </c>
      <c r="C205" s="125"/>
      <c r="D205" s="125"/>
      <c r="E205" s="125"/>
      <c r="F205" s="125"/>
      <c r="G205" s="125"/>
      <c r="H205" s="125"/>
      <c r="I205" s="125"/>
      <c r="J205" s="125"/>
      <c r="K205" s="125"/>
      <c r="L205" s="125"/>
      <c r="M205" s="125"/>
      <c r="N205" s="125"/>
      <c r="O205" s="125"/>
      <c r="P205" s="125"/>
      <c r="Q205" s="125"/>
      <c r="R205" s="125"/>
      <c r="S205" s="125"/>
      <c r="T205" s="125"/>
      <c r="U205" s="125"/>
      <c r="V205" s="125"/>
      <c r="W205" s="125"/>
      <c r="X205" s="125"/>
      <c r="Y205" s="126"/>
    </row>
    <row r="206" spans="1:27" ht="12.75" hidden="1" customHeight="1" x14ac:dyDescent="0.2">
      <c r="A206" s="131"/>
      <c r="B206" s="127"/>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9"/>
    </row>
    <row r="207" spans="1:27" s="46" customFormat="1" ht="12.75" hidden="1" customHeight="1" x14ac:dyDescent="0.2">
      <c r="A207" s="132"/>
      <c r="B207" s="34">
        <v>1</v>
      </c>
      <c r="C207" s="34">
        <v>2</v>
      </c>
      <c r="D207" s="34">
        <v>3</v>
      </c>
      <c r="E207" s="34">
        <v>4</v>
      </c>
      <c r="F207" s="34">
        <v>5</v>
      </c>
      <c r="G207" s="34">
        <v>6</v>
      </c>
      <c r="H207" s="34">
        <v>7</v>
      </c>
      <c r="I207" s="34">
        <v>8</v>
      </c>
      <c r="J207" s="34">
        <v>9</v>
      </c>
      <c r="K207" s="34">
        <v>10</v>
      </c>
      <c r="L207" s="34">
        <v>11</v>
      </c>
      <c r="M207" s="34">
        <v>12</v>
      </c>
      <c r="N207" s="34">
        <v>13</v>
      </c>
      <c r="O207" s="34">
        <v>14</v>
      </c>
      <c r="P207" s="34">
        <v>15</v>
      </c>
      <c r="Q207" s="34">
        <v>16</v>
      </c>
      <c r="R207" s="34">
        <v>17</v>
      </c>
      <c r="S207" s="34">
        <v>18</v>
      </c>
      <c r="T207" s="34">
        <v>19</v>
      </c>
      <c r="U207" s="34">
        <v>20</v>
      </c>
      <c r="V207" s="34">
        <v>21</v>
      </c>
      <c r="W207" s="34">
        <v>22</v>
      </c>
      <c r="X207" s="34">
        <v>23</v>
      </c>
      <c r="Y207" s="34">
        <v>24</v>
      </c>
    </row>
    <row r="208" spans="1:27" ht="15.75" hidden="1" customHeight="1" x14ac:dyDescent="0.2">
      <c r="A208" s="35" t="str">
        <f>A176</f>
        <v>01.02.2019</v>
      </c>
      <c r="B208" s="36">
        <f>SUMIFS(СВЦЭМ!$G$34:$G$777,СВЦЭМ!$A$34:$A$777,$A208,СВЦЭМ!$B$33:$B$776,B$207)+'СЕТ СН'!$F$12</f>
        <v>0</v>
      </c>
      <c r="C208" s="36">
        <f>SUMIFS(СВЦЭМ!$G$34:$G$777,СВЦЭМ!$A$34:$A$777,$A208,СВЦЭМ!$B$33:$B$776,C$207)+'СЕТ СН'!$F$12</f>
        <v>0</v>
      </c>
      <c r="D208" s="36">
        <f>SUMIFS(СВЦЭМ!$G$34:$G$777,СВЦЭМ!$A$34:$A$777,$A208,СВЦЭМ!$B$33:$B$776,D$207)+'СЕТ СН'!$F$12</f>
        <v>0</v>
      </c>
      <c r="E208" s="36">
        <f>SUMIFS(СВЦЭМ!$G$34:$G$777,СВЦЭМ!$A$34:$A$777,$A208,СВЦЭМ!$B$33:$B$776,E$207)+'СЕТ СН'!$F$12</f>
        <v>0</v>
      </c>
      <c r="F208" s="36">
        <f>SUMIFS(СВЦЭМ!$G$34:$G$777,СВЦЭМ!$A$34:$A$777,$A208,СВЦЭМ!$B$33:$B$776,F$207)+'СЕТ СН'!$F$12</f>
        <v>0</v>
      </c>
      <c r="G208" s="36">
        <f>SUMIFS(СВЦЭМ!$G$34:$G$777,СВЦЭМ!$A$34:$A$777,$A208,СВЦЭМ!$B$33:$B$776,G$207)+'СЕТ СН'!$F$12</f>
        <v>0</v>
      </c>
      <c r="H208" s="36">
        <f>SUMIFS(СВЦЭМ!$G$34:$G$777,СВЦЭМ!$A$34:$A$777,$A208,СВЦЭМ!$B$33:$B$776,H$207)+'СЕТ СН'!$F$12</f>
        <v>0</v>
      </c>
      <c r="I208" s="36">
        <f>SUMIFS(СВЦЭМ!$G$34:$G$777,СВЦЭМ!$A$34:$A$777,$A208,СВЦЭМ!$B$33:$B$776,I$207)+'СЕТ СН'!$F$12</f>
        <v>0</v>
      </c>
      <c r="J208" s="36">
        <f>SUMIFS(СВЦЭМ!$G$34:$G$777,СВЦЭМ!$A$34:$A$777,$A208,СВЦЭМ!$B$33:$B$776,J$207)+'СЕТ СН'!$F$12</f>
        <v>0</v>
      </c>
      <c r="K208" s="36">
        <f>SUMIFS(СВЦЭМ!$G$34:$G$777,СВЦЭМ!$A$34:$A$777,$A208,СВЦЭМ!$B$33:$B$776,K$207)+'СЕТ СН'!$F$12</f>
        <v>0</v>
      </c>
      <c r="L208" s="36">
        <f>SUMIFS(СВЦЭМ!$G$34:$G$777,СВЦЭМ!$A$34:$A$777,$A208,СВЦЭМ!$B$33:$B$776,L$207)+'СЕТ СН'!$F$12</f>
        <v>0</v>
      </c>
      <c r="M208" s="36">
        <f>SUMIFS(СВЦЭМ!$G$34:$G$777,СВЦЭМ!$A$34:$A$777,$A208,СВЦЭМ!$B$33:$B$776,M$207)+'СЕТ СН'!$F$12</f>
        <v>0</v>
      </c>
      <c r="N208" s="36">
        <f>SUMIFS(СВЦЭМ!$G$34:$G$777,СВЦЭМ!$A$34:$A$777,$A208,СВЦЭМ!$B$33:$B$776,N$207)+'СЕТ СН'!$F$12</f>
        <v>0</v>
      </c>
      <c r="O208" s="36">
        <f>SUMIFS(СВЦЭМ!$G$34:$G$777,СВЦЭМ!$A$34:$A$777,$A208,СВЦЭМ!$B$33:$B$776,O$207)+'СЕТ СН'!$F$12</f>
        <v>0</v>
      </c>
      <c r="P208" s="36">
        <f>SUMIFS(СВЦЭМ!$G$34:$G$777,СВЦЭМ!$A$34:$A$777,$A208,СВЦЭМ!$B$33:$B$776,P$207)+'СЕТ СН'!$F$12</f>
        <v>0</v>
      </c>
      <c r="Q208" s="36">
        <f>SUMIFS(СВЦЭМ!$G$34:$G$777,СВЦЭМ!$A$34:$A$777,$A208,СВЦЭМ!$B$33:$B$776,Q$207)+'СЕТ СН'!$F$12</f>
        <v>0</v>
      </c>
      <c r="R208" s="36">
        <f>SUMIFS(СВЦЭМ!$G$34:$G$777,СВЦЭМ!$A$34:$A$777,$A208,СВЦЭМ!$B$33:$B$776,R$207)+'СЕТ СН'!$F$12</f>
        <v>0</v>
      </c>
      <c r="S208" s="36">
        <f>SUMIFS(СВЦЭМ!$G$34:$G$777,СВЦЭМ!$A$34:$A$777,$A208,СВЦЭМ!$B$33:$B$776,S$207)+'СЕТ СН'!$F$12</f>
        <v>0</v>
      </c>
      <c r="T208" s="36">
        <f>SUMIFS(СВЦЭМ!$G$34:$G$777,СВЦЭМ!$A$34:$A$777,$A208,СВЦЭМ!$B$33:$B$776,T$207)+'СЕТ СН'!$F$12</f>
        <v>0</v>
      </c>
      <c r="U208" s="36">
        <f>SUMIFS(СВЦЭМ!$G$34:$G$777,СВЦЭМ!$A$34:$A$777,$A208,СВЦЭМ!$B$33:$B$776,U$207)+'СЕТ СН'!$F$12</f>
        <v>0</v>
      </c>
      <c r="V208" s="36">
        <f>SUMIFS(СВЦЭМ!$G$34:$G$777,СВЦЭМ!$A$34:$A$777,$A208,СВЦЭМ!$B$33:$B$776,V$207)+'СЕТ СН'!$F$12</f>
        <v>0</v>
      </c>
      <c r="W208" s="36">
        <f>SUMIFS(СВЦЭМ!$G$34:$G$777,СВЦЭМ!$A$34:$A$777,$A208,СВЦЭМ!$B$33:$B$776,W$207)+'СЕТ СН'!$F$12</f>
        <v>0</v>
      </c>
      <c r="X208" s="36">
        <f>SUMIFS(СВЦЭМ!$G$34:$G$777,СВЦЭМ!$A$34:$A$777,$A208,СВЦЭМ!$B$33:$B$776,X$207)+'СЕТ СН'!$F$12</f>
        <v>0</v>
      </c>
      <c r="Y208" s="36">
        <f>SUMIFS(СВЦЭМ!$G$34:$G$777,СВЦЭМ!$A$34:$A$777,$A208,СВЦЭМ!$B$33:$B$776,Y$207)+'СЕТ СН'!$F$12</f>
        <v>0</v>
      </c>
      <c r="AA208" s="45"/>
    </row>
    <row r="209" spans="1:25" ht="15.75" hidden="1" x14ac:dyDescent="0.2">
      <c r="A209" s="35">
        <f>A208+1</f>
        <v>43498</v>
      </c>
      <c r="B209" s="36">
        <f>SUMIFS(СВЦЭМ!$G$34:$G$777,СВЦЭМ!$A$34:$A$777,$A209,СВЦЭМ!$B$33:$B$776,B$207)+'СЕТ СН'!$F$12</f>
        <v>0</v>
      </c>
      <c r="C209" s="36">
        <f>SUMIFS(СВЦЭМ!$G$34:$G$777,СВЦЭМ!$A$34:$A$777,$A209,СВЦЭМ!$B$33:$B$776,C$207)+'СЕТ СН'!$F$12</f>
        <v>0</v>
      </c>
      <c r="D209" s="36">
        <f>SUMIFS(СВЦЭМ!$G$34:$G$777,СВЦЭМ!$A$34:$A$777,$A209,СВЦЭМ!$B$33:$B$776,D$207)+'СЕТ СН'!$F$12</f>
        <v>0</v>
      </c>
      <c r="E209" s="36">
        <f>SUMIFS(СВЦЭМ!$G$34:$G$777,СВЦЭМ!$A$34:$A$777,$A209,СВЦЭМ!$B$33:$B$776,E$207)+'СЕТ СН'!$F$12</f>
        <v>0</v>
      </c>
      <c r="F209" s="36">
        <f>SUMIFS(СВЦЭМ!$G$34:$G$777,СВЦЭМ!$A$34:$A$777,$A209,СВЦЭМ!$B$33:$B$776,F$207)+'СЕТ СН'!$F$12</f>
        <v>0</v>
      </c>
      <c r="G209" s="36">
        <f>SUMIFS(СВЦЭМ!$G$34:$G$777,СВЦЭМ!$A$34:$A$777,$A209,СВЦЭМ!$B$33:$B$776,G$207)+'СЕТ СН'!$F$12</f>
        <v>0</v>
      </c>
      <c r="H209" s="36">
        <f>SUMIFS(СВЦЭМ!$G$34:$G$777,СВЦЭМ!$A$34:$A$777,$A209,СВЦЭМ!$B$33:$B$776,H$207)+'СЕТ СН'!$F$12</f>
        <v>0</v>
      </c>
      <c r="I209" s="36">
        <f>SUMIFS(СВЦЭМ!$G$34:$G$777,СВЦЭМ!$A$34:$A$777,$A209,СВЦЭМ!$B$33:$B$776,I$207)+'СЕТ СН'!$F$12</f>
        <v>0</v>
      </c>
      <c r="J209" s="36">
        <f>SUMIFS(СВЦЭМ!$G$34:$G$777,СВЦЭМ!$A$34:$A$777,$A209,СВЦЭМ!$B$33:$B$776,J$207)+'СЕТ СН'!$F$12</f>
        <v>0</v>
      </c>
      <c r="K209" s="36">
        <f>SUMIFS(СВЦЭМ!$G$34:$G$777,СВЦЭМ!$A$34:$A$777,$A209,СВЦЭМ!$B$33:$B$776,K$207)+'СЕТ СН'!$F$12</f>
        <v>0</v>
      </c>
      <c r="L209" s="36">
        <f>SUMIFS(СВЦЭМ!$G$34:$G$777,СВЦЭМ!$A$34:$A$777,$A209,СВЦЭМ!$B$33:$B$776,L$207)+'СЕТ СН'!$F$12</f>
        <v>0</v>
      </c>
      <c r="M209" s="36">
        <f>SUMIFS(СВЦЭМ!$G$34:$G$777,СВЦЭМ!$A$34:$A$777,$A209,СВЦЭМ!$B$33:$B$776,M$207)+'СЕТ СН'!$F$12</f>
        <v>0</v>
      </c>
      <c r="N209" s="36">
        <f>SUMIFS(СВЦЭМ!$G$34:$G$777,СВЦЭМ!$A$34:$A$777,$A209,СВЦЭМ!$B$33:$B$776,N$207)+'СЕТ СН'!$F$12</f>
        <v>0</v>
      </c>
      <c r="O209" s="36">
        <f>SUMIFS(СВЦЭМ!$G$34:$G$777,СВЦЭМ!$A$34:$A$777,$A209,СВЦЭМ!$B$33:$B$776,O$207)+'СЕТ СН'!$F$12</f>
        <v>0</v>
      </c>
      <c r="P209" s="36">
        <f>SUMIFS(СВЦЭМ!$G$34:$G$777,СВЦЭМ!$A$34:$A$777,$A209,СВЦЭМ!$B$33:$B$776,P$207)+'СЕТ СН'!$F$12</f>
        <v>0</v>
      </c>
      <c r="Q209" s="36">
        <f>SUMIFS(СВЦЭМ!$G$34:$G$777,СВЦЭМ!$A$34:$A$777,$A209,СВЦЭМ!$B$33:$B$776,Q$207)+'СЕТ СН'!$F$12</f>
        <v>0</v>
      </c>
      <c r="R209" s="36">
        <f>SUMIFS(СВЦЭМ!$G$34:$G$777,СВЦЭМ!$A$34:$A$777,$A209,СВЦЭМ!$B$33:$B$776,R$207)+'СЕТ СН'!$F$12</f>
        <v>0</v>
      </c>
      <c r="S209" s="36">
        <f>SUMIFS(СВЦЭМ!$G$34:$G$777,СВЦЭМ!$A$34:$A$777,$A209,СВЦЭМ!$B$33:$B$776,S$207)+'СЕТ СН'!$F$12</f>
        <v>0</v>
      </c>
      <c r="T209" s="36">
        <f>SUMIFS(СВЦЭМ!$G$34:$G$777,СВЦЭМ!$A$34:$A$777,$A209,СВЦЭМ!$B$33:$B$776,T$207)+'СЕТ СН'!$F$12</f>
        <v>0</v>
      </c>
      <c r="U209" s="36">
        <f>SUMIFS(СВЦЭМ!$G$34:$G$777,СВЦЭМ!$A$34:$A$777,$A209,СВЦЭМ!$B$33:$B$776,U$207)+'СЕТ СН'!$F$12</f>
        <v>0</v>
      </c>
      <c r="V209" s="36">
        <f>SUMIFS(СВЦЭМ!$G$34:$G$777,СВЦЭМ!$A$34:$A$777,$A209,СВЦЭМ!$B$33:$B$776,V$207)+'СЕТ СН'!$F$12</f>
        <v>0</v>
      </c>
      <c r="W209" s="36">
        <f>SUMIFS(СВЦЭМ!$G$34:$G$777,СВЦЭМ!$A$34:$A$777,$A209,СВЦЭМ!$B$33:$B$776,W$207)+'СЕТ СН'!$F$12</f>
        <v>0</v>
      </c>
      <c r="X209" s="36">
        <f>SUMIFS(СВЦЭМ!$G$34:$G$777,СВЦЭМ!$A$34:$A$777,$A209,СВЦЭМ!$B$33:$B$776,X$207)+'СЕТ СН'!$F$12</f>
        <v>0</v>
      </c>
      <c r="Y209" s="36">
        <f>SUMIFS(СВЦЭМ!$G$34:$G$777,СВЦЭМ!$A$34:$A$777,$A209,СВЦЭМ!$B$33:$B$776,Y$207)+'СЕТ СН'!$F$12</f>
        <v>0</v>
      </c>
    </row>
    <row r="210" spans="1:25" ht="15.75" hidden="1" x14ac:dyDescent="0.2">
      <c r="A210" s="35">
        <f t="shared" ref="A210:A238" si="6">A209+1</f>
        <v>43499</v>
      </c>
      <c r="B210" s="36">
        <f>SUMIFS(СВЦЭМ!$G$34:$G$777,СВЦЭМ!$A$34:$A$777,$A210,СВЦЭМ!$B$33:$B$776,B$207)+'СЕТ СН'!$F$12</f>
        <v>0</v>
      </c>
      <c r="C210" s="36">
        <f>SUMIFS(СВЦЭМ!$G$34:$G$777,СВЦЭМ!$A$34:$A$777,$A210,СВЦЭМ!$B$33:$B$776,C$207)+'СЕТ СН'!$F$12</f>
        <v>0</v>
      </c>
      <c r="D210" s="36">
        <f>SUMIFS(СВЦЭМ!$G$34:$G$777,СВЦЭМ!$A$34:$A$777,$A210,СВЦЭМ!$B$33:$B$776,D$207)+'СЕТ СН'!$F$12</f>
        <v>0</v>
      </c>
      <c r="E210" s="36">
        <f>SUMIFS(СВЦЭМ!$G$34:$G$777,СВЦЭМ!$A$34:$A$777,$A210,СВЦЭМ!$B$33:$B$776,E$207)+'СЕТ СН'!$F$12</f>
        <v>0</v>
      </c>
      <c r="F210" s="36">
        <f>SUMIFS(СВЦЭМ!$G$34:$G$777,СВЦЭМ!$A$34:$A$777,$A210,СВЦЭМ!$B$33:$B$776,F$207)+'СЕТ СН'!$F$12</f>
        <v>0</v>
      </c>
      <c r="G210" s="36">
        <f>SUMIFS(СВЦЭМ!$G$34:$G$777,СВЦЭМ!$A$34:$A$777,$A210,СВЦЭМ!$B$33:$B$776,G$207)+'СЕТ СН'!$F$12</f>
        <v>0</v>
      </c>
      <c r="H210" s="36">
        <f>SUMIFS(СВЦЭМ!$G$34:$G$777,СВЦЭМ!$A$34:$A$777,$A210,СВЦЭМ!$B$33:$B$776,H$207)+'СЕТ СН'!$F$12</f>
        <v>0</v>
      </c>
      <c r="I210" s="36">
        <f>SUMIFS(СВЦЭМ!$G$34:$G$777,СВЦЭМ!$A$34:$A$777,$A210,СВЦЭМ!$B$33:$B$776,I$207)+'СЕТ СН'!$F$12</f>
        <v>0</v>
      </c>
      <c r="J210" s="36">
        <f>SUMIFS(СВЦЭМ!$G$34:$G$777,СВЦЭМ!$A$34:$A$777,$A210,СВЦЭМ!$B$33:$B$776,J$207)+'СЕТ СН'!$F$12</f>
        <v>0</v>
      </c>
      <c r="K210" s="36">
        <f>SUMIFS(СВЦЭМ!$G$34:$G$777,СВЦЭМ!$A$34:$A$777,$A210,СВЦЭМ!$B$33:$B$776,K$207)+'СЕТ СН'!$F$12</f>
        <v>0</v>
      </c>
      <c r="L210" s="36">
        <f>SUMIFS(СВЦЭМ!$G$34:$G$777,СВЦЭМ!$A$34:$A$777,$A210,СВЦЭМ!$B$33:$B$776,L$207)+'СЕТ СН'!$F$12</f>
        <v>0</v>
      </c>
      <c r="M210" s="36">
        <f>SUMIFS(СВЦЭМ!$G$34:$G$777,СВЦЭМ!$A$34:$A$777,$A210,СВЦЭМ!$B$33:$B$776,M$207)+'СЕТ СН'!$F$12</f>
        <v>0</v>
      </c>
      <c r="N210" s="36">
        <f>SUMIFS(СВЦЭМ!$G$34:$G$777,СВЦЭМ!$A$34:$A$777,$A210,СВЦЭМ!$B$33:$B$776,N$207)+'СЕТ СН'!$F$12</f>
        <v>0</v>
      </c>
      <c r="O210" s="36">
        <f>SUMIFS(СВЦЭМ!$G$34:$G$777,СВЦЭМ!$A$34:$A$777,$A210,СВЦЭМ!$B$33:$B$776,O$207)+'СЕТ СН'!$F$12</f>
        <v>0</v>
      </c>
      <c r="P210" s="36">
        <f>SUMIFS(СВЦЭМ!$G$34:$G$777,СВЦЭМ!$A$34:$A$777,$A210,СВЦЭМ!$B$33:$B$776,P$207)+'СЕТ СН'!$F$12</f>
        <v>0</v>
      </c>
      <c r="Q210" s="36">
        <f>SUMIFS(СВЦЭМ!$G$34:$G$777,СВЦЭМ!$A$34:$A$777,$A210,СВЦЭМ!$B$33:$B$776,Q$207)+'СЕТ СН'!$F$12</f>
        <v>0</v>
      </c>
      <c r="R210" s="36">
        <f>SUMIFS(СВЦЭМ!$G$34:$G$777,СВЦЭМ!$A$34:$A$777,$A210,СВЦЭМ!$B$33:$B$776,R$207)+'СЕТ СН'!$F$12</f>
        <v>0</v>
      </c>
      <c r="S210" s="36">
        <f>SUMIFS(СВЦЭМ!$G$34:$G$777,СВЦЭМ!$A$34:$A$777,$A210,СВЦЭМ!$B$33:$B$776,S$207)+'СЕТ СН'!$F$12</f>
        <v>0</v>
      </c>
      <c r="T210" s="36">
        <f>SUMIFS(СВЦЭМ!$G$34:$G$777,СВЦЭМ!$A$34:$A$777,$A210,СВЦЭМ!$B$33:$B$776,T$207)+'СЕТ СН'!$F$12</f>
        <v>0</v>
      </c>
      <c r="U210" s="36">
        <f>SUMIFS(СВЦЭМ!$G$34:$G$777,СВЦЭМ!$A$34:$A$777,$A210,СВЦЭМ!$B$33:$B$776,U$207)+'СЕТ СН'!$F$12</f>
        <v>0</v>
      </c>
      <c r="V210" s="36">
        <f>SUMIFS(СВЦЭМ!$G$34:$G$777,СВЦЭМ!$A$34:$A$777,$A210,СВЦЭМ!$B$33:$B$776,V$207)+'СЕТ СН'!$F$12</f>
        <v>0</v>
      </c>
      <c r="W210" s="36">
        <f>SUMIFS(СВЦЭМ!$G$34:$G$777,СВЦЭМ!$A$34:$A$777,$A210,СВЦЭМ!$B$33:$B$776,W$207)+'СЕТ СН'!$F$12</f>
        <v>0</v>
      </c>
      <c r="X210" s="36">
        <f>SUMIFS(СВЦЭМ!$G$34:$G$777,СВЦЭМ!$A$34:$A$777,$A210,СВЦЭМ!$B$33:$B$776,X$207)+'СЕТ СН'!$F$12</f>
        <v>0</v>
      </c>
      <c r="Y210" s="36">
        <f>SUMIFS(СВЦЭМ!$G$34:$G$777,СВЦЭМ!$A$34:$A$777,$A210,СВЦЭМ!$B$33:$B$776,Y$207)+'СЕТ СН'!$F$12</f>
        <v>0</v>
      </c>
    </row>
    <row r="211" spans="1:25" ht="15.75" hidden="1" x14ac:dyDescent="0.2">
      <c r="A211" s="35">
        <f t="shared" si="6"/>
        <v>43500</v>
      </c>
      <c r="B211" s="36">
        <f>SUMIFS(СВЦЭМ!$G$34:$G$777,СВЦЭМ!$A$34:$A$777,$A211,СВЦЭМ!$B$33:$B$776,B$207)+'СЕТ СН'!$F$12</f>
        <v>0</v>
      </c>
      <c r="C211" s="36">
        <f>SUMIFS(СВЦЭМ!$G$34:$G$777,СВЦЭМ!$A$34:$A$777,$A211,СВЦЭМ!$B$33:$B$776,C$207)+'СЕТ СН'!$F$12</f>
        <v>0</v>
      </c>
      <c r="D211" s="36">
        <f>SUMIFS(СВЦЭМ!$G$34:$G$777,СВЦЭМ!$A$34:$A$777,$A211,СВЦЭМ!$B$33:$B$776,D$207)+'СЕТ СН'!$F$12</f>
        <v>0</v>
      </c>
      <c r="E211" s="36">
        <f>SUMIFS(СВЦЭМ!$G$34:$G$777,СВЦЭМ!$A$34:$A$777,$A211,СВЦЭМ!$B$33:$B$776,E$207)+'СЕТ СН'!$F$12</f>
        <v>0</v>
      </c>
      <c r="F211" s="36">
        <f>SUMIFS(СВЦЭМ!$G$34:$G$777,СВЦЭМ!$A$34:$A$777,$A211,СВЦЭМ!$B$33:$B$776,F$207)+'СЕТ СН'!$F$12</f>
        <v>0</v>
      </c>
      <c r="G211" s="36">
        <f>SUMIFS(СВЦЭМ!$G$34:$G$777,СВЦЭМ!$A$34:$A$777,$A211,СВЦЭМ!$B$33:$B$776,G$207)+'СЕТ СН'!$F$12</f>
        <v>0</v>
      </c>
      <c r="H211" s="36">
        <f>SUMIFS(СВЦЭМ!$G$34:$G$777,СВЦЭМ!$A$34:$A$777,$A211,СВЦЭМ!$B$33:$B$776,H$207)+'СЕТ СН'!$F$12</f>
        <v>0</v>
      </c>
      <c r="I211" s="36">
        <f>SUMIFS(СВЦЭМ!$G$34:$G$777,СВЦЭМ!$A$34:$A$777,$A211,СВЦЭМ!$B$33:$B$776,I$207)+'СЕТ СН'!$F$12</f>
        <v>0</v>
      </c>
      <c r="J211" s="36">
        <f>SUMIFS(СВЦЭМ!$G$34:$G$777,СВЦЭМ!$A$34:$A$777,$A211,СВЦЭМ!$B$33:$B$776,J$207)+'СЕТ СН'!$F$12</f>
        <v>0</v>
      </c>
      <c r="K211" s="36">
        <f>SUMIFS(СВЦЭМ!$G$34:$G$777,СВЦЭМ!$A$34:$A$777,$A211,СВЦЭМ!$B$33:$B$776,K$207)+'СЕТ СН'!$F$12</f>
        <v>0</v>
      </c>
      <c r="L211" s="36">
        <f>SUMIFS(СВЦЭМ!$G$34:$G$777,СВЦЭМ!$A$34:$A$777,$A211,СВЦЭМ!$B$33:$B$776,L$207)+'СЕТ СН'!$F$12</f>
        <v>0</v>
      </c>
      <c r="M211" s="36">
        <f>SUMIFS(СВЦЭМ!$G$34:$G$777,СВЦЭМ!$A$34:$A$777,$A211,СВЦЭМ!$B$33:$B$776,M$207)+'СЕТ СН'!$F$12</f>
        <v>0</v>
      </c>
      <c r="N211" s="36">
        <f>SUMIFS(СВЦЭМ!$G$34:$G$777,СВЦЭМ!$A$34:$A$777,$A211,СВЦЭМ!$B$33:$B$776,N$207)+'СЕТ СН'!$F$12</f>
        <v>0</v>
      </c>
      <c r="O211" s="36">
        <f>SUMIFS(СВЦЭМ!$G$34:$G$777,СВЦЭМ!$A$34:$A$777,$A211,СВЦЭМ!$B$33:$B$776,O$207)+'СЕТ СН'!$F$12</f>
        <v>0</v>
      </c>
      <c r="P211" s="36">
        <f>SUMIFS(СВЦЭМ!$G$34:$G$777,СВЦЭМ!$A$34:$A$777,$A211,СВЦЭМ!$B$33:$B$776,P$207)+'СЕТ СН'!$F$12</f>
        <v>0</v>
      </c>
      <c r="Q211" s="36">
        <f>SUMIFS(СВЦЭМ!$G$34:$G$777,СВЦЭМ!$A$34:$A$777,$A211,СВЦЭМ!$B$33:$B$776,Q$207)+'СЕТ СН'!$F$12</f>
        <v>0</v>
      </c>
      <c r="R211" s="36">
        <f>SUMIFS(СВЦЭМ!$G$34:$G$777,СВЦЭМ!$A$34:$A$777,$A211,СВЦЭМ!$B$33:$B$776,R$207)+'СЕТ СН'!$F$12</f>
        <v>0</v>
      </c>
      <c r="S211" s="36">
        <f>SUMIFS(СВЦЭМ!$G$34:$G$777,СВЦЭМ!$A$34:$A$777,$A211,СВЦЭМ!$B$33:$B$776,S$207)+'СЕТ СН'!$F$12</f>
        <v>0</v>
      </c>
      <c r="T211" s="36">
        <f>SUMIFS(СВЦЭМ!$G$34:$G$777,СВЦЭМ!$A$34:$A$777,$A211,СВЦЭМ!$B$33:$B$776,T$207)+'СЕТ СН'!$F$12</f>
        <v>0</v>
      </c>
      <c r="U211" s="36">
        <f>SUMIFS(СВЦЭМ!$G$34:$G$777,СВЦЭМ!$A$34:$A$777,$A211,СВЦЭМ!$B$33:$B$776,U$207)+'СЕТ СН'!$F$12</f>
        <v>0</v>
      </c>
      <c r="V211" s="36">
        <f>SUMIFS(СВЦЭМ!$G$34:$G$777,СВЦЭМ!$A$34:$A$777,$A211,СВЦЭМ!$B$33:$B$776,V$207)+'СЕТ СН'!$F$12</f>
        <v>0</v>
      </c>
      <c r="W211" s="36">
        <f>SUMIFS(СВЦЭМ!$G$34:$G$777,СВЦЭМ!$A$34:$A$777,$A211,СВЦЭМ!$B$33:$B$776,W$207)+'СЕТ СН'!$F$12</f>
        <v>0</v>
      </c>
      <c r="X211" s="36">
        <f>SUMIFS(СВЦЭМ!$G$34:$G$777,СВЦЭМ!$A$34:$A$777,$A211,СВЦЭМ!$B$33:$B$776,X$207)+'СЕТ СН'!$F$12</f>
        <v>0</v>
      </c>
      <c r="Y211" s="36">
        <f>SUMIFS(СВЦЭМ!$G$34:$G$777,СВЦЭМ!$A$34:$A$777,$A211,СВЦЭМ!$B$33:$B$776,Y$207)+'СЕТ СН'!$F$12</f>
        <v>0</v>
      </c>
    </row>
    <row r="212" spans="1:25" ht="15.75" hidden="1" x14ac:dyDescent="0.2">
      <c r="A212" s="35">
        <f t="shared" si="6"/>
        <v>43501</v>
      </c>
      <c r="B212" s="36">
        <f>SUMIFS(СВЦЭМ!$G$34:$G$777,СВЦЭМ!$A$34:$A$777,$A212,СВЦЭМ!$B$33:$B$776,B$207)+'СЕТ СН'!$F$12</f>
        <v>0</v>
      </c>
      <c r="C212" s="36">
        <f>SUMIFS(СВЦЭМ!$G$34:$G$777,СВЦЭМ!$A$34:$A$777,$A212,СВЦЭМ!$B$33:$B$776,C$207)+'СЕТ СН'!$F$12</f>
        <v>0</v>
      </c>
      <c r="D212" s="36">
        <f>SUMIFS(СВЦЭМ!$G$34:$G$777,СВЦЭМ!$A$34:$A$777,$A212,СВЦЭМ!$B$33:$B$776,D$207)+'СЕТ СН'!$F$12</f>
        <v>0</v>
      </c>
      <c r="E212" s="36">
        <f>SUMIFS(СВЦЭМ!$G$34:$G$777,СВЦЭМ!$A$34:$A$777,$A212,СВЦЭМ!$B$33:$B$776,E$207)+'СЕТ СН'!$F$12</f>
        <v>0</v>
      </c>
      <c r="F212" s="36">
        <f>SUMIFS(СВЦЭМ!$G$34:$G$777,СВЦЭМ!$A$34:$A$777,$A212,СВЦЭМ!$B$33:$B$776,F$207)+'СЕТ СН'!$F$12</f>
        <v>0</v>
      </c>
      <c r="G212" s="36">
        <f>SUMIFS(СВЦЭМ!$G$34:$G$777,СВЦЭМ!$A$34:$A$777,$A212,СВЦЭМ!$B$33:$B$776,G$207)+'СЕТ СН'!$F$12</f>
        <v>0</v>
      </c>
      <c r="H212" s="36">
        <f>SUMIFS(СВЦЭМ!$G$34:$G$777,СВЦЭМ!$A$34:$A$777,$A212,СВЦЭМ!$B$33:$B$776,H$207)+'СЕТ СН'!$F$12</f>
        <v>0</v>
      </c>
      <c r="I212" s="36">
        <f>SUMIFS(СВЦЭМ!$G$34:$G$777,СВЦЭМ!$A$34:$A$777,$A212,СВЦЭМ!$B$33:$B$776,I$207)+'СЕТ СН'!$F$12</f>
        <v>0</v>
      </c>
      <c r="J212" s="36">
        <f>SUMIFS(СВЦЭМ!$G$34:$G$777,СВЦЭМ!$A$34:$A$777,$A212,СВЦЭМ!$B$33:$B$776,J$207)+'СЕТ СН'!$F$12</f>
        <v>0</v>
      </c>
      <c r="K212" s="36">
        <f>SUMIFS(СВЦЭМ!$G$34:$G$777,СВЦЭМ!$A$34:$A$777,$A212,СВЦЭМ!$B$33:$B$776,K$207)+'СЕТ СН'!$F$12</f>
        <v>0</v>
      </c>
      <c r="L212" s="36">
        <f>SUMIFS(СВЦЭМ!$G$34:$G$777,СВЦЭМ!$A$34:$A$777,$A212,СВЦЭМ!$B$33:$B$776,L$207)+'СЕТ СН'!$F$12</f>
        <v>0</v>
      </c>
      <c r="M212" s="36">
        <f>SUMIFS(СВЦЭМ!$G$34:$G$777,СВЦЭМ!$A$34:$A$777,$A212,СВЦЭМ!$B$33:$B$776,M$207)+'СЕТ СН'!$F$12</f>
        <v>0</v>
      </c>
      <c r="N212" s="36">
        <f>SUMIFS(СВЦЭМ!$G$34:$G$777,СВЦЭМ!$A$34:$A$777,$A212,СВЦЭМ!$B$33:$B$776,N$207)+'СЕТ СН'!$F$12</f>
        <v>0</v>
      </c>
      <c r="O212" s="36">
        <f>SUMIFS(СВЦЭМ!$G$34:$G$777,СВЦЭМ!$A$34:$A$777,$A212,СВЦЭМ!$B$33:$B$776,O$207)+'СЕТ СН'!$F$12</f>
        <v>0</v>
      </c>
      <c r="P212" s="36">
        <f>SUMIFS(СВЦЭМ!$G$34:$G$777,СВЦЭМ!$A$34:$A$777,$A212,СВЦЭМ!$B$33:$B$776,P$207)+'СЕТ СН'!$F$12</f>
        <v>0</v>
      </c>
      <c r="Q212" s="36">
        <f>SUMIFS(СВЦЭМ!$G$34:$G$777,СВЦЭМ!$A$34:$A$777,$A212,СВЦЭМ!$B$33:$B$776,Q$207)+'СЕТ СН'!$F$12</f>
        <v>0</v>
      </c>
      <c r="R212" s="36">
        <f>SUMIFS(СВЦЭМ!$G$34:$G$777,СВЦЭМ!$A$34:$A$777,$A212,СВЦЭМ!$B$33:$B$776,R$207)+'СЕТ СН'!$F$12</f>
        <v>0</v>
      </c>
      <c r="S212" s="36">
        <f>SUMIFS(СВЦЭМ!$G$34:$G$777,СВЦЭМ!$A$34:$A$777,$A212,СВЦЭМ!$B$33:$B$776,S$207)+'СЕТ СН'!$F$12</f>
        <v>0</v>
      </c>
      <c r="T212" s="36">
        <f>SUMIFS(СВЦЭМ!$G$34:$G$777,СВЦЭМ!$A$34:$A$777,$A212,СВЦЭМ!$B$33:$B$776,T$207)+'СЕТ СН'!$F$12</f>
        <v>0</v>
      </c>
      <c r="U212" s="36">
        <f>SUMIFS(СВЦЭМ!$G$34:$G$777,СВЦЭМ!$A$34:$A$777,$A212,СВЦЭМ!$B$33:$B$776,U$207)+'СЕТ СН'!$F$12</f>
        <v>0</v>
      </c>
      <c r="V212" s="36">
        <f>SUMIFS(СВЦЭМ!$G$34:$G$777,СВЦЭМ!$A$34:$A$777,$A212,СВЦЭМ!$B$33:$B$776,V$207)+'СЕТ СН'!$F$12</f>
        <v>0</v>
      </c>
      <c r="W212" s="36">
        <f>SUMIFS(СВЦЭМ!$G$34:$G$777,СВЦЭМ!$A$34:$A$777,$A212,СВЦЭМ!$B$33:$B$776,W$207)+'СЕТ СН'!$F$12</f>
        <v>0</v>
      </c>
      <c r="X212" s="36">
        <f>SUMIFS(СВЦЭМ!$G$34:$G$777,СВЦЭМ!$A$34:$A$777,$A212,СВЦЭМ!$B$33:$B$776,X$207)+'СЕТ СН'!$F$12</f>
        <v>0</v>
      </c>
      <c r="Y212" s="36">
        <f>SUMIFS(СВЦЭМ!$G$34:$G$777,СВЦЭМ!$A$34:$A$777,$A212,СВЦЭМ!$B$33:$B$776,Y$207)+'СЕТ СН'!$F$12</f>
        <v>0</v>
      </c>
    </row>
    <row r="213" spans="1:25" ht="15.75" hidden="1" x14ac:dyDescent="0.2">
      <c r="A213" s="35">
        <f t="shared" si="6"/>
        <v>43502</v>
      </c>
      <c r="B213" s="36">
        <f>SUMIFS(СВЦЭМ!$G$34:$G$777,СВЦЭМ!$A$34:$A$777,$A213,СВЦЭМ!$B$33:$B$776,B$207)+'СЕТ СН'!$F$12</f>
        <v>0</v>
      </c>
      <c r="C213" s="36">
        <f>SUMIFS(СВЦЭМ!$G$34:$G$777,СВЦЭМ!$A$34:$A$777,$A213,СВЦЭМ!$B$33:$B$776,C$207)+'СЕТ СН'!$F$12</f>
        <v>0</v>
      </c>
      <c r="D213" s="36">
        <f>SUMIFS(СВЦЭМ!$G$34:$G$777,СВЦЭМ!$A$34:$A$777,$A213,СВЦЭМ!$B$33:$B$776,D$207)+'СЕТ СН'!$F$12</f>
        <v>0</v>
      </c>
      <c r="E213" s="36">
        <f>SUMIFS(СВЦЭМ!$G$34:$G$777,СВЦЭМ!$A$34:$A$777,$A213,СВЦЭМ!$B$33:$B$776,E$207)+'СЕТ СН'!$F$12</f>
        <v>0</v>
      </c>
      <c r="F213" s="36">
        <f>SUMIFS(СВЦЭМ!$G$34:$G$777,СВЦЭМ!$A$34:$A$777,$A213,СВЦЭМ!$B$33:$B$776,F$207)+'СЕТ СН'!$F$12</f>
        <v>0</v>
      </c>
      <c r="G213" s="36">
        <f>SUMIFS(СВЦЭМ!$G$34:$G$777,СВЦЭМ!$A$34:$A$777,$A213,СВЦЭМ!$B$33:$B$776,G$207)+'СЕТ СН'!$F$12</f>
        <v>0</v>
      </c>
      <c r="H213" s="36">
        <f>SUMIFS(СВЦЭМ!$G$34:$G$777,СВЦЭМ!$A$34:$A$777,$A213,СВЦЭМ!$B$33:$B$776,H$207)+'СЕТ СН'!$F$12</f>
        <v>0</v>
      </c>
      <c r="I213" s="36">
        <f>SUMIFS(СВЦЭМ!$G$34:$G$777,СВЦЭМ!$A$34:$A$777,$A213,СВЦЭМ!$B$33:$B$776,I$207)+'СЕТ СН'!$F$12</f>
        <v>0</v>
      </c>
      <c r="J213" s="36">
        <f>SUMIFS(СВЦЭМ!$G$34:$G$777,СВЦЭМ!$A$34:$A$777,$A213,СВЦЭМ!$B$33:$B$776,J$207)+'СЕТ СН'!$F$12</f>
        <v>0</v>
      </c>
      <c r="K213" s="36">
        <f>SUMIFS(СВЦЭМ!$G$34:$G$777,СВЦЭМ!$A$34:$A$777,$A213,СВЦЭМ!$B$33:$B$776,K$207)+'СЕТ СН'!$F$12</f>
        <v>0</v>
      </c>
      <c r="L213" s="36">
        <f>SUMIFS(СВЦЭМ!$G$34:$G$777,СВЦЭМ!$A$34:$A$777,$A213,СВЦЭМ!$B$33:$B$776,L$207)+'СЕТ СН'!$F$12</f>
        <v>0</v>
      </c>
      <c r="M213" s="36">
        <f>SUMIFS(СВЦЭМ!$G$34:$G$777,СВЦЭМ!$A$34:$A$777,$A213,СВЦЭМ!$B$33:$B$776,M$207)+'СЕТ СН'!$F$12</f>
        <v>0</v>
      </c>
      <c r="N213" s="36">
        <f>SUMIFS(СВЦЭМ!$G$34:$G$777,СВЦЭМ!$A$34:$A$777,$A213,СВЦЭМ!$B$33:$B$776,N$207)+'СЕТ СН'!$F$12</f>
        <v>0</v>
      </c>
      <c r="O213" s="36">
        <f>SUMIFS(СВЦЭМ!$G$34:$G$777,СВЦЭМ!$A$34:$A$777,$A213,СВЦЭМ!$B$33:$B$776,O$207)+'СЕТ СН'!$F$12</f>
        <v>0</v>
      </c>
      <c r="P213" s="36">
        <f>SUMIFS(СВЦЭМ!$G$34:$G$777,СВЦЭМ!$A$34:$A$777,$A213,СВЦЭМ!$B$33:$B$776,P$207)+'СЕТ СН'!$F$12</f>
        <v>0</v>
      </c>
      <c r="Q213" s="36">
        <f>SUMIFS(СВЦЭМ!$G$34:$G$777,СВЦЭМ!$A$34:$A$777,$A213,СВЦЭМ!$B$33:$B$776,Q$207)+'СЕТ СН'!$F$12</f>
        <v>0</v>
      </c>
      <c r="R213" s="36">
        <f>SUMIFS(СВЦЭМ!$G$34:$G$777,СВЦЭМ!$A$34:$A$777,$A213,СВЦЭМ!$B$33:$B$776,R$207)+'СЕТ СН'!$F$12</f>
        <v>0</v>
      </c>
      <c r="S213" s="36">
        <f>SUMIFS(СВЦЭМ!$G$34:$G$777,СВЦЭМ!$A$34:$A$777,$A213,СВЦЭМ!$B$33:$B$776,S$207)+'СЕТ СН'!$F$12</f>
        <v>0</v>
      </c>
      <c r="T213" s="36">
        <f>SUMIFS(СВЦЭМ!$G$34:$G$777,СВЦЭМ!$A$34:$A$777,$A213,СВЦЭМ!$B$33:$B$776,T$207)+'СЕТ СН'!$F$12</f>
        <v>0</v>
      </c>
      <c r="U213" s="36">
        <f>SUMIFS(СВЦЭМ!$G$34:$G$777,СВЦЭМ!$A$34:$A$777,$A213,СВЦЭМ!$B$33:$B$776,U$207)+'СЕТ СН'!$F$12</f>
        <v>0</v>
      </c>
      <c r="V213" s="36">
        <f>SUMIFS(СВЦЭМ!$G$34:$G$777,СВЦЭМ!$A$34:$A$777,$A213,СВЦЭМ!$B$33:$B$776,V$207)+'СЕТ СН'!$F$12</f>
        <v>0</v>
      </c>
      <c r="W213" s="36">
        <f>SUMIFS(СВЦЭМ!$G$34:$G$777,СВЦЭМ!$A$34:$A$777,$A213,СВЦЭМ!$B$33:$B$776,W$207)+'СЕТ СН'!$F$12</f>
        <v>0</v>
      </c>
      <c r="X213" s="36">
        <f>SUMIFS(СВЦЭМ!$G$34:$G$777,СВЦЭМ!$A$34:$A$777,$A213,СВЦЭМ!$B$33:$B$776,X$207)+'СЕТ СН'!$F$12</f>
        <v>0</v>
      </c>
      <c r="Y213" s="36">
        <f>SUMIFS(СВЦЭМ!$G$34:$G$777,СВЦЭМ!$A$34:$A$777,$A213,СВЦЭМ!$B$33:$B$776,Y$207)+'СЕТ СН'!$F$12</f>
        <v>0</v>
      </c>
    </row>
    <row r="214" spans="1:25" ht="15.75" hidden="1" x14ac:dyDescent="0.2">
      <c r="A214" s="35">
        <f t="shared" si="6"/>
        <v>43503</v>
      </c>
      <c r="B214" s="36">
        <f>SUMIFS(СВЦЭМ!$G$34:$G$777,СВЦЭМ!$A$34:$A$777,$A214,СВЦЭМ!$B$33:$B$776,B$207)+'СЕТ СН'!$F$12</f>
        <v>0</v>
      </c>
      <c r="C214" s="36">
        <f>SUMIFS(СВЦЭМ!$G$34:$G$777,СВЦЭМ!$A$34:$A$777,$A214,СВЦЭМ!$B$33:$B$776,C$207)+'СЕТ СН'!$F$12</f>
        <v>0</v>
      </c>
      <c r="D214" s="36">
        <f>SUMIFS(СВЦЭМ!$G$34:$G$777,СВЦЭМ!$A$34:$A$777,$A214,СВЦЭМ!$B$33:$B$776,D$207)+'СЕТ СН'!$F$12</f>
        <v>0</v>
      </c>
      <c r="E214" s="36">
        <f>SUMIFS(СВЦЭМ!$G$34:$G$777,СВЦЭМ!$A$34:$A$777,$A214,СВЦЭМ!$B$33:$B$776,E$207)+'СЕТ СН'!$F$12</f>
        <v>0</v>
      </c>
      <c r="F214" s="36">
        <f>SUMIFS(СВЦЭМ!$G$34:$G$777,СВЦЭМ!$A$34:$A$777,$A214,СВЦЭМ!$B$33:$B$776,F$207)+'СЕТ СН'!$F$12</f>
        <v>0</v>
      </c>
      <c r="G214" s="36">
        <f>SUMIFS(СВЦЭМ!$G$34:$G$777,СВЦЭМ!$A$34:$A$777,$A214,СВЦЭМ!$B$33:$B$776,G$207)+'СЕТ СН'!$F$12</f>
        <v>0</v>
      </c>
      <c r="H214" s="36">
        <f>SUMIFS(СВЦЭМ!$G$34:$G$777,СВЦЭМ!$A$34:$A$777,$A214,СВЦЭМ!$B$33:$B$776,H$207)+'СЕТ СН'!$F$12</f>
        <v>0</v>
      </c>
      <c r="I214" s="36">
        <f>SUMIFS(СВЦЭМ!$G$34:$G$777,СВЦЭМ!$A$34:$A$777,$A214,СВЦЭМ!$B$33:$B$776,I$207)+'СЕТ СН'!$F$12</f>
        <v>0</v>
      </c>
      <c r="J214" s="36">
        <f>SUMIFS(СВЦЭМ!$G$34:$G$777,СВЦЭМ!$A$34:$A$777,$A214,СВЦЭМ!$B$33:$B$776,J$207)+'СЕТ СН'!$F$12</f>
        <v>0</v>
      </c>
      <c r="K214" s="36">
        <f>SUMIFS(СВЦЭМ!$G$34:$G$777,СВЦЭМ!$A$34:$A$777,$A214,СВЦЭМ!$B$33:$B$776,K$207)+'СЕТ СН'!$F$12</f>
        <v>0</v>
      </c>
      <c r="L214" s="36">
        <f>SUMIFS(СВЦЭМ!$G$34:$G$777,СВЦЭМ!$A$34:$A$777,$A214,СВЦЭМ!$B$33:$B$776,L$207)+'СЕТ СН'!$F$12</f>
        <v>0</v>
      </c>
      <c r="M214" s="36">
        <f>SUMIFS(СВЦЭМ!$G$34:$G$777,СВЦЭМ!$A$34:$A$777,$A214,СВЦЭМ!$B$33:$B$776,M$207)+'СЕТ СН'!$F$12</f>
        <v>0</v>
      </c>
      <c r="N214" s="36">
        <f>SUMIFS(СВЦЭМ!$G$34:$G$777,СВЦЭМ!$A$34:$A$777,$A214,СВЦЭМ!$B$33:$B$776,N$207)+'СЕТ СН'!$F$12</f>
        <v>0</v>
      </c>
      <c r="O214" s="36">
        <f>SUMIFS(СВЦЭМ!$G$34:$G$777,СВЦЭМ!$A$34:$A$777,$A214,СВЦЭМ!$B$33:$B$776,O$207)+'СЕТ СН'!$F$12</f>
        <v>0</v>
      </c>
      <c r="P214" s="36">
        <f>SUMIFS(СВЦЭМ!$G$34:$G$777,СВЦЭМ!$A$34:$A$777,$A214,СВЦЭМ!$B$33:$B$776,P$207)+'СЕТ СН'!$F$12</f>
        <v>0</v>
      </c>
      <c r="Q214" s="36">
        <f>SUMIFS(СВЦЭМ!$G$34:$G$777,СВЦЭМ!$A$34:$A$777,$A214,СВЦЭМ!$B$33:$B$776,Q$207)+'СЕТ СН'!$F$12</f>
        <v>0</v>
      </c>
      <c r="R214" s="36">
        <f>SUMIFS(СВЦЭМ!$G$34:$G$777,СВЦЭМ!$A$34:$A$777,$A214,СВЦЭМ!$B$33:$B$776,R$207)+'СЕТ СН'!$F$12</f>
        <v>0</v>
      </c>
      <c r="S214" s="36">
        <f>SUMIFS(СВЦЭМ!$G$34:$G$777,СВЦЭМ!$A$34:$A$777,$A214,СВЦЭМ!$B$33:$B$776,S$207)+'СЕТ СН'!$F$12</f>
        <v>0</v>
      </c>
      <c r="T214" s="36">
        <f>SUMIFS(СВЦЭМ!$G$34:$G$777,СВЦЭМ!$A$34:$A$777,$A214,СВЦЭМ!$B$33:$B$776,T$207)+'СЕТ СН'!$F$12</f>
        <v>0</v>
      </c>
      <c r="U214" s="36">
        <f>SUMIFS(СВЦЭМ!$G$34:$G$777,СВЦЭМ!$A$34:$A$777,$A214,СВЦЭМ!$B$33:$B$776,U$207)+'СЕТ СН'!$F$12</f>
        <v>0</v>
      </c>
      <c r="V214" s="36">
        <f>SUMIFS(СВЦЭМ!$G$34:$G$777,СВЦЭМ!$A$34:$A$777,$A214,СВЦЭМ!$B$33:$B$776,V$207)+'СЕТ СН'!$F$12</f>
        <v>0</v>
      </c>
      <c r="W214" s="36">
        <f>SUMIFS(СВЦЭМ!$G$34:$G$777,СВЦЭМ!$A$34:$A$777,$A214,СВЦЭМ!$B$33:$B$776,W$207)+'СЕТ СН'!$F$12</f>
        <v>0</v>
      </c>
      <c r="X214" s="36">
        <f>SUMIFS(СВЦЭМ!$G$34:$G$777,СВЦЭМ!$A$34:$A$777,$A214,СВЦЭМ!$B$33:$B$776,X$207)+'СЕТ СН'!$F$12</f>
        <v>0</v>
      </c>
      <c r="Y214" s="36">
        <f>SUMIFS(СВЦЭМ!$G$34:$G$777,СВЦЭМ!$A$34:$A$777,$A214,СВЦЭМ!$B$33:$B$776,Y$207)+'СЕТ СН'!$F$12</f>
        <v>0</v>
      </c>
    </row>
    <row r="215" spans="1:25" ht="15.75" hidden="1" x14ac:dyDescent="0.2">
      <c r="A215" s="35">
        <f t="shared" si="6"/>
        <v>43504</v>
      </c>
      <c r="B215" s="36">
        <f>SUMIFS(СВЦЭМ!$G$34:$G$777,СВЦЭМ!$A$34:$A$777,$A215,СВЦЭМ!$B$33:$B$776,B$207)+'СЕТ СН'!$F$12</f>
        <v>0</v>
      </c>
      <c r="C215" s="36">
        <f>SUMIFS(СВЦЭМ!$G$34:$G$777,СВЦЭМ!$A$34:$A$777,$A215,СВЦЭМ!$B$33:$B$776,C$207)+'СЕТ СН'!$F$12</f>
        <v>0</v>
      </c>
      <c r="D215" s="36">
        <f>SUMIFS(СВЦЭМ!$G$34:$G$777,СВЦЭМ!$A$34:$A$777,$A215,СВЦЭМ!$B$33:$B$776,D$207)+'СЕТ СН'!$F$12</f>
        <v>0</v>
      </c>
      <c r="E215" s="36">
        <f>SUMIFS(СВЦЭМ!$G$34:$G$777,СВЦЭМ!$A$34:$A$777,$A215,СВЦЭМ!$B$33:$B$776,E$207)+'СЕТ СН'!$F$12</f>
        <v>0</v>
      </c>
      <c r="F215" s="36">
        <f>SUMIFS(СВЦЭМ!$G$34:$G$777,СВЦЭМ!$A$34:$A$777,$A215,СВЦЭМ!$B$33:$B$776,F$207)+'СЕТ СН'!$F$12</f>
        <v>0</v>
      </c>
      <c r="G215" s="36">
        <f>SUMIFS(СВЦЭМ!$G$34:$G$777,СВЦЭМ!$A$34:$A$777,$A215,СВЦЭМ!$B$33:$B$776,G$207)+'СЕТ СН'!$F$12</f>
        <v>0</v>
      </c>
      <c r="H215" s="36">
        <f>SUMIFS(СВЦЭМ!$G$34:$G$777,СВЦЭМ!$A$34:$A$777,$A215,СВЦЭМ!$B$33:$B$776,H$207)+'СЕТ СН'!$F$12</f>
        <v>0</v>
      </c>
      <c r="I215" s="36">
        <f>SUMIFS(СВЦЭМ!$G$34:$G$777,СВЦЭМ!$A$34:$A$777,$A215,СВЦЭМ!$B$33:$B$776,I$207)+'СЕТ СН'!$F$12</f>
        <v>0</v>
      </c>
      <c r="J215" s="36">
        <f>SUMIFS(СВЦЭМ!$G$34:$G$777,СВЦЭМ!$A$34:$A$777,$A215,СВЦЭМ!$B$33:$B$776,J$207)+'СЕТ СН'!$F$12</f>
        <v>0</v>
      </c>
      <c r="K215" s="36">
        <f>SUMIFS(СВЦЭМ!$G$34:$G$777,СВЦЭМ!$A$34:$A$777,$A215,СВЦЭМ!$B$33:$B$776,K$207)+'СЕТ СН'!$F$12</f>
        <v>0</v>
      </c>
      <c r="L215" s="36">
        <f>SUMIFS(СВЦЭМ!$G$34:$G$777,СВЦЭМ!$A$34:$A$777,$A215,СВЦЭМ!$B$33:$B$776,L$207)+'СЕТ СН'!$F$12</f>
        <v>0</v>
      </c>
      <c r="M215" s="36">
        <f>SUMIFS(СВЦЭМ!$G$34:$G$777,СВЦЭМ!$A$34:$A$777,$A215,СВЦЭМ!$B$33:$B$776,M$207)+'СЕТ СН'!$F$12</f>
        <v>0</v>
      </c>
      <c r="N215" s="36">
        <f>SUMIFS(СВЦЭМ!$G$34:$G$777,СВЦЭМ!$A$34:$A$777,$A215,СВЦЭМ!$B$33:$B$776,N$207)+'СЕТ СН'!$F$12</f>
        <v>0</v>
      </c>
      <c r="O215" s="36">
        <f>SUMIFS(СВЦЭМ!$G$34:$G$777,СВЦЭМ!$A$34:$A$777,$A215,СВЦЭМ!$B$33:$B$776,O$207)+'СЕТ СН'!$F$12</f>
        <v>0</v>
      </c>
      <c r="P215" s="36">
        <f>SUMIFS(СВЦЭМ!$G$34:$G$777,СВЦЭМ!$A$34:$A$777,$A215,СВЦЭМ!$B$33:$B$776,P$207)+'СЕТ СН'!$F$12</f>
        <v>0</v>
      </c>
      <c r="Q215" s="36">
        <f>SUMIFS(СВЦЭМ!$G$34:$G$777,СВЦЭМ!$A$34:$A$777,$A215,СВЦЭМ!$B$33:$B$776,Q$207)+'СЕТ СН'!$F$12</f>
        <v>0</v>
      </c>
      <c r="R215" s="36">
        <f>SUMIFS(СВЦЭМ!$G$34:$G$777,СВЦЭМ!$A$34:$A$777,$A215,СВЦЭМ!$B$33:$B$776,R$207)+'СЕТ СН'!$F$12</f>
        <v>0</v>
      </c>
      <c r="S215" s="36">
        <f>SUMIFS(СВЦЭМ!$G$34:$G$777,СВЦЭМ!$A$34:$A$777,$A215,СВЦЭМ!$B$33:$B$776,S$207)+'СЕТ СН'!$F$12</f>
        <v>0</v>
      </c>
      <c r="T215" s="36">
        <f>SUMIFS(СВЦЭМ!$G$34:$G$777,СВЦЭМ!$A$34:$A$777,$A215,СВЦЭМ!$B$33:$B$776,T$207)+'СЕТ СН'!$F$12</f>
        <v>0</v>
      </c>
      <c r="U215" s="36">
        <f>SUMIFS(СВЦЭМ!$G$34:$G$777,СВЦЭМ!$A$34:$A$777,$A215,СВЦЭМ!$B$33:$B$776,U$207)+'СЕТ СН'!$F$12</f>
        <v>0</v>
      </c>
      <c r="V215" s="36">
        <f>SUMIFS(СВЦЭМ!$G$34:$G$777,СВЦЭМ!$A$34:$A$777,$A215,СВЦЭМ!$B$33:$B$776,V$207)+'СЕТ СН'!$F$12</f>
        <v>0</v>
      </c>
      <c r="W215" s="36">
        <f>SUMIFS(СВЦЭМ!$G$34:$G$777,СВЦЭМ!$A$34:$A$777,$A215,СВЦЭМ!$B$33:$B$776,W$207)+'СЕТ СН'!$F$12</f>
        <v>0</v>
      </c>
      <c r="X215" s="36">
        <f>SUMIFS(СВЦЭМ!$G$34:$G$777,СВЦЭМ!$A$34:$A$777,$A215,СВЦЭМ!$B$33:$B$776,X$207)+'СЕТ СН'!$F$12</f>
        <v>0</v>
      </c>
      <c r="Y215" s="36">
        <f>SUMIFS(СВЦЭМ!$G$34:$G$777,СВЦЭМ!$A$34:$A$777,$A215,СВЦЭМ!$B$33:$B$776,Y$207)+'СЕТ СН'!$F$12</f>
        <v>0</v>
      </c>
    </row>
    <row r="216" spans="1:25" ht="15.75" hidden="1" x14ac:dyDescent="0.2">
      <c r="A216" s="35">
        <f t="shared" si="6"/>
        <v>43505</v>
      </c>
      <c r="B216" s="36">
        <f>SUMIFS(СВЦЭМ!$G$34:$G$777,СВЦЭМ!$A$34:$A$777,$A216,СВЦЭМ!$B$33:$B$776,B$207)+'СЕТ СН'!$F$12</f>
        <v>0</v>
      </c>
      <c r="C216" s="36">
        <f>SUMIFS(СВЦЭМ!$G$34:$G$777,СВЦЭМ!$A$34:$A$777,$A216,СВЦЭМ!$B$33:$B$776,C$207)+'СЕТ СН'!$F$12</f>
        <v>0</v>
      </c>
      <c r="D216" s="36">
        <f>SUMIFS(СВЦЭМ!$G$34:$G$777,СВЦЭМ!$A$34:$A$777,$A216,СВЦЭМ!$B$33:$B$776,D$207)+'СЕТ СН'!$F$12</f>
        <v>0</v>
      </c>
      <c r="E216" s="36">
        <f>SUMIFS(СВЦЭМ!$G$34:$G$777,СВЦЭМ!$A$34:$A$777,$A216,СВЦЭМ!$B$33:$B$776,E$207)+'СЕТ СН'!$F$12</f>
        <v>0</v>
      </c>
      <c r="F216" s="36">
        <f>SUMIFS(СВЦЭМ!$G$34:$G$777,СВЦЭМ!$A$34:$A$777,$A216,СВЦЭМ!$B$33:$B$776,F$207)+'СЕТ СН'!$F$12</f>
        <v>0</v>
      </c>
      <c r="G216" s="36">
        <f>SUMIFS(СВЦЭМ!$G$34:$G$777,СВЦЭМ!$A$34:$A$777,$A216,СВЦЭМ!$B$33:$B$776,G$207)+'СЕТ СН'!$F$12</f>
        <v>0</v>
      </c>
      <c r="H216" s="36">
        <f>SUMIFS(СВЦЭМ!$G$34:$G$777,СВЦЭМ!$A$34:$A$777,$A216,СВЦЭМ!$B$33:$B$776,H$207)+'СЕТ СН'!$F$12</f>
        <v>0</v>
      </c>
      <c r="I216" s="36">
        <f>SUMIFS(СВЦЭМ!$G$34:$G$777,СВЦЭМ!$A$34:$A$777,$A216,СВЦЭМ!$B$33:$B$776,I$207)+'СЕТ СН'!$F$12</f>
        <v>0</v>
      </c>
      <c r="J216" s="36">
        <f>SUMIFS(СВЦЭМ!$G$34:$G$777,СВЦЭМ!$A$34:$A$777,$A216,СВЦЭМ!$B$33:$B$776,J$207)+'СЕТ СН'!$F$12</f>
        <v>0</v>
      </c>
      <c r="K216" s="36">
        <f>SUMIFS(СВЦЭМ!$G$34:$G$777,СВЦЭМ!$A$34:$A$777,$A216,СВЦЭМ!$B$33:$B$776,K$207)+'СЕТ СН'!$F$12</f>
        <v>0</v>
      </c>
      <c r="L216" s="36">
        <f>SUMIFS(СВЦЭМ!$G$34:$G$777,СВЦЭМ!$A$34:$A$777,$A216,СВЦЭМ!$B$33:$B$776,L$207)+'СЕТ СН'!$F$12</f>
        <v>0</v>
      </c>
      <c r="M216" s="36">
        <f>SUMIFS(СВЦЭМ!$G$34:$G$777,СВЦЭМ!$A$34:$A$777,$A216,СВЦЭМ!$B$33:$B$776,M$207)+'СЕТ СН'!$F$12</f>
        <v>0</v>
      </c>
      <c r="N216" s="36">
        <f>SUMIFS(СВЦЭМ!$G$34:$G$777,СВЦЭМ!$A$34:$A$777,$A216,СВЦЭМ!$B$33:$B$776,N$207)+'СЕТ СН'!$F$12</f>
        <v>0</v>
      </c>
      <c r="O216" s="36">
        <f>SUMIFS(СВЦЭМ!$G$34:$G$777,СВЦЭМ!$A$34:$A$777,$A216,СВЦЭМ!$B$33:$B$776,O$207)+'СЕТ СН'!$F$12</f>
        <v>0</v>
      </c>
      <c r="P216" s="36">
        <f>SUMIFS(СВЦЭМ!$G$34:$G$777,СВЦЭМ!$A$34:$A$777,$A216,СВЦЭМ!$B$33:$B$776,P$207)+'СЕТ СН'!$F$12</f>
        <v>0</v>
      </c>
      <c r="Q216" s="36">
        <f>SUMIFS(СВЦЭМ!$G$34:$G$777,СВЦЭМ!$A$34:$A$777,$A216,СВЦЭМ!$B$33:$B$776,Q$207)+'СЕТ СН'!$F$12</f>
        <v>0</v>
      </c>
      <c r="R216" s="36">
        <f>SUMIFS(СВЦЭМ!$G$34:$G$777,СВЦЭМ!$A$34:$A$777,$A216,СВЦЭМ!$B$33:$B$776,R$207)+'СЕТ СН'!$F$12</f>
        <v>0</v>
      </c>
      <c r="S216" s="36">
        <f>SUMIFS(СВЦЭМ!$G$34:$G$777,СВЦЭМ!$A$34:$A$777,$A216,СВЦЭМ!$B$33:$B$776,S$207)+'СЕТ СН'!$F$12</f>
        <v>0</v>
      </c>
      <c r="T216" s="36">
        <f>SUMIFS(СВЦЭМ!$G$34:$G$777,СВЦЭМ!$A$34:$A$777,$A216,СВЦЭМ!$B$33:$B$776,T$207)+'СЕТ СН'!$F$12</f>
        <v>0</v>
      </c>
      <c r="U216" s="36">
        <f>SUMIFS(СВЦЭМ!$G$34:$G$777,СВЦЭМ!$A$34:$A$777,$A216,СВЦЭМ!$B$33:$B$776,U$207)+'СЕТ СН'!$F$12</f>
        <v>0</v>
      </c>
      <c r="V216" s="36">
        <f>SUMIFS(СВЦЭМ!$G$34:$G$777,СВЦЭМ!$A$34:$A$777,$A216,СВЦЭМ!$B$33:$B$776,V$207)+'СЕТ СН'!$F$12</f>
        <v>0</v>
      </c>
      <c r="W216" s="36">
        <f>SUMIFS(СВЦЭМ!$G$34:$G$777,СВЦЭМ!$A$34:$A$777,$A216,СВЦЭМ!$B$33:$B$776,W$207)+'СЕТ СН'!$F$12</f>
        <v>0</v>
      </c>
      <c r="X216" s="36">
        <f>SUMIFS(СВЦЭМ!$G$34:$G$777,СВЦЭМ!$A$34:$A$777,$A216,СВЦЭМ!$B$33:$B$776,X$207)+'СЕТ СН'!$F$12</f>
        <v>0</v>
      </c>
      <c r="Y216" s="36">
        <f>SUMIFS(СВЦЭМ!$G$34:$G$777,СВЦЭМ!$A$34:$A$777,$A216,СВЦЭМ!$B$33:$B$776,Y$207)+'СЕТ СН'!$F$12</f>
        <v>0</v>
      </c>
    </row>
    <row r="217" spans="1:25" ht="15.75" hidden="1" x14ac:dyDescent="0.2">
      <c r="A217" s="35">
        <f t="shared" si="6"/>
        <v>43506</v>
      </c>
      <c r="B217" s="36">
        <f>SUMIFS(СВЦЭМ!$G$34:$G$777,СВЦЭМ!$A$34:$A$777,$A217,СВЦЭМ!$B$33:$B$776,B$207)+'СЕТ СН'!$F$12</f>
        <v>0</v>
      </c>
      <c r="C217" s="36">
        <f>SUMIFS(СВЦЭМ!$G$34:$G$777,СВЦЭМ!$A$34:$A$777,$A217,СВЦЭМ!$B$33:$B$776,C$207)+'СЕТ СН'!$F$12</f>
        <v>0</v>
      </c>
      <c r="D217" s="36">
        <f>SUMIFS(СВЦЭМ!$G$34:$G$777,СВЦЭМ!$A$34:$A$777,$A217,СВЦЭМ!$B$33:$B$776,D$207)+'СЕТ СН'!$F$12</f>
        <v>0</v>
      </c>
      <c r="E217" s="36">
        <f>SUMIFS(СВЦЭМ!$G$34:$G$777,СВЦЭМ!$A$34:$A$777,$A217,СВЦЭМ!$B$33:$B$776,E$207)+'СЕТ СН'!$F$12</f>
        <v>0</v>
      </c>
      <c r="F217" s="36">
        <f>SUMIFS(СВЦЭМ!$G$34:$G$777,СВЦЭМ!$A$34:$A$777,$A217,СВЦЭМ!$B$33:$B$776,F$207)+'СЕТ СН'!$F$12</f>
        <v>0</v>
      </c>
      <c r="G217" s="36">
        <f>SUMIFS(СВЦЭМ!$G$34:$G$777,СВЦЭМ!$A$34:$A$777,$A217,СВЦЭМ!$B$33:$B$776,G$207)+'СЕТ СН'!$F$12</f>
        <v>0</v>
      </c>
      <c r="H217" s="36">
        <f>SUMIFS(СВЦЭМ!$G$34:$G$777,СВЦЭМ!$A$34:$A$777,$A217,СВЦЭМ!$B$33:$B$776,H$207)+'СЕТ СН'!$F$12</f>
        <v>0</v>
      </c>
      <c r="I217" s="36">
        <f>SUMIFS(СВЦЭМ!$G$34:$G$777,СВЦЭМ!$A$34:$A$777,$A217,СВЦЭМ!$B$33:$B$776,I$207)+'СЕТ СН'!$F$12</f>
        <v>0</v>
      </c>
      <c r="J217" s="36">
        <f>SUMIFS(СВЦЭМ!$G$34:$G$777,СВЦЭМ!$A$34:$A$777,$A217,СВЦЭМ!$B$33:$B$776,J$207)+'СЕТ СН'!$F$12</f>
        <v>0</v>
      </c>
      <c r="K217" s="36">
        <f>SUMIFS(СВЦЭМ!$G$34:$G$777,СВЦЭМ!$A$34:$A$777,$A217,СВЦЭМ!$B$33:$B$776,K$207)+'СЕТ СН'!$F$12</f>
        <v>0</v>
      </c>
      <c r="L217" s="36">
        <f>SUMIFS(СВЦЭМ!$G$34:$G$777,СВЦЭМ!$A$34:$A$777,$A217,СВЦЭМ!$B$33:$B$776,L$207)+'СЕТ СН'!$F$12</f>
        <v>0</v>
      </c>
      <c r="M217" s="36">
        <f>SUMIFS(СВЦЭМ!$G$34:$G$777,СВЦЭМ!$A$34:$A$777,$A217,СВЦЭМ!$B$33:$B$776,M$207)+'СЕТ СН'!$F$12</f>
        <v>0</v>
      </c>
      <c r="N217" s="36">
        <f>SUMIFS(СВЦЭМ!$G$34:$G$777,СВЦЭМ!$A$34:$A$777,$A217,СВЦЭМ!$B$33:$B$776,N$207)+'СЕТ СН'!$F$12</f>
        <v>0</v>
      </c>
      <c r="O217" s="36">
        <f>SUMIFS(СВЦЭМ!$G$34:$G$777,СВЦЭМ!$A$34:$A$777,$A217,СВЦЭМ!$B$33:$B$776,O$207)+'СЕТ СН'!$F$12</f>
        <v>0</v>
      </c>
      <c r="P217" s="36">
        <f>SUMIFS(СВЦЭМ!$G$34:$G$777,СВЦЭМ!$A$34:$A$777,$A217,СВЦЭМ!$B$33:$B$776,P$207)+'СЕТ СН'!$F$12</f>
        <v>0</v>
      </c>
      <c r="Q217" s="36">
        <f>SUMIFS(СВЦЭМ!$G$34:$G$777,СВЦЭМ!$A$34:$A$777,$A217,СВЦЭМ!$B$33:$B$776,Q$207)+'СЕТ СН'!$F$12</f>
        <v>0</v>
      </c>
      <c r="R217" s="36">
        <f>SUMIFS(СВЦЭМ!$G$34:$G$777,СВЦЭМ!$A$34:$A$777,$A217,СВЦЭМ!$B$33:$B$776,R$207)+'СЕТ СН'!$F$12</f>
        <v>0</v>
      </c>
      <c r="S217" s="36">
        <f>SUMIFS(СВЦЭМ!$G$34:$G$777,СВЦЭМ!$A$34:$A$777,$A217,СВЦЭМ!$B$33:$B$776,S$207)+'СЕТ СН'!$F$12</f>
        <v>0</v>
      </c>
      <c r="T217" s="36">
        <f>SUMIFS(СВЦЭМ!$G$34:$G$777,СВЦЭМ!$A$34:$A$777,$A217,СВЦЭМ!$B$33:$B$776,T$207)+'СЕТ СН'!$F$12</f>
        <v>0</v>
      </c>
      <c r="U217" s="36">
        <f>SUMIFS(СВЦЭМ!$G$34:$G$777,СВЦЭМ!$A$34:$A$777,$A217,СВЦЭМ!$B$33:$B$776,U$207)+'СЕТ СН'!$F$12</f>
        <v>0</v>
      </c>
      <c r="V217" s="36">
        <f>SUMIFS(СВЦЭМ!$G$34:$G$777,СВЦЭМ!$A$34:$A$777,$A217,СВЦЭМ!$B$33:$B$776,V$207)+'СЕТ СН'!$F$12</f>
        <v>0</v>
      </c>
      <c r="W217" s="36">
        <f>SUMIFS(СВЦЭМ!$G$34:$G$777,СВЦЭМ!$A$34:$A$777,$A217,СВЦЭМ!$B$33:$B$776,W$207)+'СЕТ СН'!$F$12</f>
        <v>0</v>
      </c>
      <c r="X217" s="36">
        <f>SUMIFS(СВЦЭМ!$G$34:$G$777,СВЦЭМ!$A$34:$A$777,$A217,СВЦЭМ!$B$33:$B$776,X$207)+'СЕТ СН'!$F$12</f>
        <v>0</v>
      </c>
      <c r="Y217" s="36">
        <f>SUMIFS(СВЦЭМ!$G$34:$G$777,СВЦЭМ!$A$34:$A$777,$A217,СВЦЭМ!$B$33:$B$776,Y$207)+'СЕТ СН'!$F$12</f>
        <v>0</v>
      </c>
    </row>
    <row r="218" spans="1:25" ht="15.75" hidden="1" x14ac:dyDescent="0.2">
      <c r="A218" s="35">
        <f t="shared" si="6"/>
        <v>43507</v>
      </c>
      <c r="B218" s="36">
        <f>SUMIFS(СВЦЭМ!$G$34:$G$777,СВЦЭМ!$A$34:$A$777,$A218,СВЦЭМ!$B$33:$B$776,B$207)+'СЕТ СН'!$F$12</f>
        <v>0</v>
      </c>
      <c r="C218" s="36">
        <f>SUMIFS(СВЦЭМ!$G$34:$G$777,СВЦЭМ!$A$34:$A$777,$A218,СВЦЭМ!$B$33:$B$776,C$207)+'СЕТ СН'!$F$12</f>
        <v>0</v>
      </c>
      <c r="D218" s="36">
        <f>SUMIFS(СВЦЭМ!$G$34:$G$777,СВЦЭМ!$A$34:$A$777,$A218,СВЦЭМ!$B$33:$B$776,D$207)+'СЕТ СН'!$F$12</f>
        <v>0</v>
      </c>
      <c r="E218" s="36">
        <f>SUMIFS(СВЦЭМ!$G$34:$G$777,СВЦЭМ!$A$34:$A$777,$A218,СВЦЭМ!$B$33:$B$776,E$207)+'СЕТ СН'!$F$12</f>
        <v>0</v>
      </c>
      <c r="F218" s="36">
        <f>SUMIFS(СВЦЭМ!$G$34:$G$777,СВЦЭМ!$A$34:$A$777,$A218,СВЦЭМ!$B$33:$B$776,F$207)+'СЕТ СН'!$F$12</f>
        <v>0</v>
      </c>
      <c r="G218" s="36">
        <f>SUMIFS(СВЦЭМ!$G$34:$G$777,СВЦЭМ!$A$34:$A$777,$A218,СВЦЭМ!$B$33:$B$776,G$207)+'СЕТ СН'!$F$12</f>
        <v>0</v>
      </c>
      <c r="H218" s="36">
        <f>SUMIFS(СВЦЭМ!$G$34:$G$777,СВЦЭМ!$A$34:$A$777,$A218,СВЦЭМ!$B$33:$B$776,H$207)+'СЕТ СН'!$F$12</f>
        <v>0</v>
      </c>
      <c r="I218" s="36">
        <f>SUMIFS(СВЦЭМ!$G$34:$G$777,СВЦЭМ!$A$34:$A$777,$A218,СВЦЭМ!$B$33:$B$776,I$207)+'СЕТ СН'!$F$12</f>
        <v>0</v>
      </c>
      <c r="J218" s="36">
        <f>SUMIFS(СВЦЭМ!$G$34:$G$777,СВЦЭМ!$A$34:$A$777,$A218,СВЦЭМ!$B$33:$B$776,J$207)+'СЕТ СН'!$F$12</f>
        <v>0</v>
      </c>
      <c r="K218" s="36">
        <f>SUMIFS(СВЦЭМ!$G$34:$G$777,СВЦЭМ!$A$34:$A$777,$A218,СВЦЭМ!$B$33:$B$776,K$207)+'СЕТ СН'!$F$12</f>
        <v>0</v>
      </c>
      <c r="L218" s="36">
        <f>SUMIFS(СВЦЭМ!$G$34:$G$777,СВЦЭМ!$A$34:$A$777,$A218,СВЦЭМ!$B$33:$B$776,L$207)+'СЕТ СН'!$F$12</f>
        <v>0</v>
      </c>
      <c r="M218" s="36">
        <f>SUMIFS(СВЦЭМ!$G$34:$G$777,СВЦЭМ!$A$34:$A$777,$A218,СВЦЭМ!$B$33:$B$776,M$207)+'СЕТ СН'!$F$12</f>
        <v>0</v>
      </c>
      <c r="N218" s="36">
        <f>SUMIFS(СВЦЭМ!$G$34:$G$777,СВЦЭМ!$A$34:$A$777,$A218,СВЦЭМ!$B$33:$B$776,N$207)+'СЕТ СН'!$F$12</f>
        <v>0</v>
      </c>
      <c r="O218" s="36">
        <f>SUMIFS(СВЦЭМ!$G$34:$G$777,СВЦЭМ!$A$34:$A$777,$A218,СВЦЭМ!$B$33:$B$776,O$207)+'СЕТ СН'!$F$12</f>
        <v>0</v>
      </c>
      <c r="P218" s="36">
        <f>SUMIFS(СВЦЭМ!$G$34:$G$777,СВЦЭМ!$A$34:$A$777,$A218,СВЦЭМ!$B$33:$B$776,P$207)+'СЕТ СН'!$F$12</f>
        <v>0</v>
      </c>
      <c r="Q218" s="36">
        <f>SUMIFS(СВЦЭМ!$G$34:$G$777,СВЦЭМ!$A$34:$A$777,$A218,СВЦЭМ!$B$33:$B$776,Q$207)+'СЕТ СН'!$F$12</f>
        <v>0</v>
      </c>
      <c r="R218" s="36">
        <f>SUMIFS(СВЦЭМ!$G$34:$G$777,СВЦЭМ!$A$34:$A$777,$A218,СВЦЭМ!$B$33:$B$776,R$207)+'СЕТ СН'!$F$12</f>
        <v>0</v>
      </c>
      <c r="S218" s="36">
        <f>SUMIFS(СВЦЭМ!$G$34:$G$777,СВЦЭМ!$A$34:$A$777,$A218,СВЦЭМ!$B$33:$B$776,S$207)+'СЕТ СН'!$F$12</f>
        <v>0</v>
      </c>
      <c r="T218" s="36">
        <f>SUMIFS(СВЦЭМ!$G$34:$G$777,СВЦЭМ!$A$34:$A$777,$A218,СВЦЭМ!$B$33:$B$776,T$207)+'СЕТ СН'!$F$12</f>
        <v>0</v>
      </c>
      <c r="U218" s="36">
        <f>SUMIFS(СВЦЭМ!$G$34:$G$777,СВЦЭМ!$A$34:$A$777,$A218,СВЦЭМ!$B$33:$B$776,U$207)+'СЕТ СН'!$F$12</f>
        <v>0</v>
      </c>
      <c r="V218" s="36">
        <f>SUMIFS(СВЦЭМ!$G$34:$G$777,СВЦЭМ!$A$34:$A$777,$A218,СВЦЭМ!$B$33:$B$776,V$207)+'СЕТ СН'!$F$12</f>
        <v>0</v>
      </c>
      <c r="W218" s="36">
        <f>SUMIFS(СВЦЭМ!$G$34:$G$777,СВЦЭМ!$A$34:$A$777,$A218,СВЦЭМ!$B$33:$B$776,W$207)+'СЕТ СН'!$F$12</f>
        <v>0</v>
      </c>
      <c r="X218" s="36">
        <f>SUMIFS(СВЦЭМ!$G$34:$G$777,СВЦЭМ!$A$34:$A$777,$A218,СВЦЭМ!$B$33:$B$776,X$207)+'СЕТ СН'!$F$12</f>
        <v>0</v>
      </c>
      <c r="Y218" s="36">
        <f>SUMIFS(СВЦЭМ!$G$34:$G$777,СВЦЭМ!$A$34:$A$777,$A218,СВЦЭМ!$B$33:$B$776,Y$207)+'СЕТ СН'!$F$12</f>
        <v>0</v>
      </c>
    </row>
    <row r="219" spans="1:25" ht="15.75" hidden="1" x14ac:dyDescent="0.2">
      <c r="A219" s="35">
        <f t="shared" si="6"/>
        <v>43508</v>
      </c>
      <c r="B219" s="36">
        <f>SUMIFS(СВЦЭМ!$G$34:$G$777,СВЦЭМ!$A$34:$A$777,$A219,СВЦЭМ!$B$33:$B$776,B$207)+'СЕТ СН'!$F$12</f>
        <v>0</v>
      </c>
      <c r="C219" s="36">
        <f>SUMIFS(СВЦЭМ!$G$34:$G$777,СВЦЭМ!$A$34:$A$777,$A219,СВЦЭМ!$B$33:$B$776,C$207)+'СЕТ СН'!$F$12</f>
        <v>0</v>
      </c>
      <c r="D219" s="36">
        <f>SUMIFS(СВЦЭМ!$G$34:$G$777,СВЦЭМ!$A$34:$A$777,$A219,СВЦЭМ!$B$33:$B$776,D$207)+'СЕТ СН'!$F$12</f>
        <v>0</v>
      </c>
      <c r="E219" s="36">
        <f>SUMIFS(СВЦЭМ!$G$34:$G$777,СВЦЭМ!$A$34:$A$777,$A219,СВЦЭМ!$B$33:$B$776,E$207)+'СЕТ СН'!$F$12</f>
        <v>0</v>
      </c>
      <c r="F219" s="36">
        <f>SUMIFS(СВЦЭМ!$G$34:$G$777,СВЦЭМ!$A$34:$A$777,$A219,СВЦЭМ!$B$33:$B$776,F$207)+'СЕТ СН'!$F$12</f>
        <v>0</v>
      </c>
      <c r="G219" s="36">
        <f>SUMIFS(СВЦЭМ!$G$34:$G$777,СВЦЭМ!$A$34:$A$777,$A219,СВЦЭМ!$B$33:$B$776,G$207)+'СЕТ СН'!$F$12</f>
        <v>0</v>
      </c>
      <c r="H219" s="36">
        <f>SUMIFS(СВЦЭМ!$G$34:$G$777,СВЦЭМ!$A$34:$A$777,$A219,СВЦЭМ!$B$33:$B$776,H$207)+'СЕТ СН'!$F$12</f>
        <v>0</v>
      </c>
      <c r="I219" s="36">
        <f>SUMIFS(СВЦЭМ!$G$34:$G$777,СВЦЭМ!$A$34:$A$777,$A219,СВЦЭМ!$B$33:$B$776,I$207)+'СЕТ СН'!$F$12</f>
        <v>0</v>
      </c>
      <c r="J219" s="36">
        <f>SUMIFS(СВЦЭМ!$G$34:$G$777,СВЦЭМ!$A$34:$A$777,$A219,СВЦЭМ!$B$33:$B$776,J$207)+'СЕТ СН'!$F$12</f>
        <v>0</v>
      </c>
      <c r="K219" s="36">
        <f>SUMIFS(СВЦЭМ!$G$34:$G$777,СВЦЭМ!$A$34:$A$777,$A219,СВЦЭМ!$B$33:$B$776,K$207)+'СЕТ СН'!$F$12</f>
        <v>0</v>
      </c>
      <c r="L219" s="36">
        <f>SUMIFS(СВЦЭМ!$G$34:$G$777,СВЦЭМ!$A$34:$A$777,$A219,СВЦЭМ!$B$33:$B$776,L$207)+'СЕТ СН'!$F$12</f>
        <v>0</v>
      </c>
      <c r="M219" s="36">
        <f>SUMIFS(СВЦЭМ!$G$34:$G$777,СВЦЭМ!$A$34:$A$777,$A219,СВЦЭМ!$B$33:$B$776,M$207)+'СЕТ СН'!$F$12</f>
        <v>0</v>
      </c>
      <c r="N219" s="36">
        <f>SUMIFS(СВЦЭМ!$G$34:$G$777,СВЦЭМ!$A$34:$A$777,$A219,СВЦЭМ!$B$33:$B$776,N$207)+'СЕТ СН'!$F$12</f>
        <v>0</v>
      </c>
      <c r="O219" s="36">
        <f>SUMIFS(СВЦЭМ!$G$34:$G$777,СВЦЭМ!$A$34:$A$777,$A219,СВЦЭМ!$B$33:$B$776,O$207)+'СЕТ СН'!$F$12</f>
        <v>0</v>
      </c>
      <c r="P219" s="36">
        <f>SUMIFS(СВЦЭМ!$G$34:$G$777,СВЦЭМ!$A$34:$A$777,$A219,СВЦЭМ!$B$33:$B$776,P$207)+'СЕТ СН'!$F$12</f>
        <v>0</v>
      </c>
      <c r="Q219" s="36">
        <f>SUMIFS(СВЦЭМ!$G$34:$G$777,СВЦЭМ!$A$34:$A$777,$A219,СВЦЭМ!$B$33:$B$776,Q$207)+'СЕТ СН'!$F$12</f>
        <v>0</v>
      </c>
      <c r="R219" s="36">
        <f>SUMIFS(СВЦЭМ!$G$34:$G$777,СВЦЭМ!$A$34:$A$777,$A219,СВЦЭМ!$B$33:$B$776,R$207)+'СЕТ СН'!$F$12</f>
        <v>0</v>
      </c>
      <c r="S219" s="36">
        <f>SUMIFS(СВЦЭМ!$G$34:$G$777,СВЦЭМ!$A$34:$A$777,$A219,СВЦЭМ!$B$33:$B$776,S$207)+'СЕТ СН'!$F$12</f>
        <v>0</v>
      </c>
      <c r="T219" s="36">
        <f>SUMIFS(СВЦЭМ!$G$34:$G$777,СВЦЭМ!$A$34:$A$777,$A219,СВЦЭМ!$B$33:$B$776,T$207)+'СЕТ СН'!$F$12</f>
        <v>0</v>
      </c>
      <c r="U219" s="36">
        <f>SUMIFS(СВЦЭМ!$G$34:$G$777,СВЦЭМ!$A$34:$A$777,$A219,СВЦЭМ!$B$33:$B$776,U$207)+'СЕТ СН'!$F$12</f>
        <v>0</v>
      </c>
      <c r="V219" s="36">
        <f>SUMIFS(СВЦЭМ!$G$34:$G$777,СВЦЭМ!$A$34:$A$777,$A219,СВЦЭМ!$B$33:$B$776,V$207)+'СЕТ СН'!$F$12</f>
        <v>0</v>
      </c>
      <c r="W219" s="36">
        <f>SUMIFS(СВЦЭМ!$G$34:$G$777,СВЦЭМ!$A$34:$A$777,$A219,СВЦЭМ!$B$33:$B$776,W$207)+'СЕТ СН'!$F$12</f>
        <v>0</v>
      </c>
      <c r="X219" s="36">
        <f>SUMIFS(СВЦЭМ!$G$34:$G$777,СВЦЭМ!$A$34:$A$777,$A219,СВЦЭМ!$B$33:$B$776,X$207)+'СЕТ СН'!$F$12</f>
        <v>0</v>
      </c>
      <c r="Y219" s="36">
        <f>SUMIFS(СВЦЭМ!$G$34:$G$777,СВЦЭМ!$A$34:$A$777,$A219,СВЦЭМ!$B$33:$B$776,Y$207)+'СЕТ СН'!$F$12</f>
        <v>0</v>
      </c>
    </row>
    <row r="220" spans="1:25" ht="15.75" hidden="1" x14ac:dyDescent="0.2">
      <c r="A220" s="35">
        <f t="shared" si="6"/>
        <v>43509</v>
      </c>
      <c r="B220" s="36">
        <f>SUMIFS(СВЦЭМ!$G$34:$G$777,СВЦЭМ!$A$34:$A$777,$A220,СВЦЭМ!$B$33:$B$776,B$207)+'СЕТ СН'!$F$12</f>
        <v>0</v>
      </c>
      <c r="C220" s="36">
        <f>SUMIFS(СВЦЭМ!$G$34:$G$777,СВЦЭМ!$A$34:$A$777,$A220,СВЦЭМ!$B$33:$B$776,C$207)+'СЕТ СН'!$F$12</f>
        <v>0</v>
      </c>
      <c r="D220" s="36">
        <f>SUMIFS(СВЦЭМ!$G$34:$G$777,СВЦЭМ!$A$34:$A$777,$A220,СВЦЭМ!$B$33:$B$776,D$207)+'СЕТ СН'!$F$12</f>
        <v>0</v>
      </c>
      <c r="E220" s="36">
        <f>SUMIFS(СВЦЭМ!$G$34:$G$777,СВЦЭМ!$A$34:$A$777,$A220,СВЦЭМ!$B$33:$B$776,E$207)+'СЕТ СН'!$F$12</f>
        <v>0</v>
      </c>
      <c r="F220" s="36">
        <f>SUMIFS(СВЦЭМ!$G$34:$G$777,СВЦЭМ!$A$34:$A$777,$A220,СВЦЭМ!$B$33:$B$776,F$207)+'СЕТ СН'!$F$12</f>
        <v>0</v>
      </c>
      <c r="G220" s="36">
        <f>SUMIFS(СВЦЭМ!$G$34:$G$777,СВЦЭМ!$A$34:$A$777,$A220,СВЦЭМ!$B$33:$B$776,G$207)+'СЕТ СН'!$F$12</f>
        <v>0</v>
      </c>
      <c r="H220" s="36">
        <f>SUMIFS(СВЦЭМ!$G$34:$G$777,СВЦЭМ!$A$34:$A$777,$A220,СВЦЭМ!$B$33:$B$776,H$207)+'СЕТ СН'!$F$12</f>
        <v>0</v>
      </c>
      <c r="I220" s="36">
        <f>SUMIFS(СВЦЭМ!$G$34:$G$777,СВЦЭМ!$A$34:$A$777,$A220,СВЦЭМ!$B$33:$B$776,I$207)+'СЕТ СН'!$F$12</f>
        <v>0</v>
      </c>
      <c r="J220" s="36">
        <f>SUMIFS(СВЦЭМ!$G$34:$G$777,СВЦЭМ!$A$34:$A$777,$A220,СВЦЭМ!$B$33:$B$776,J$207)+'СЕТ СН'!$F$12</f>
        <v>0</v>
      </c>
      <c r="K220" s="36">
        <f>SUMIFS(СВЦЭМ!$G$34:$G$777,СВЦЭМ!$A$34:$A$777,$A220,СВЦЭМ!$B$33:$B$776,K$207)+'СЕТ СН'!$F$12</f>
        <v>0</v>
      </c>
      <c r="L220" s="36">
        <f>SUMIFS(СВЦЭМ!$G$34:$G$777,СВЦЭМ!$A$34:$A$777,$A220,СВЦЭМ!$B$33:$B$776,L$207)+'СЕТ СН'!$F$12</f>
        <v>0</v>
      </c>
      <c r="M220" s="36">
        <f>SUMIFS(СВЦЭМ!$G$34:$G$777,СВЦЭМ!$A$34:$A$777,$A220,СВЦЭМ!$B$33:$B$776,M$207)+'СЕТ СН'!$F$12</f>
        <v>0</v>
      </c>
      <c r="N220" s="36">
        <f>SUMIFS(СВЦЭМ!$G$34:$G$777,СВЦЭМ!$A$34:$A$777,$A220,СВЦЭМ!$B$33:$B$776,N$207)+'СЕТ СН'!$F$12</f>
        <v>0</v>
      </c>
      <c r="O220" s="36">
        <f>SUMIFS(СВЦЭМ!$G$34:$G$777,СВЦЭМ!$A$34:$A$777,$A220,СВЦЭМ!$B$33:$B$776,O$207)+'СЕТ СН'!$F$12</f>
        <v>0</v>
      </c>
      <c r="P220" s="36">
        <f>SUMIFS(СВЦЭМ!$G$34:$G$777,СВЦЭМ!$A$34:$A$777,$A220,СВЦЭМ!$B$33:$B$776,P$207)+'СЕТ СН'!$F$12</f>
        <v>0</v>
      </c>
      <c r="Q220" s="36">
        <f>SUMIFS(СВЦЭМ!$G$34:$G$777,СВЦЭМ!$A$34:$A$777,$A220,СВЦЭМ!$B$33:$B$776,Q$207)+'СЕТ СН'!$F$12</f>
        <v>0</v>
      </c>
      <c r="R220" s="36">
        <f>SUMIFS(СВЦЭМ!$G$34:$G$777,СВЦЭМ!$A$34:$A$777,$A220,СВЦЭМ!$B$33:$B$776,R$207)+'СЕТ СН'!$F$12</f>
        <v>0</v>
      </c>
      <c r="S220" s="36">
        <f>SUMIFS(СВЦЭМ!$G$34:$G$777,СВЦЭМ!$A$34:$A$777,$A220,СВЦЭМ!$B$33:$B$776,S$207)+'СЕТ СН'!$F$12</f>
        <v>0</v>
      </c>
      <c r="T220" s="36">
        <f>SUMIFS(СВЦЭМ!$G$34:$G$777,СВЦЭМ!$A$34:$A$777,$A220,СВЦЭМ!$B$33:$B$776,T$207)+'СЕТ СН'!$F$12</f>
        <v>0</v>
      </c>
      <c r="U220" s="36">
        <f>SUMIFS(СВЦЭМ!$G$34:$G$777,СВЦЭМ!$A$34:$A$777,$A220,СВЦЭМ!$B$33:$B$776,U$207)+'СЕТ СН'!$F$12</f>
        <v>0</v>
      </c>
      <c r="V220" s="36">
        <f>SUMIFS(СВЦЭМ!$G$34:$G$777,СВЦЭМ!$A$34:$A$777,$A220,СВЦЭМ!$B$33:$B$776,V$207)+'СЕТ СН'!$F$12</f>
        <v>0</v>
      </c>
      <c r="W220" s="36">
        <f>SUMIFS(СВЦЭМ!$G$34:$G$777,СВЦЭМ!$A$34:$A$777,$A220,СВЦЭМ!$B$33:$B$776,W$207)+'СЕТ СН'!$F$12</f>
        <v>0</v>
      </c>
      <c r="X220" s="36">
        <f>SUMIFS(СВЦЭМ!$G$34:$G$777,СВЦЭМ!$A$34:$A$777,$A220,СВЦЭМ!$B$33:$B$776,X$207)+'СЕТ СН'!$F$12</f>
        <v>0</v>
      </c>
      <c r="Y220" s="36">
        <f>SUMIFS(СВЦЭМ!$G$34:$G$777,СВЦЭМ!$A$34:$A$777,$A220,СВЦЭМ!$B$33:$B$776,Y$207)+'СЕТ СН'!$F$12</f>
        <v>0</v>
      </c>
    </row>
    <row r="221" spans="1:25" ht="15.75" hidden="1" x14ac:dyDescent="0.2">
      <c r="A221" s="35">
        <f t="shared" si="6"/>
        <v>43510</v>
      </c>
      <c r="B221" s="36">
        <f>SUMIFS(СВЦЭМ!$G$34:$G$777,СВЦЭМ!$A$34:$A$777,$A221,СВЦЭМ!$B$33:$B$776,B$207)+'СЕТ СН'!$F$12</f>
        <v>0</v>
      </c>
      <c r="C221" s="36">
        <f>SUMIFS(СВЦЭМ!$G$34:$G$777,СВЦЭМ!$A$34:$A$777,$A221,СВЦЭМ!$B$33:$B$776,C$207)+'СЕТ СН'!$F$12</f>
        <v>0</v>
      </c>
      <c r="D221" s="36">
        <f>SUMIFS(СВЦЭМ!$G$34:$G$777,СВЦЭМ!$A$34:$A$777,$A221,СВЦЭМ!$B$33:$B$776,D$207)+'СЕТ СН'!$F$12</f>
        <v>0</v>
      </c>
      <c r="E221" s="36">
        <f>SUMIFS(СВЦЭМ!$G$34:$G$777,СВЦЭМ!$A$34:$A$777,$A221,СВЦЭМ!$B$33:$B$776,E$207)+'СЕТ СН'!$F$12</f>
        <v>0</v>
      </c>
      <c r="F221" s="36">
        <f>SUMIFS(СВЦЭМ!$G$34:$G$777,СВЦЭМ!$A$34:$A$777,$A221,СВЦЭМ!$B$33:$B$776,F$207)+'СЕТ СН'!$F$12</f>
        <v>0</v>
      </c>
      <c r="G221" s="36">
        <f>SUMIFS(СВЦЭМ!$G$34:$G$777,СВЦЭМ!$A$34:$A$777,$A221,СВЦЭМ!$B$33:$B$776,G$207)+'СЕТ СН'!$F$12</f>
        <v>0</v>
      </c>
      <c r="H221" s="36">
        <f>SUMIFS(СВЦЭМ!$G$34:$G$777,СВЦЭМ!$A$34:$A$777,$A221,СВЦЭМ!$B$33:$B$776,H$207)+'СЕТ СН'!$F$12</f>
        <v>0</v>
      </c>
      <c r="I221" s="36">
        <f>SUMIFS(СВЦЭМ!$G$34:$G$777,СВЦЭМ!$A$34:$A$777,$A221,СВЦЭМ!$B$33:$B$776,I$207)+'СЕТ СН'!$F$12</f>
        <v>0</v>
      </c>
      <c r="J221" s="36">
        <f>SUMIFS(СВЦЭМ!$G$34:$G$777,СВЦЭМ!$A$34:$A$777,$A221,СВЦЭМ!$B$33:$B$776,J$207)+'СЕТ СН'!$F$12</f>
        <v>0</v>
      </c>
      <c r="K221" s="36">
        <f>SUMIFS(СВЦЭМ!$G$34:$G$777,СВЦЭМ!$A$34:$A$777,$A221,СВЦЭМ!$B$33:$B$776,K$207)+'СЕТ СН'!$F$12</f>
        <v>0</v>
      </c>
      <c r="L221" s="36">
        <f>SUMIFS(СВЦЭМ!$G$34:$G$777,СВЦЭМ!$A$34:$A$777,$A221,СВЦЭМ!$B$33:$B$776,L$207)+'СЕТ СН'!$F$12</f>
        <v>0</v>
      </c>
      <c r="M221" s="36">
        <f>SUMIFS(СВЦЭМ!$G$34:$G$777,СВЦЭМ!$A$34:$A$777,$A221,СВЦЭМ!$B$33:$B$776,M$207)+'СЕТ СН'!$F$12</f>
        <v>0</v>
      </c>
      <c r="N221" s="36">
        <f>SUMIFS(СВЦЭМ!$G$34:$G$777,СВЦЭМ!$A$34:$A$777,$A221,СВЦЭМ!$B$33:$B$776,N$207)+'СЕТ СН'!$F$12</f>
        <v>0</v>
      </c>
      <c r="O221" s="36">
        <f>SUMIFS(СВЦЭМ!$G$34:$G$777,СВЦЭМ!$A$34:$A$777,$A221,СВЦЭМ!$B$33:$B$776,O$207)+'СЕТ СН'!$F$12</f>
        <v>0</v>
      </c>
      <c r="P221" s="36">
        <f>SUMIFS(СВЦЭМ!$G$34:$G$777,СВЦЭМ!$A$34:$A$777,$A221,СВЦЭМ!$B$33:$B$776,P$207)+'СЕТ СН'!$F$12</f>
        <v>0</v>
      </c>
      <c r="Q221" s="36">
        <f>SUMIFS(СВЦЭМ!$G$34:$G$777,СВЦЭМ!$A$34:$A$777,$A221,СВЦЭМ!$B$33:$B$776,Q$207)+'СЕТ СН'!$F$12</f>
        <v>0</v>
      </c>
      <c r="R221" s="36">
        <f>SUMIFS(СВЦЭМ!$G$34:$G$777,СВЦЭМ!$A$34:$A$777,$A221,СВЦЭМ!$B$33:$B$776,R$207)+'СЕТ СН'!$F$12</f>
        <v>0</v>
      </c>
      <c r="S221" s="36">
        <f>SUMIFS(СВЦЭМ!$G$34:$G$777,СВЦЭМ!$A$34:$A$777,$A221,СВЦЭМ!$B$33:$B$776,S$207)+'СЕТ СН'!$F$12</f>
        <v>0</v>
      </c>
      <c r="T221" s="36">
        <f>SUMIFS(СВЦЭМ!$G$34:$G$777,СВЦЭМ!$A$34:$A$777,$A221,СВЦЭМ!$B$33:$B$776,T$207)+'СЕТ СН'!$F$12</f>
        <v>0</v>
      </c>
      <c r="U221" s="36">
        <f>SUMIFS(СВЦЭМ!$G$34:$G$777,СВЦЭМ!$A$34:$A$777,$A221,СВЦЭМ!$B$33:$B$776,U$207)+'СЕТ СН'!$F$12</f>
        <v>0</v>
      </c>
      <c r="V221" s="36">
        <f>SUMIFS(СВЦЭМ!$G$34:$G$777,СВЦЭМ!$A$34:$A$777,$A221,СВЦЭМ!$B$33:$B$776,V$207)+'СЕТ СН'!$F$12</f>
        <v>0</v>
      </c>
      <c r="W221" s="36">
        <f>SUMIFS(СВЦЭМ!$G$34:$G$777,СВЦЭМ!$A$34:$A$777,$A221,СВЦЭМ!$B$33:$B$776,W$207)+'СЕТ СН'!$F$12</f>
        <v>0</v>
      </c>
      <c r="X221" s="36">
        <f>SUMIFS(СВЦЭМ!$G$34:$G$777,СВЦЭМ!$A$34:$A$777,$A221,СВЦЭМ!$B$33:$B$776,X$207)+'СЕТ СН'!$F$12</f>
        <v>0</v>
      </c>
      <c r="Y221" s="36">
        <f>SUMIFS(СВЦЭМ!$G$34:$G$777,СВЦЭМ!$A$34:$A$777,$A221,СВЦЭМ!$B$33:$B$776,Y$207)+'СЕТ СН'!$F$12</f>
        <v>0</v>
      </c>
    </row>
    <row r="222" spans="1:25" ht="15.75" hidden="1" x14ac:dyDescent="0.2">
      <c r="A222" s="35">
        <f t="shared" si="6"/>
        <v>43511</v>
      </c>
      <c r="B222" s="36">
        <f>SUMIFS(СВЦЭМ!$G$34:$G$777,СВЦЭМ!$A$34:$A$777,$A222,СВЦЭМ!$B$33:$B$776,B$207)+'СЕТ СН'!$F$12</f>
        <v>0</v>
      </c>
      <c r="C222" s="36">
        <f>SUMIFS(СВЦЭМ!$G$34:$G$777,СВЦЭМ!$A$34:$A$777,$A222,СВЦЭМ!$B$33:$B$776,C$207)+'СЕТ СН'!$F$12</f>
        <v>0</v>
      </c>
      <c r="D222" s="36">
        <f>SUMIFS(СВЦЭМ!$G$34:$G$777,СВЦЭМ!$A$34:$A$777,$A222,СВЦЭМ!$B$33:$B$776,D$207)+'СЕТ СН'!$F$12</f>
        <v>0</v>
      </c>
      <c r="E222" s="36">
        <f>SUMIFS(СВЦЭМ!$G$34:$G$777,СВЦЭМ!$A$34:$A$777,$A222,СВЦЭМ!$B$33:$B$776,E$207)+'СЕТ СН'!$F$12</f>
        <v>0</v>
      </c>
      <c r="F222" s="36">
        <f>SUMIFS(СВЦЭМ!$G$34:$G$777,СВЦЭМ!$A$34:$A$777,$A222,СВЦЭМ!$B$33:$B$776,F$207)+'СЕТ СН'!$F$12</f>
        <v>0</v>
      </c>
      <c r="G222" s="36">
        <f>SUMIFS(СВЦЭМ!$G$34:$G$777,СВЦЭМ!$A$34:$A$777,$A222,СВЦЭМ!$B$33:$B$776,G$207)+'СЕТ СН'!$F$12</f>
        <v>0</v>
      </c>
      <c r="H222" s="36">
        <f>SUMIFS(СВЦЭМ!$G$34:$G$777,СВЦЭМ!$A$34:$A$777,$A222,СВЦЭМ!$B$33:$B$776,H$207)+'СЕТ СН'!$F$12</f>
        <v>0</v>
      </c>
      <c r="I222" s="36">
        <f>SUMIFS(СВЦЭМ!$G$34:$G$777,СВЦЭМ!$A$34:$A$777,$A222,СВЦЭМ!$B$33:$B$776,I$207)+'СЕТ СН'!$F$12</f>
        <v>0</v>
      </c>
      <c r="J222" s="36">
        <f>SUMIFS(СВЦЭМ!$G$34:$G$777,СВЦЭМ!$A$34:$A$777,$A222,СВЦЭМ!$B$33:$B$776,J$207)+'СЕТ СН'!$F$12</f>
        <v>0</v>
      </c>
      <c r="K222" s="36">
        <f>SUMIFS(СВЦЭМ!$G$34:$G$777,СВЦЭМ!$A$34:$A$777,$A222,СВЦЭМ!$B$33:$B$776,K$207)+'СЕТ СН'!$F$12</f>
        <v>0</v>
      </c>
      <c r="L222" s="36">
        <f>SUMIFS(СВЦЭМ!$G$34:$G$777,СВЦЭМ!$A$34:$A$777,$A222,СВЦЭМ!$B$33:$B$776,L$207)+'СЕТ СН'!$F$12</f>
        <v>0</v>
      </c>
      <c r="M222" s="36">
        <f>SUMIFS(СВЦЭМ!$G$34:$G$777,СВЦЭМ!$A$34:$A$777,$A222,СВЦЭМ!$B$33:$B$776,M$207)+'СЕТ СН'!$F$12</f>
        <v>0</v>
      </c>
      <c r="N222" s="36">
        <f>SUMIFS(СВЦЭМ!$G$34:$G$777,СВЦЭМ!$A$34:$A$777,$A222,СВЦЭМ!$B$33:$B$776,N$207)+'СЕТ СН'!$F$12</f>
        <v>0</v>
      </c>
      <c r="O222" s="36">
        <f>SUMIFS(СВЦЭМ!$G$34:$G$777,СВЦЭМ!$A$34:$A$777,$A222,СВЦЭМ!$B$33:$B$776,O$207)+'СЕТ СН'!$F$12</f>
        <v>0</v>
      </c>
      <c r="P222" s="36">
        <f>SUMIFS(СВЦЭМ!$G$34:$G$777,СВЦЭМ!$A$34:$A$777,$A222,СВЦЭМ!$B$33:$B$776,P$207)+'СЕТ СН'!$F$12</f>
        <v>0</v>
      </c>
      <c r="Q222" s="36">
        <f>SUMIFS(СВЦЭМ!$G$34:$G$777,СВЦЭМ!$A$34:$A$777,$A222,СВЦЭМ!$B$33:$B$776,Q$207)+'СЕТ СН'!$F$12</f>
        <v>0</v>
      </c>
      <c r="R222" s="36">
        <f>SUMIFS(СВЦЭМ!$G$34:$G$777,СВЦЭМ!$A$34:$A$777,$A222,СВЦЭМ!$B$33:$B$776,R$207)+'СЕТ СН'!$F$12</f>
        <v>0</v>
      </c>
      <c r="S222" s="36">
        <f>SUMIFS(СВЦЭМ!$G$34:$G$777,СВЦЭМ!$A$34:$A$777,$A222,СВЦЭМ!$B$33:$B$776,S$207)+'СЕТ СН'!$F$12</f>
        <v>0</v>
      </c>
      <c r="T222" s="36">
        <f>SUMIFS(СВЦЭМ!$G$34:$G$777,СВЦЭМ!$A$34:$A$777,$A222,СВЦЭМ!$B$33:$B$776,T$207)+'СЕТ СН'!$F$12</f>
        <v>0</v>
      </c>
      <c r="U222" s="36">
        <f>SUMIFS(СВЦЭМ!$G$34:$G$777,СВЦЭМ!$A$34:$A$777,$A222,СВЦЭМ!$B$33:$B$776,U$207)+'СЕТ СН'!$F$12</f>
        <v>0</v>
      </c>
      <c r="V222" s="36">
        <f>SUMIFS(СВЦЭМ!$G$34:$G$777,СВЦЭМ!$A$34:$A$777,$A222,СВЦЭМ!$B$33:$B$776,V$207)+'СЕТ СН'!$F$12</f>
        <v>0</v>
      </c>
      <c r="W222" s="36">
        <f>SUMIFS(СВЦЭМ!$G$34:$G$777,СВЦЭМ!$A$34:$A$777,$A222,СВЦЭМ!$B$33:$B$776,W$207)+'СЕТ СН'!$F$12</f>
        <v>0</v>
      </c>
      <c r="X222" s="36">
        <f>SUMIFS(СВЦЭМ!$G$34:$G$777,СВЦЭМ!$A$34:$A$777,$A222,СВЦЭМ!$B$33:$B$776,X$207)+'СЕТ СН'!$F$12</f>
        <v>0</v>
      </c>
      <c r="Y222" s="36">
        <f>SUMIFS(СВЦЭМ!$G$34:$G$777,СВЦЭМ!$A$34:$A$777,$A222,СВЦЭМ!$B$33:$B$776,Y$207)+'СЕТ СН'!$F$12</f>
        <v>0</v>
      </c>
    </row>
    <row r="223" spans="1:25" ht="15.75" hidden="1" x14ac:dyDescent="0.2">
      <c r="A223" s="35">
        <f t="shared" si="6"/>
        <v>43512</v>
      </c>
      <c r="B223" s="36">
        <f>SUMIFS(СВЦЭМ!$G$34:$G$777,СВЦЭМ!$A$34:$A$777,$A223,СВЦЭМ!$B$33:$B$776,B$207)+'СЕТ СН'!$F$12</f>
        <v>0</v>
      </c>
      <c r="C223" s="36">
        <f>SUMIFS(СВЦЭМ!$G$34:$G$777,СВЦЭМ!$A$34:$A$777,$A223,СВЦЭМ!$B$33:$B$776,C$207)+'СЕТ СН'!$F$12</f>
        <v>0</v>
      </c>
      <c r="D223" s="36">
        <f>SUMIFS(СВЦЭМ!$G$34:$G$777,СВЦЭМ!$A$34:$A$777,$A223,СВЦЭМ!$B$33:$B$776,D$207)+'СЕТ СН'!$F$12</f>
        <v>0</v>
      </c>
      <c r="E223" s="36">
        <f>SUMIFS(СВЦЭМ!$G$34:$G$777,СВЦЭМ!$A$34:$A$777,$A223,СВЦЭМ!$B$33:$B$776,E$207)+'СЕТ СН'!$F$12</f>
        <v>0</v>
      </c>
      <c r="F223" s="36">
        <f>SUMIFS(СВЦЭМ!$G$34:$G$777,СВЦЭМ!$A$34:$A$777,$A223,СВЦЭМ!$B$33:$B$776,F$207)+'СЕТ СН'!$F$12</f>
        <v>0</v>
      </c>
      <c r="G223" s="36">
        <f>SUMIFS(СВЦЭМ!$G$34:$G$777,СВЦЭМ!$A$34:$A$777,$A223,СВЦЭМ!$B$33:$B$776,G$207)+'СЕТ СН'!$F$12</f>
        <v>0</v>
      </c>
      <c r="H223" s="36">
        <f>SUMIFS(СВЦЭМ!$G$34:$G$777,СВЦЭМ!$A$34:$A$777,$A223,СВЦЭМ!$B$33:$B$776,H$207)+'СЕТ СН'!$F$12</f>
        <v>0</v>
      </c>
      <c r="I223" s="36">
        <f>SUMIFS(СВЦЭМ!$G$34:$G$777,СВЦЭМ!$A$34:$A$777,$A223,СВЦЭМ!$B$33:$B$776,I$207)+'СЕТ СН'!$F$12</f>
        <v>0</v>
      </c>
      <c r="J223" s="36">
        <f>SUMIFS(СВЦЭМ!$G$34:$G$777,СВЦЭМ!$A$34:$A$777,$A223,СВЦЭМ!$B$33:$B$776,J$207)+'СЕТ СН'!$F$12</f>
        <v>0</v>
      </c>
      <c r="K223" s="36">
        <f>SUMIFS(СВЦЭМ!$G$34:$G$777,СВЦЭМ!$A$34:$A$777,$A223,СВЦЭМ!$B$33:$B$776,K$207)+'СЕТ СН'!$F$12</f>
        <v>0</v>
      </c>
      <c r="L223" s="36">
        <f>SUMIFS(СВЦЭМ!$G$34:$G$777,СВЦЭМ!$A$34:$A$777,$A223,СВЦЭМ!$B$33:$B$776,L$207)+'СЕТ СН'!$F$12</f>
        <v>0</v>
      </c>
      <c r="M223" s="36">
        <f>SUMIFS(СВЦЭМ!$G$34:$G$777,СВЦЭМ!$A$34:$A$777,$A223,СВЦЭМ!$B$33:$B$776,M$207)+'СЕТ СН'!$F$12</f>
        <v>0</v>
      </c>
      <c r="N223" s="36">
        <f>SUMIFS(СВЦЭМ!$G$34:$G$777,СВЦЭМ!$A$34:$A$777,$A223,СВЦЭМ!$B$33:$B$776,N$207)+'СЕТ СН'!$F$12</f>
        <v>0</v>
      </c>
      <c r="O223" s="36">
        <f>SUMIFS(СВЦЭМ!$G$34:$G$777,СВЦЭМ!$A$34:$A$777,$A223,СВЦЭМ!$B$33:$B$776,O$207)+'СЕТ СН'!$F$12</f>
        <v>0</v>
      </c>
      <c r="P223" s="36">
        <f>SUMIFS(СВЦЭМ!$G$34:$G$777,СВЦЭМ!$A$34:$A$777,$A223,СВЦЭМ!$B$33:$B$776,P$207)+'СЕТ СН'!$F$12</f>
        <v>0</v>
      </c>
      <c r="Q223" s="36">
        <f>SUMIFS(СВЦЭМ!$G$34:$G$777,СВЦЭМ!$A$34:$A$777,$A223,СВЦЭМ!$B$33:$B$776,Q$207)+'СЕТ СН'!$F$12</f>
        <v>0</v>
      </c>
      <c r="R223" s="36">
        <f>SUMIFS(СВЦЭМ!$G$34:$G$777,СВЦЭМ!$A$34:$A$777,$A223,СВЦЭМ!$B$33:$B$776,R$207)+'СЕТ СН'!$F$12</f>
        <v>0</v>
      </c>
      <c r="S223" s="36">
        <f>SUMIFS(СВЦЭМ!$G$34:$G$777,СВЦЭМ!$A$34:$A$777,$A223,СВЦЭМ!$B$33:$B$776,S$207)+'СЕТ СН'!$F$12</f>
        <v>0</v>
      </c>
      <c r="T223" s="36">
        <f>SUMIFS(СВЦЭМ!$G$34:$G$777,СВЦЭМ!$A$34:$A$777,$A223,СВЦЭМ!$B$33:$B$776,T$207)+'СЕТ СН'!$F$12</f>
        <v>0</v>
      </c>
      <c r="U223" s="36">
        <f>SUMIFS(СВЦЭМ!$G$34:$G$777,СВЦЭМ!$A$34:$A$777,$A223,СВЦЭМ!$B$33:$B$776,U$207)+'СЕТ СН'!$F$12</f>
        <v>0</v>
      </c>
      <c r="V223" s="36">
        <f>SUMIFS(СВЦЭМ!$G$34:$G$777,СВЦЭМ!$A$34:$A$777,$A223,СВЦЭМ!$B$33:$B$776,V$207)+'СЕТ СН'!$F$12</f>
        <v>0</v>
      </c>
      <c r="W223" s="36">
        <f>SUMIFS(СВЦЭМ!$G$34:$G$777,СВЦЭМ!$A$34:$A$777,$A223,СВЦЭМ!$B$33:$B$776,W$207)+'СЕТ СН'!$F$12</f>
        <v>0</v>
      </c>
      <c r="X223" s="36">
        <f>SUMIFS(СВЦЭМ!$G$34:$G$777,СВЦЭМ!$A$34:$A$777,$A223,СВЦЭМ!$B$33:$B$776,X$207)+'СЕТ СН'!$F$12</f>
        <v>0</v>
      </c>
      <c r="Y223" s="36">
        <f>SUMIFS(СВЦЭМ!$G$34:$G$777,СВЦЭМ!$A$34:$A$777,$A223,СВЦЭМ!$B$33:$B$776,Y$207)+'СЕТ СН'!$F$12</f>
        <v>0</v>
      </c>
    </row>
    <row r="224" spans="1:25" ht="15.75" hidden="1" x14ac:dyDescent="0.2">
      <c r="A224" s="35">
        <f t="shared" si="6"/>
        <v>43513</v>
      </c>
      <c r="B224" s="36">
        <f>SUMIFS(СВЦЭМ!$G$34:$G$777,СВЦЭМ!$A$34:$A$777,$A224,СВЦЭМ!$B$33:$B$776,B$207)+'СЕТ СН'!$F$12</f>
        <v>0</v>
      </c>
      <c r="C224" s="36">
        <f>SUMIFS(СВЦЭМ!$G$34:$G$777,СВЦЭМ!$A$34:$A$777,$A224,СВЦЭМ!$B$33:$B$776,C$207)+'СЕТ СН'!$F$12</f>
        <v>0</v>
      </c>
      <c r="D224" s="36">
        <f>SUMIFS(СВЦЭМ!$G$34:$G$777,СВЦЭМ!$A$34:$A$777,$A224,СВЦЭМ!$B$33:$B$776,D$207)+'СЕТ СН'!$F$12</f>
        <v>0</v>
      </c>
      <c r="E224" s="36">
        <f>SUMIFS(СВЦЭМ!$G$34:$G$777,СВЦЭМ!$A$34:$A$777,$A224,СВЦЭМ!$B$33:$B$776,E$207)+'СЕТ СН'!$F$12</f>
        <v>0</v>
      </c>
      <c r="F224" s="36">
        <f>SUMIFS(СВЦЭМ!$G$34:$G$777,СВЦЭМ!$A$34:$A$777,$A224,СВЦЭМ!$B$33:$B$776,F$207)+'СЕТ СН'!$F$12</f>
        <v>0</v>
      </c>
      <c r="G224" s="36">
        <f>SUMIFS(СВЦЭМ!$G$34:$G$777,СВЦЭМ!$A$34:$A$777,$A224,СВЦЭМ!$B$33:$B$776,G$207)+'СЕТ СН'!$F$12</f>
        <v>0</v>
      </c>
      <c r="H224" s="36">
        <f>SUMIFS(СВЦЭМ!$G$34:$G$777,СВЦЭМ!$A$34:$A$777,$A224,СВЦЭМ!$B$33:$B$776,H$207)+'СЕТ СН'!$F$12</f>
        <v>0</v>
      </c>
      <c r="I224" s="36">
        <f>SUMIFS(СВЦЭМ!$G$34:$G$777,СВЦЭМ!$A$34:$A$777,$A224,СВЦЭМ!$B$33:$B$776,I$207)+'СЕТ СН'!$F$12</f>
        <v>0</v>
      </c>
      <c r="J224" s="36">
        <f>SUMIFS(СВЦЭМ!$G$34:$G$777,СВЦЭМ!$A$34:$A$777,$A224,СВЦЭМ!$B$33:$B$776,J$207)+'СЕТ СН'!$F$12</f>
        <v>0</v>
      </c>
      <c r="K224" s="36">
        <f>SUMIFS(СВЦЭМ!$G$34:$G$777,СВЦЭМ!$A$34:$A$777,$A224,СВЦЭМ!$B$33:$B$776,K$207)+'СЕТ СН'!$F$12</f>
        <v>0</v>
      </c>
      <c r="L224" s="36">
        <f>SUMIFS(СВЦЭМ!$G$34:$G$777,СВЦЭМ!$A$34:$A$777,$A224,СВЦЭМ!$B$33:$B$776,L$207)+'СЕТ СН'!$F$12</f>
        <v>0</v>
      </c>
      <c r="M224" s="36">
        <f>SUMIFS(СВЦЭМ!$G$34:$G$777,СВЦЭМ!$A$34:$A$777,$A224,СВЦЭМ!$B$33:$B$776,M$207)+'СЕТ СН'!$F$12</f>
        <v>0</v>
      </c>
      <c r="N224" s="36">
        <f>SUMIFS(СВЦЭМ!$G$34:$G$777,СВЦЭМ!$A$34:$A$777,$A224,СВЦЭМ!$B$33:$B$776,N$207)+'СЕТ СН'!$F$12</f>
        <v>0</v>
      </c>
      <c r="O224" s="36">
        <f>SUMIFS(СВЦЭМ!$G$34:$G$777,СВЦЭМ!$A$34:$A$777,$A224,СВЦЭМ!$B$33:$B$776,O$207)+'СЕТ СН'!$F$12</f>
        <v>0</v>
      </c>
      <c r="P224" s="36">
        <f>SUMIFS(СВЦЭМ!$G$34:$G$777,СВЦЭМ!$A$34:$A$777,$A224,СВЦЭМ!$B$33:$B$776,P$207)+'СЕТ СН'!$F$12</f>
        <v>0</v>
      </c>
      <c r="Q224" s="36">
        <f>SUMIFS(СВЦЭМ!$G$34:$G$777,СВЦЭМ!$A$34:$A$777,$A224,СВЦЭМ!$B$33:$B$776,Q$207)+'СЕТ СН'!$F$12</f>
        <v>0</v>
      </c>
      <c r="R224" s="36">
        <f>SUMIFS(СВЦЭМ!$G$34:$G$777,СВЦЭМ!$A$34:$A$777,$A224,СВЦЭМ!$B$33:$B$776,R$207)+'СЕТ СН'!$F$12</f>
        <v>0</v>
      </c>
      <c r="S224" s="36">
        <f>SUMIFS(СВЦЭМ!$G$34:$G$777,СВЦЭМ!$A$34:$A$777,$A224,СВЦЭМ!$B$33:$B$776,S$207)+'СЕТ СН'!$F$12</f>
        <v>0</v>
      </c>
      <c r="T224" s="36">
        <f>SUMIFS(СВЦЭМ!$G$34:$G$777,СВЦЭМ!$A$34:$A$777,$A224,СВЦЭМ!$B$33:$B$776,T$207)+'СЕТ СН'!$F$12</f>
        <v>0</v>
      </c>
      <c r="U224" s="36">
        <f>SUMIFS(СВЦЭМ!$G$34:$G$777,СВЦЭМ!$A$34:$A$777,$A224,СВЦЭМ!$B$33:$B$776,U$207)+'СЕТ СН'!$F$12</f>
        <v>0</v>
      </c>
      <c r="V224" s="36">
        <f>SUMIFS(СВЦЭМ!$G$34:$G$777,СВЦЭМ!$A$34:$A$777,$A224,СВЦЭМ!$B$33:$B$776,V$207)+'СЕТ СН'!$F$12</f>
        <v>0</v>
      </c>
      <c r="W224" s="36">
        <f>SUMIFS(СВЦЭМ!$G$34:$G$777,СВЦЭМ!$A$34:$A$777,$A224,СВЦЭМ!$B$33:$B$776,W$207)+'СЕТ СН'!$F$12</f>
        <v>0</v>
      </c>
      <c r="X224" s="36">
        <f>SUMIFS(СВЦЭМ!$G$34:$G$777,СВЦЭМ!$A$34:$A$777,$A224,СВЦЭМ!$B$33:$B$776,X$207)+'СЕТ СН'!$F$12</f>
        <v>0</v>
      </c>
      <c r="Y224" s="36">
        <f>SUMIFS(СВЦЭМ!$G$34:$G$777,СВЦЭМ!$A$34:$A$777,$A224,СВЦЭМ!$B$33:$B$776,Y$207)+'СЕТ СН'!$F$12</f>
        <v>0</v>
      </c>
    </row>
    <row r="225" spans="1:25" ht="15.75" hidden="1" x14ac:dyDescent="0.2">
      <c r="A225" s="35">
        <f t="shared" si="6"/>
        <v>43514</v>
      </c>
      <c r="B225" s="36">
        <f>SUMIFS(СВЦЭМ!$G$34:$G$777,СВЦЭМ!$A$34:$A$777,$A225,СВЦЭМ!$B$33:$B$776,B$207)+'СЕТ СН'!$F$12</f>
        <v>0</v>
      </c>
      <c r="C225" s="36">
        <f>SUMIFS(СВЦЭМ!$G$34:$G$777,СВЦЭМ!$A$34:$A$777,$A225,СВЦЭМ!$B$33:$B$776,C$207)+'СЕТ СН'!$F$12</f>
        <v>0</v>
      </c>
      <c r="D225" s="36">
        <f>SUMIFS(СВЦЭМ!$G$34:$G$777,СВЦЭМ!$A$34:$A$777,$A225,СВЦЭМ!$B$33:$B$776,D$207)+'СЕТ СН'!$F$12</f>
        <v>0</v>
      </c>
      <c r="E225" s="36">
        <f>SUMIFS(СВЦЭМ!$G$34:$G$777,СВЦЭМ!$A$34:$A$777,$A225,СВЦЭМ!$B$33:$B$776,E$207)+'СЕТ СН'!$F$12</f>
        <v>0</v>
      </c>
      <c r="F225" s="36">
        <f>SUMIFS(СВЦЭМ!$G$34:$G$777,СВЦЭМ!$A$34:$A$777,$A225,СВЦЭМ!$B$33:$B$776,F$207)+'СЕТ СН'!$F$12</f>
        <v>0</v>
      </c>
      <c r="G225" s="36">
        <f>SUMIFS(СВЦЭМ!$G$34:$G$777,СВЦЭМ!$A$34:$A$777,$A225,СВЦЭМ!$B$33:$B$776,G$207)+'СЕТ СН'!$F$12</f>
        <v>0</v>
      </c>
      <c r="H225" s="36">
        <f>SUMIFS(СВЦЭМ!$G$34:$G$777,СВЦЭМ!$A$34:$A$777,$A225,СВЦЭМ!$B$33:$B$776,H$207)+'СЕТ СН'!$F$12</f>
        <v>0</v>
      </c>
      <c r="I225" s="36">
        <f>SUMIFS(СВЦЭМ!$G$34:$G$777,СВЦЭМ!$A$34:$A$777,$A225,СВЦЭМ!$B$33:$B$776,I$207)+'СЕТ СН'!$F$12</f>
        <v>0</v>
      </c>
      <c r="J225" s="36">
        <f>SUMIFS(СВЦЭМ!$G$34:$G$777,СВЦЭМ!$A$34:$A$777,$A225,СВЦЭМ!$B$33:$B$776,J$207)+'СЕТ СН'!$F$12</f>
        <v>0</v>
      </c>
      <c r="K225" s="36">
        <f>SUMIFS(СВЦЭМ!$G$34:$G$777,СВЦЭМ!$A$34:$A$777,$A225,СВЦЭМ!$B$33:$B$776,K$207)+'СЕТ СН'!$F$12</f>
        <v>0</v>
      </c>
      <c r="L225" s="36">
        <f>SUMIFS(СВЦЭМ!$G$34:$G$777,СВЦЭМ!$A$34:$A$777,$A225,СВЦЭМ!$B$33:$B$776,L$207)+'СЕТ СН'!$F$12</f>
        <v>0</v>
      </c>
      <c r="M225" s="36">
        <f>SUMIFS(СВЦЭМ!$G$34:$G$777,СВЦЭМ!$A$34:$A$777,$A225,СВЦЭМ!$B$33:$B$776,M$207)+'СЕТ СН'!$F$12</f>
        <v>0</v>
      </c>
      <c r="N225" s="36">
        <f>SUMIFS(СВЦЭМ!$G$34:$G$777,СВЦЭМ!$A$34:$A$777,$A225,СВЦЭМ!$B$33:$B$776,N$207)+'СЕТ СН'!$F$12</f>
        <v>0</v>
      </c>
      <c r="O225" s="36">
        <f>SUMIFS(СВЦЭМ!$G$34:$G$777,СВЦЭМ!$A$34:$A$777,$A225,СВЦЭМ!$B$33:$B$776,O$207)+'СЕТ СН'!$F$12</f>
        <v>0</v>
      </c>
      <c r="P225" s="36">
        <f>SUMIFS(СВЦЭМ!$G$34:$G$777,СВЦЭМ!$A$34:$A$777,$A225,СВЦЭМ!$B$33:$B$776,P$207)+'СЕТ СН'!$F$12</f>
        <v>0</v>
      </c>
      <c r="Q225" s="36">
        <f>SUMIFS(СВЦЭМ!$G$34:$G$777,СВЦЭМ!$A$34:$A$777,$A225,СВЦЭМ!$B$33:$B$776,Q$207)+'СЕТ СН'!$F$12</f>
        <v>0</v>
      </c>
      <c r="R225" s="36">
        <f>SUMIFS(СВЦЭМ!$G$34:$G$777,СВЦЭМ!$A$34:$A$777,$A225,СВЦЭМ!$B$33:$B$776,R$207)+'СЕТ СН'!$F$12</f>
        <v>0</v>
      </c>
      <c r="S225" s="36">
        <f>SUMIFS(СВЦЭМ!$G$34:$G$777,СВЦЭМ!$A$34:$A$777,$A225,СВЦЭМ!$B$33:$B$776,S$207)+'СЕТ СН'!$F$12</f>
        <v>0</v>
      </c>
      <c r="T225" s="36">
        <f>SUMIFS(СВЦЭМ!$G$34:$G$777,СВЦЭМ!$A$34:$A$777,$A225,СВЦЭМ!$B$33:$B$776,T$207)+'СЕТ СН'!$F$12</f>
        <v>0</v>
      </c>
      <c r="U225" s="36">
        <f>SUMIFS(СВЦЭМ!$G$34:$G$777,СВЦЭМ!$A$34:$A$777,$A225,СВЦЭМ!$B$33:$B$776,U$207)+'СЕТ СН'!$F$12</f>
        <v>0</v>
      </c>
      <c r="V225" s="36">
        <f>SUMIFS(СВЦЭМ!$G$34:$G$777,СВЦЭМ!$A$34:$A$777,$A225,СВЦЭМ!$B$33:$B$776,V$207)+'СЕТ СН'!$F$12</f>
        <v>0</v>
      </c>
      <c r="W225" s="36">
        <f>SUMIFS(СВЦЭМ!$G$34:$G$777,СВЦЭМ!$A$34:$A$777,$A225,СВЦЭМ!$B$33:$B$776,W$207)+'СЕТ СН'!$F$12</f>
        <v>0</v>
      </c>
      <c r="X225" s="36">
        <f>SUMIFS(СВЦЭМ!$G$34:$G$777,СВЦЭМ!$A$34:$A$777,$A225,СВЦЭМ!$B$33:$B$776,X$207)+'СЕТ СН'!$F$12</f>
        <v>0</v>
      </c>
      <c r="Y225" s="36">
        <f>SUMIFS(СВЦЭМ!$G$34:$G$777,СВЦЭМ!$A$34:$A$777,$A225,СВЦЭМ!$B$33:$B$776,Y$207)+'СЕТ СН'!$F$12</f>
        <v>0</v>
      </c>
    </row>
    <row r="226" spans="1:25" ht="15.75" hidden="1" x14ac:dyDescent="0.2">
      <c r="A226" s="35">
        <f t="shared" si="6"/>
        <v>43515</v>
      </c>
      <c r="B226" s="36">
        <f>SUMIFS(СВЦЭМ!$G$34:$G$777,СВЦЭМ!$A$34:$A$777,$A226,СВЦЭМ!$B$33:$B$776,B$207)+'СЕТ СН'!$F$12</f>
        <v>0</v>
      </c>
      <c r="C226" s="36">
        <f>SUMIFS(СВЦЭМ!$G$34:$G$777,СВЦЭМ!$A$34:$A$777,$A226,СВЦЭМ!$B$33:$B$776,C$207)+'СЕТ СН'!$F$12</f>
        <v>0</v>
      </c>
      <c r="D226" s="36">
        <f>SUMIFS(СВЦЭМ!$G$34:$G$777,СВЦЭМ!$A$34:$A$777,$A226,СВЦЭМ!$B$33:$B$776,D$207)+'СЕТ СН'!$F$12</f>
        <v>0</v>
      </c>
      <c r="E226" s="36">
        <f>SUMIFS(СВЦЭМ!$G$34:$G$777,СВЦЭМ!$A$34:$A$777,$A226,СВЦЭМ!$B$33:$B$776,E$207)+'СЕТ СН'!$F$12</f>
        <v>0</v>
      </c>
      <c r="F226" s="36">
        <f>SUMIFS(СВЦЭМ!$G$34:$G$777,СВЦЭМ!$A$34:$A$777,$A226,СВЦЭМ!$B$33:$B$776,F$207)+'СЕТ СН'!$F$12</f>
        <v>0</v>
      </c>
      <c r="G226" s="36">
        <f>SUMIFS(СВЦЭМ!$G$34:$G$777,СВЦЭМ!$A$34:$A$777,$A226,СВЦЭМ!$B$33:$B$776,G$207)+'СЕТ СН'!$F$12</f>
        <v>0</v>
      </c>
      <c r="H226" s="36">
        <f>SUMIFS(СВЦЭМ!$G$34:$G$777,СВЦЭМ!$A$34:$A$777,$A226,СВЦЭМ!$B$33:$B$776,H$207)+'СЕТ СН'!$F$12</f>
        <v>0</v>
      </c>
      <c r="I226" s="36">
        <f>SUMIFS(СВЦЭМ!$G$34:$G$777,СВЦЭМ!$A$34:$A$777,$A226,СВЦЭМ!$B$33:$B$776,I$207)+'СЕТ СН'!$F$12</f>
        <v>0</v>
      </c>
      <c r="J226" s="36">
        <f>SUMIFS(СВЦЭМ!$G$34:$G$777,СВЦЭМ!$A$34:$A$777,$A226,СВЦЭМ!$B$33:$B$776,J$207)+'СЕТ СН'!$F$12</f>
        <v>0</v>
      </c>
      <c r="K226" s="36">
        <f>SUMIFS(СВЦЭМ!$G$34:$G$777,СВЦЭМ!$A$34:$A$777,$A226,СВЦЭМ!$B$33:$B$776,K$207)+'СЕТ СН'!$F$12</f>
        <v>0</v>
      </c>
      <c r="L226" s="36">
        <f>SUMIFS(СВЦЭМ!$G$34:$G$777,СВЦЭМ!$A$34:$A$777,$A226,СВЦЭМ!$B$33:$B$776,L$207)+'СЕТ СН'!$F$12</f>
        <v>0</v>
      </c>
      <c r="M226" s="36">
        <f>SUMIFS(СВЦЭМ!$G$34:$G$777,СВЦЭМ!$A$34:$A$777,$A226,СВЦЭМ!$B$33:$B$776,M$207)+'СЕТ СН'!$F$12</f>
        <v>0</v>
      </c>
      <c r="N226" s="36">
        <f>SUMIFS(СВЦЭМ!$G$34:$G$777,СВЦЭМ!$A$34:$A$777,$A226,СВЦЭМ!$B$33:$B$776,N$207)+'СЕТ СН'!$F$12</f>
        <v>0</v>
      </c>
      <c r="O226" s="36">
        <f>SUMIFS(СВЦЭМ!$G$34:$G$777,СВЦЭМ!$A$34:$A$777,$A226,СВЦЭМ!$B$33:$B$776,O$207)+'СЕТ СН'!$F$12</f>
        <v>0</v>
      </c>
      <c r="P226" s="36">
        <f>SUMIFS(СВЦЭМ!$G$34:$G$777,СВЦЭМ!$A$34:$A$777,$A226,СВЦЭМ!$B$33:$B$776,P$207)+'СЕТ СН'!$F$12</f>
        <v>0</v>
      </c>
      <c r="Q226" s="36">
        <f>SUMIFS(СВЦЭМ!$G$34:$G$777,СВЦЭМ!$A$34:$A$777,$A226,СВЦЭМ!$B$33:$B$776,Q$207)+'СЕТ СН'!$F$12</f>
        <v>0</v>
      </c>
      <c r="R226" s="36">
        <f>SUMIFS(СВЦЭМ!$G$34:$G$777,СВЦЭМ!$A$34:$A$777,$A226,СВЦЭМ!$B$33:$B$776,R$207)+'СЕТ СН'!$F$12</f>
        <v>0</v>
      </c>
      <c r="S226" s="36">
        <f>SUMIFS(СВЦЭМ!$G$34:$G$777,СВЦЭМ!$A$34:$A$777,$A226,СВЦЭМ!$B$33:$B$776,S$207)+'СЕТ СН'!$F$12</f>
        <v>0</v>
      </c>
      <c r="T226" s="36">
        <f>SUMIFS(СВЦЭМ!$G$34:$G$777,СВЦЭМ!$A$34:$A$777,$A226,СВЦЭМ!$B$33:$B$776,T$207)+'СЕТ СН'!$F$12</f>
        <v>0</v>
      </c>
      <c r="U226" s="36">
        <f>SUMIFS(СВЦЭМ!$G$34:$G$777,СВЦЭМ!$A$34:$A$777,$A226,СВЦЭМ!$B$33:$B$776,U$207)+'СЕТ СН'!$F$12</f>
        <v>0</v>
      </c>
      <c r="V226" s="36">
        <f>SUMIFS(СВЦЭМ!$G$34:$G$777,СВЦЭМ!$A$34:$A$777,$A226,СВЦЭМ!$B$33:$B$776,V$207)+'СЕТ СН'!$F$12</f>
        <v>0</v>
      </c>
      <c r="W226" s="36">
        <f>SUMIFS(СВЦЭМ!$G$34:$G$777,СВЦЭМ!$A$34:$A$777,$A226,СВЦЭМ!$B$33:$B$776,W$207)+'СЕТ СН'!$F$12</f>
        <v>0</v>
      </c>
      <c r="X226" s="36">
        <f>SUMIFS(СВЦЭМ!$G$34:$G$777,СВЦЭМ!$A$34:$A$777,$A226,СВЦЭМ!$B$33:$B$776,X$207)+'СЕТ СН'!$F$12</f>
        <v>0</v>
      </c>
      <c r="Y226" s="36">
        <f>SUMIFS(СВЦЭМ!$G$34:$G$777,СВЦЭМ!$A$34:$A$777,$A226,СВЦЭМ!$B$33:$B$776,Y$207)+'СЕТ СН'!$F$12</f>
        <v>0</v>
      </c>
    </row>
    <row r="227" spans="1:25" ht="15.75" hidden="1" x14ac:dyDescent="0.2">
      <c r="A227" s="35">
        <f t="shared" si="6"/>
        <v>43516</v>
      </c>
      <c r="B227" s="36">
        <f>SUMIFS(СВЦЭМ!$G$34:$G$777,СВЦЭМ!$A$34:$A$777,$A227,СВЦЭМ!$B$33:$B$776,B$207)+'СЕТ СН'!$F$12</f>
        <v>0</v>
      </c>
      <c r="C227" s="36">
        <f>SUMIFS(СВЦЭМ!$G$34:$G$777,СВЦЭМ!$A$34:$A$777,$A227,СВЦЭМ!$B$33:$B$776,C$207)+'СЕТ СН'!$F$12</f>
        <v>0</v>
      </c>
      <c r="D227" s="36">
        <f>SUMIFS(СВЦЭМ!$G$34:$G$777,СВЦЭМ!$A$34:$A$777,$A227,СВЦЭМ!$B$33:$B$776,D$207)+'СЕТ СН'!$F$12</f>
        <v>0</v>
      </c>
      <c r="E227" s="36">
        <f>SUMIFS(СВЦЭМ!$G$34:$G$777,СВЦЭМ!$A$34:$A$777,$A227,СВЦЭМ!$B$33:$B$776,E$207)+'СЕТ СН'!$F$12</f>
        <v>0</v>
      </c>
      <c r="F227" s="36">
        <f>SUMIFS(СВЦЭМ!$G$34:$G$777,СВЦЭМ!$A$34:$A$777,$A227,СВЦЭМ!$B$33:$B$776,F$207)+'СЕТ СН'!$F$12</f>
        <v>0</v>
      </c>
      <c r="G227" s="36">
        <f>SUMIFS(СВЦЭМ!$G$34:$G$777,СВЦЭМ!$A$34:$A$777,$A227,СВЦЭМ!$B$33:$B$776,G$207)+'СЕТ СН'!$F$12</f>
        <v>0</v>
      </c>
      <c r="H227" s="36">
        <f>SUMIFS(СВЦЭМ!$G$34:$G$777,СВЦЭМ!$A$34:$A$777,$A227,СВЦЭМ!$B$33:$B$776,H$207)+'СЕТ СН'!$F$12</f>
        <v>0</v>
      </c>
      <c r="I227" s="36">
        <f>SUMIFS(СВЦЭМ!$G$34:$G$777,СВЦЭМ!$A$34:$A$777,$A227,СВЦЭМ!$B$33:$B$776,I$207)+'СЕТ СН'!$F$12</f>
        <v>0</v>
      </c>
      <c r="J227" s="36">
        <f>SUMIFS(СВЦЭМ!$G$34:$G$777,СВЦЭМ!$A$34:$A$777,$A227,СВЦЭМ!$B$33:$B$776,J$207)+'СЕТ СН'!$F$12</f>
        <v>0</v>
      </c>
      <c r="K227" s="36">
        <f>SUMIFS(СВЦЭМ!$G$34:$G$777,СВЦЭМ!$A$34:$A$777,$A227,СВЦЭМ!$B$33:$B$776,K$207)+'СЕТ СН'!$F$12</f>
        <v>0</v>
      </c>
      <c r="L227" s="36">
        <f>SUMIFS(СВЦЭМ!$G$34:$G$777,СВЦЭМ!$A$34:$A$777,$A227,СВЦЭМ!$B$33:$B$776,L$207)+'СЕТ СН'!$F$12</f>
        <v>0</v>
      </c>
      <c r="M227" s="36">
        <f>SUMIFS(СВЦЭМ!$G$34:$G$777,СВЦЭМ!$A$34:$A$777,$A227,СВЦЭМ!$B$33:$B$776,M$207)+'СЕТ СН'!$F$12</f>
        <v>0</v>
      </c>
      <c r="N227" s="36">
        <f>SUMIFS(СВЦЭМ!$G$34:$G$777,СВЦЭМ!$A$34:$A$777,$A227,СВЦЭМ!$B$33:$B$776,N$207)+'СЕТ СН'!$F$12</f>
        <v>0</v>
      </c>
      <c r="O227" s="36">
        <f>SUMIFS(СВЦЭМ!$G$34:$G$777,СВЦЭМ!$A$34:$A$777,$A227,СВЦЭМ!$B$33:$B$776,O$207)+'СЕТ СН'!$F$12</f>
        <v>0</v>
      </c>
      <c r="P227" s="36">
        <f>SUMIFS(СВЦЭМ!$G$34:$G$777,СВЦЭМ!$A$34:$A$777,$A227,СВЦЭМ!$B$33:$B$776,P$207)+'СЕТ СН'!$F$12</f>
        <v>0</v>
      </c>
      <c r="Q227" s="36">
        <f>SUMIFS(СВЦЭМ!$G$34:$G$777,СВЦЭМ!$A$34:$A$777,$A227,СВЦЭМ!$B$33:$B$776,Q$207)+'СЕТ СН'!$F$12</f>
        <v>0</v>
      </c>
      <c r="R227" s="36">
        <f>SUMIFS(СВЦЭМ!$G$34:$G$777,СВЦЭМ!$A$34:$A$777,$A227,СВЦЭМ!$B$33:$B$776,R$207)+'СЕТ СН'!$F$12</f>
        <v>0</v>
      </c>
      <c r="S227" s="36">
        <f>SUMIFS(СВЦЭМ!$G$34:$G$777,СВЦЭМ!$A$34:$A$777,$A227,СВЦЭМ!$B$33:$B$776,S$207)+'СЕТ СН'!$F$12</f>
        <v>0</v>
      </c>
      <c r="T227" s="36">
        <f>SUMIFS(СВЦЭМ!$G$34:$G$777,СВЦЭМ!$A$34:$A$777,$A227,СВЦЭМ!$B$33:$B$776,T$207)+'СЕТ СН'!$F$12</f>
        <v>0</v>
      </c>
      <c r="U227" s="36">
        <f>SUMIFS(СВЦЭМ!$G$34:$G$777,СВЦЭМ!$A$34:$A$777,$A227,СВЦЭМ!$B$33:$B$776,U$207)+'СЕТ СН'!$F$12</f>
        <v>0</v>
      </c>
      <c r="V227" s="36">
        <f>SUMIFS(СВЦЭМ!$G$34:$G$777,СВЦЭМ!$A$34:$A$777,$A227,СВЦЭМ!$B$33:$B$776,V$207)+'СЕТ СН'!$F$12</f>
        <v>0</v>
      </c>
      <c r="W227" s="36">
        <f>SUMIFS(СВЦЭМ!$G$34:$G$777,СВЦЭМ!$A$34:$A$777,$A227,СВЦЭМ!$B$33:$B$776,W$207)+'СЕТ СН'!$F$12</f>
        <v>0</v>
      </c>
      <c r="X227" s="36">
        <f>SUMIFS(СВЦЭМ!$G$34:$G$777,СВЦЭМ!$A$34:$A$777,$A227,СВЦЭМ!$B$33:$B$776,X$207)+'СЕТ СН'!$F$12</f>
        <v>0</v>
      </c>
      <c r="Y227" s="36">
        <f>SUMIFS(СВЦЭМ!$G$34:$G$777,СВЦЭМ!$A$34:$A$777,$A227,СВЦЭМ!$B$33:$B$776,Y$207)+'СЕТ СН'!$F$12</f>
        <v>0</v>
      </c>
    </row>
    <row r="228" spans="1:25" ht="15.75" hidden="1" x14ac:dyDescent="0.2">
      <c r="A228" s="35">
        <f t="shared" si="6"/>
        <v>43517</v>
      </c>
      <c r="B228" s="36">
        <f>SUMIFS(СВЦЭМ!$G$34:$G$777,СВЦЭМ!$A$34:$A$777,$A228,СВЦЭМ!$B$33:$B$776,B$207)+'СЕТ СН'!$F$12</f>
        <v>0</v>
      </c>
      <c r="C228" s="36">
        <f>SUMIFS(СВЦЭМ!$G$34:$G$777,СВЦЭМ!$A$34:$A$777,$A228,СВЦЭМ!$B$33:$B$776,C$207)+'СЕТ СН'!$F$12</f>
        <v>0</v>
      </c>
      <c r="D228" s="36">
        <f>SUMIFS(СВЦЭМ!$G$34:$G$777,СВЦЭМ!$A$34:$A$777,$A228,СВЦЭМ!$B$33:$B$776,D$207)+'СЕТ СН'!$F$12</f>
        <v>0</v>
      </c>
      <c r="E228" s="36">
        <f>SUMIFS(СВЦЭМ!$G$34:$G$777,СВЦЭМ!$A$34:$A$777,$A228,СВЦЭМ!$B$33:$B$776,E$207)+'СЕТ СН'!$F$12</f>
        <v>0</v>
      </c>
      <c r="F228" s="36">
        <f>SUMIFS(СВЦЭМ!$G$34:$G$777,СВЦЭМ!$A$34:$A$777,$A228,СВЦЭМ!$B$33:$B$776,F$207)+'СЕТ СН'!$F$12</f>
        <v>0</v>
      </c>
      <c r="G228" s="36">
        <f>SUMIFS(СВЦЭМ!$G$34:$G$777,СВЦЭМ!$A$34:$A$777,$A228,СВЦЭМ!$B$33:$B$776,G$207)+'СЕТ СН'!$F$12</f>
        <v>0</v>
      </c>
      <c r="H228" s="36">
        <f>SUMIFS(СВЦЭМ!$G$34:$G$777,СВЦЭМ!$A$34:$A$777,$A228,СВЦЭМ!$B$33:$B$776,H$207)+'СЕТ СН'!$F$12</f>
        <v>0</v>
      </c>
      <c r="I228" s="36">
        <f>SUMIFS(СВЦЭМ!$G$34:$G$777,СВЦЭМ!$A$34:$A$777,$A228,СВЦЭМ!$B$33:$B$776,I$207)+'СЕТ СН'!$F$12</f>
        <v>0</v>
      </c>
      <c r="J228" s="36">
        <f>SUMIFS(СВЦЭМ!$G$34:$G$777,СВЦЭМ!$A$34:$A$777,$A228,СВЦЭМ!$B$33:$B$776,J$207)+'СЕТ СН'!$F$12</f>
        <v>0</v>
      </c>
      <c r="K228" s="36">
        <f>SUMIFS(СВЦЭМ!$G$34:$G$777,СВЦЭМ!$A$34:$A$777,$A228,СВЦЭМ!$B$33:$B$776,K$207)+'СЕТ СН'!$F$12</f>
        <v>0</v>
      </c>
      <c r="L228" s="36">
        <f>SUMIFS(СВЦЭМ!$G$34:$G$777,СВЦЭМ!$A$34:$A$777,$A228,СВЦЭМ!$B$33:$B$776,L$207)+'СЕТ СН'!$F$12</f>
        <v>0</v>
      </c>
      <c r="M228" s="36">
        <f>SUMIFS(СВЦЭМ!$G$34:$G$777,СВЦЭМ!$A$34:$A$777,$A228,СВЦЭМ!$B$33:$B$776,M$207)+'СЕТ СН'!$F$12</f>
        <v>0</v>
      </c>
      <c r="N228" s="36">
        <f>SUMIFS(СВЦЭМ!$G$34:$G$777,СВЦЭМ!$A$34:$A$777,$A228,СВЦЭМ!$B$33:$B$776,N$207)+'СЕТ СН'!$F$12</f>
        <v>0</v>
      </c>
      <c r="O228" s="36">
        <f>SUMIFS(СВЦЭМ!$G$34:$G$777,СВЦЭМ!$A$34:$A$777,$A228,СВЦЭМ!$B$33:$B$776,O$207)+'СЕТ СН'!$F$12</f>
        <v>0</v>
      </c>
      <c r="P228" s="36">
        <f>SUMIFS(СВЦЭМ!$G$34:$G$777,СВЦЭМ!$A$34:$A$777,$A228,СВЦЭМ!$B$33:$B$776,P$207)+'СЕТ СН'!$F$12</f>
        <v>0</v>
      </c>
      <c r="Q228" s="36">
        <f>SUMIFS(СВЦЭМ!$G$34:$G$777,СВЦЭМ!$A$34:$A$777,$A228,СВЦЭМ!$B$33:$B$776,Q$207)+'СЕТ СН'!$F$12</f>
        <v>0</v>
      </c>
      <c r="R228" s="36">
        <f>SUMIFS(СВЦЭМ!$G$34:$G$777,СВЦЭМ!$A$34:$A$777,$A228,СВЦЭМ!$B$33:$B$776,R$207)+'СЕТ СН'!$F$12</f>
        <v>0</v>
      </c>
      <c r="S228" s="36">
        <f>SUMIFS(СВЦЭМ!$G$34:$G$777,СВЦЭМ!$A$34:$A$777,$A228,СВЦЭМ!$B$33:$B$776,S$207)+'СЕТ СН'!$F$12</f>
        <v>0</v>
      </c>
      <c r="T228" s="36">
        <f>SUMIFS(СВЦЭМ!$G$34:$G$777,СВЦЭМ!$A$34:$A$777,$A228,СВЦЭМ!$B$33:$B$776,T$207)+'СЕТ СН'!$F$12</f>
        <v>0</v>
      </c>
      <c r="U228" s="36">
        <f>SUMIFS(СВЦЭМ!$G$34:$G$777,СВЦЭМ!$A$34:$A$777,$A228,СВЦЭМ!$B$33:$B$776,U$207)+'СЕТ СН'!$F$12</f>
        <v>0</v>
      </c>
      <c r="V228" s="36">
        <f>SUMIFS(СВЦЭМ!$G$34:$G$777,СВЦЭМ!$A$34:$A$777,$A228,СВЦЭМ!$B$33:$B$776,V$207)+'СЕТ СН'!$F$12</f>
        <v>0</v>
      </c>
      <c r="W228" s="36">
        <f>SUMIFS(СВЦЭМ!$G$34:$G$777,СВЦЭМ!$A$34:$A$777,$A228,СВЦЭМ!$B$33:$B$776,W$207)+'СЕТ СН'!$F$12</f>
        <v>0</v>
      </c>
      <c r="X228" s="36">
        <f>SUMIFS(СВЦЭМ!$G$34:$G$777,СВЦЭМ!$A$34:$A$777,$A228,СВЦЭМ!$B$33:$B$776,X$207)+'СЕТ СН'!$F$12</f>
        <v>0</v>
      </c>
      <c r="Y228" s="36">
        <f>SUMIFS(СВЦЭМ!$G$34:$G$777,СВЦЭМ!$A$34:$A$777,$A228,СВЦЭМ!$B$33:$B$776,Y$207)+'СЕТ СН'!$F$12</f>
        <v>0</v>
      </c>
    </row>
    <row r="229" spans="1:25" ht="15.75" hidden="1" x14ac:dyDescent="0.2">
      <c r="A229" s="35">
        <f t="shared" si="6"/>
        <v>43518</v>
      </c>
      <c r="B229" s="36">
        <f>SUMIFS(СВЦЭМ!$G$34:$G$777,СВЦЭМ!$A$34:$A$777,$A229,СВЦЭМ!$B$33:$B$776,B$207)+'СЕТ СН'!$F$12</f>
        <v>0</v>
      </c>
      <c r="C229" s="36">
        <f>SUMIFS(СВЦЭМ!$G$34:$G$777,СВЦЭМ!$A$34:$A$777,$A229,СВЦЭМ!$B$33:$B$776,C$207)+'СЕТ СН'!$F$12</f>
        <v>0</v>
      </c>
      <c r="D229" s="36">
        <f>SUMIFS(СВЦЭМ!$G$34:$G$777,СВЦЭМ!$A$34:$A$777,$A229,СВЦЭМ!$B$33:$B$776,D$207)+'СЕТ СН'!$F$12</f>
        <v>0</v>
      </c>
      <c r="E229" s="36">
        <f>SUMIFS(СВЦЭМ!$G$34:$G$777,СВЦЭМ!$A$34:$A$777,$A229,СВЦЭМ!$B$33:$B$776,E$207)+'СЕТ СН'!$F$12</f>
        <v>0</v>
      </c>
      <c r="F229" s="36">
        <f>SUMIFS(СВЦЭМ!$G$34:$G$777,СВЦЭМ!$A$34:$A$777,$A229,СВЦЭМ!$B$33:$B$776,F$207)+'СЕТ СН'!$F$12</f>
        <v>0</v>
      </c>
      <c r="G229" s="36">
        <f>SUMIFS(СВЦЭМ!$G$34:$G$777,СВЦЭМ!$A$34:$A$777,$A229,СВЦЭМ!$B$33:$B$776,G$207)+'СЕТ СН'!$F$12</f>
        <v>0</v>
      </c>
      <c r="H229" s="36">
        <f>SUMIFS(СВЦЭМ!$G$34:$G$777,СВЦЭМ!$A$34:$A$777,$A229,СВЦЭМ!$B$33:$B$776,H$207)+'СЕТ СН'!$F$12</f>
        <v>0</v>
      </c>
      <c r="I229" s="36">
        <f>SUMIFS(СВЦЭМ!$G$34:$G$777,СВЦЭМ!$A$34:$A$777,$A229,СВЦЭМ!$B$33:$B$776,I$207)+'СЕТ СН'!$F$12</f>
        <v>0</v>
      </c>
      <c r="J229" s="36">
        <f>SUMIFS(СВЦЭМ!$G$34:$G$777,СВЦЭМ!$A$34:$A$777,$A229,СВЦЭМ!$B$33:$B$776,J$207)+'СЕТ СН'!$F$12</f>
        <v>0</v>
      </c>
      <c r="K229" s="36">
        <f>SUMIFS(СВЦЭМ!$G$34:$G$777,СВЦЭМ!$A$34:$A$777,$A229,СВЦЭМ!$B$33:$B$776,K$207)+'СЕТ СН'!$F$12</f>
        <v>0</v>
      </c>
      <c r="L229" s="36">
        <f>SUMIFS(СВЦЭМ!$G$34:$G$777,СВЦЭМ!$A$34:$A$777,$A229,СВЦЭМ!$B$33:$B$776,L$207)+'СЕТ СН'!$F$12</f>
        <v>0</v>
      </c>
      <c r="M229" s="36">
        <f>SUMIFS(СВЦЭМ!$G$34:$G$777,СВЦЭМ!$A$34:$A$777,$A229,СВЦЭМ!$B$33:$B$776,M$207)+'СЕТ СН'!$F$12</f>
        <v>0</v>
      </c>
      <c r="N229" s="36">
        <f>SUMIFS(СВЦЭМ!$G$34:$G$777,СВЦЭМ!$A$34:$A$777,$A229,СВЦЭМ!$B$33:$B$776,N$207)+'СЕТ СН'!$F$12</f>
        <v>0</v>
      </c>
      <c r="O229" s="36">
        <f>SUMIFS(СВЦЭМ!$G$34:$G$777,СВЦЭМ!$A$34:$A$777,$A229,СВЦЭМ!$B$33:$B$776,O$207)+'СЕТ СН'!$F$12</f>
        <v>0</v>
      </c>
      <c r="P229" s="36">
        <f>SUMIFS(СВЦЭМ!$G$34:$G$777,СВЦЭМ!$A$34:$A$777,$A229,СВЦЭМ!$B$33:$B$776,P$207)+'СЕТ СН'!$F$12</f>
        <v>0</v>
      </c>
      <c r="Q229" s="36">
        <f>SUMIFS(СВЦЭМ!$G$34:$G$777,СВЦЭМ!$A$34:$A$777,$A229,СВЦЭМ!$B$33:$B$776,Q$207)+'СЕТ СН'!$F$12</f>
        <v>0</v>
      </c>
      <c r="R229" s="36">
        <f>SUMIFS(СВЦЭМ!$G$34:$G$777,СВЦЭМ!$A$34:$A$777,$A229,СВЦЭМ!$B$33:$B$776,R$207)+'СЕТ СН'!$F$12</f>
        <v>0</v>
      </c>
      <c r="S229" s="36">
        <f>SUMIFS(СВЦЭМ!$G$34:$G$777,СВЦЭМ!$A$34:$A$777,$A229,СВЦЭМ!$B$33:$B$776,S$207)+'СЕТ СН'!$F$12</f>
        <v>0</v>
      </c>
      <c r="T229" s="36">
        <f>SUMIFS(СВЦЭМ!$G$34:$G$777,СВЦЭМ!$A$34:$A$777,$A229,СВЦЭМ!$B$33:$B$776,T$207)+'СЕТ СН'!$F$12</f>
        <v>0</v>
      </c>
      <c r="U229" s="36">
        <f>SUMIFS(СВЦЭМ!$G$34:$G$777,СВЦЭМ!$A$34:$A$777,$A229,СВЦЭМ!$B$33:$B$776,U$207)+'СЕТ СН'!$F$12</f>
        <v>0</v>
      </c>
      <c r="V229" s="36">
        <f>SUMIFS(СВЦЭМ!$G$34:$G$777,СВЦЭМ!$A$34:$A$777,$A229,СВЦЭМ!$B$33:$B$776,V$207)+'СЕТ СН'!$F$12</f>
        <v>0</v>
      </c>
      <c r="W229" s="36">
        <f>SUMIFS(СВЦЭМ!$G$34:$G$777,СВЦЭМ!$A$34:$A$777,$A229,СВЦЭМ!$B$33:$B$776,W$207)+'СЕТ СН'!$F$12</f>
        <v>0</v>
      </c>
      <c r="X229" s="36">
        <f>SUMIFS(СВЦЭМ!$G$34:$G$777,СВЦЭМ!$A$34:$A$777,$A229,СВЦЭМ!$B$33:$B$776,X$207)+'СЕТ СН'!$F$12</f>
        <v>0</v>
      </c>
      <c r="Y229" s="36">
        <f>SUMIFS(СВЦЭМ!$G$34:$G$777,СВЦЭМ!$A$34:$A$777,$A229,СВЦЭМ!$B$33:$B$776,Y$207)+'СЕТ СН'!$F$12</f>
        <v>0</v>
      </c>
    </row>
    <row r="230" spans="1:25" ht="15.75" hidden="1" x14ac:dyDescent="0.2">
      <c r="A230" s="35">
        <f t="shared" si="6"/>
        <v>43519</v>
      </c>
      <c r="B230" s="36">
        <f>SUMIFS(СВЦЭМ!$G$34:$G$777,СВЦЭМ!$A$34:$A$777,$A230,СВЦЭМ!$B$33:$B$776,B$207)+'СЕТ СН'!$F$12</f>
        <v>0</v>
      </c>
      <c r="C230" s="36">
        <f>SUMIFS(СВЦЭМ!$G$34:$G$777,СВЦЭМ!$A$34:$A$777,$A230,СВЦЭМ!$B$33:$B$776,C$207)+'СЕТ СН'!$F$12</f>
        <v>0</v>
      </c>
      <c r="D230" s="36">
        <f>SUMIFS(СВЦЭМ!$G$34:$G$777,СВЦЭМ!$A$34:$A$777,$A230,СВЦЭМ!$B$33:$B$776,D$207)+'СЕТ СН'!$F$12</f>
        <v>0</v>
      </c>
      <c r="E230" s="36">
        <f>SUMIFS(СВЦЭМ!$G$34:$G$777,СВЦЭМ!$A$34:$A$777,$A230,СВЦЭМ!$B$33:$B$776,E$207)+'СЕТ СН'!$F$12</f>
        <v>0</v>
      </c>
      <c r="F230" s="36">
        <f>SUMIFS(СВЦЭМ!$G$34:$G$777,СВЦЭМ!$A$34:$A$777,$A230,СВЦЭМ!$B$33:$B$776,F$207)+'СЕТ СН'!$F$12</f>
        <v>0</v>
      </c>
      <c r="G230" s="36">
        <f>SUMIFS(СВЦЭМ!$G$34:$G$777,СВЦЭМ!$A$34:$A$777,$A230,СВЦЭМ!$B$33:$B$776,G$207)+'СЕТ СН'!$F$12</f>
        <v>0</v>
      </c>
      <c r="H230" s="36">
        <f>SUMIFS(СВЦЭМ!$G$34:$G$777,СВЦЭМ!$A$34:$A$777,$A230,СВЦЭМ!$B$33:$B$776,H$207)+'СЕТ СН'!$F$12</f>
        <v>0</v>
      </c>
      <c r="I230" s="36">
        <f>SUMIFS(СВЦЭМ!$G$34:$G$777,СВЦЭМ!$A$34:$A$777,$A230,СВЦЭМ!$B$33:$B$776,I$207)+'СЕТ СН'!$F$12</f>
        <v>0</v>
      </c>
      <c r="J230" s="36">
        <f>SUMIFS(СВЦЭМ!$G$34:$G$777,СВЦЭМ!$A$34:$A$777,$A230,СВЦЭМ!$B$33:$B$776,J$207)+'СЕТ СН'!$F$12</f>
        <v>0</v>
      </c>
      <c r="K230" s="36">
        <f>SUMIFS(СВЦЭМ!$G$34:$G$777,СВЦЭМ!$A$34:$A$777,$A230,СВЦЭМ!$B$33:$B$776,K$207)+'СЕТ СН'!$F$12</f>
        <v>0</v>
      </c>
      <c r="L230" s="36">
        <f>SUMIFS(СВЦЭМ!$G$34:$G$777,СВЦЭМ!$A$34:$A$777,$A230,СВЦЭМ!$B$33:$B$776,L$207)+'СЕТ СН'!$F$12</f>
        <v>0</v>
      </c>
      <c r="M230" s="36">
        <f>SUMIFS(СВЦЭМ!$G$34:$G$777,СВЦЭМ!$A$34:$A$777,$A230,СВЦЭМ!$B$33:$B$776,M$207)+'СЕТ СН'!$F$12</f>
        <v>0</v>
      </c>
      <c r="N230" s="36">
        <f>SUMIFS(СВЦЭМ!$G$34:$G$777,СВЦЭМ!$A$34:$A$777,$A230,СВЦЭМ!$B$33:$B$776,N$207)+'СЕТ СН'!$F$12</f>
        <v>0</v>
      </c>
      <c r="O230" s="36">
        <f>SUMIFS(СВЦЭМ!$G$34:$G$777,СВЦЭМ!$A$34:$A$777,$A230,СВЦЭМ!$B$33:$B$776,O$207)+'СЕТ СН'!$F$12</f>
        <v>0</v>
      </c>
      <c r="P230" s="36">
        <f>SUMIFS(СВЦЭМ!$G$34:$G$777,СВЦЭМ!$A$34:$A$777,$A230,СВЦЭМ!$B$33:$B$776,P$207)+'СЕТ СН'!$F$12</f>
        <v>0</v>
      </c>
      <c r="Q230" s="36">
        <f>SUMIFS(СВЦЭМ!$G$34:$G$777,СВЦЭМ!$A$34:$A$777,$A230,СВЦЭМ!$B$33:$B$776,Q$207)+'СЕТ СН'!$F$12</f>
        <v>0</v>
      </c>
      <c r="R230" s="36">
        <f>SUMIFS(СВЦЭМ!$G$34:$G$777,СВЦЭМ!$A$34:$A$777,$A230,СВЦЭМ!$B$33:$B$776,R$207)+'СЕТ СН'!$F$12</f>
        <v>0</v>
      </c>
      <c r="S230" s="36">
        <f>SUMIFS(СВЦЭМ!$G$34:$G$777,СВЦЭМ!$A$34:$A$777,$A230,СВЦЭМ!$B$33:$B$776,S$207)+'СЕТ СН'!$F$12</f>
        <v>0</v>
      </c>
      <c r="T230" s="36">
        <f>SUMIFS(СВЦЭМ!$G$34:$G$777,СВЦЭМ!$A$34:$A$777,$A230,СВЦЭМ!$B$33:$B$776,T$207)+'СЕТ СН'!$F$12</f>
        <v>0</v>
      </c>
      <c r="U230" s="36">
        <f>SUMIFS(СВЦЭМ!$G$34:$G$777,СВЦЭМ!$A$34:$A$777,$A230,СВЦЭМ!$B$33:$B$776,U$207)+'СЕТ СН'!$F$12</f>
        <v>0</v>
      </c>
      <c r="V230" s="36">
        <f>SUMIFS(СВЦЭМ!$G$34:$G$777,СВЦЭМ!$A$34:$A$777,$A230,СВЦЭМ!$B$33:$B$776,V$207)+'СЕТ СН'!$F$12</f>
        <v>0</v>
      </c>
      <c r="W230" s="36">
        <f>SUMIFS(СВЦЭМ!$G$34:$G$777,СВЦЭМ!$A$34:$A$777,$A230,СВЦЭМ!$B$33:$B$776,W$207)+'СЕТ СН'!$F$12</f>
        <v>0</v>
      </c>
      <c r="X230" s="36">
        <f>SUMIFS(СВЦЭМ!$G$34:$G$777,СВЦЭМ!$A$34:$A$777,$A230,СВЦЭМ!$B$33:$B$776,X$207)+'СЕТ СН'!$F$12</f>
        <v>0</v>
      </c>
      <c r="Y230" s="36">
        <f>SUMIFS(СВЦЭМ!$G$34:$G$777,СВЦЭМ!$A$34:$A$777,$A230,СВЦЭМ!$B$33:$B$776,Y$207)+'СЕТ СН'!$F$12</f>
        <v>0</v>
      </c>
    </row>
    <row r="231" spans="1:25" ht="15.75" hidden="1" x14ac:dyDescent="0.2">
      <c r="A231" s="35">
        <f t="shared" si="6"/>
        <v>43520</v>
      </c>
      <c r="B231" s="36">
        <f>SUMIFS(СВЦЭМ!$G$34:$G$777,СВЦЭМ!$A$34:$A$777,$A231,СВЦЭМ!$B$33:$B$776,B$207)+'СЕТ СН'!$F$12</f>
        <v>0</v>
      </c>
      <c r="C231" s="36">
        <f>SUMIFS(СВЦЭМ!$G$34:$G$777,СВЦЭМ!$A$34:$A$777,$A231,СВЦЭМ!$B$33:$B$776,C$207)+'СЕТ СН'!$F$12</f>
        <v>0</v>
      </c>
      <c r="D231" s="36">
        <f>SUMIFS(СВЦЭМ!$G$34:$G$777,СВЦЭМ!$A$34:$A$777,$A231,СВЦЭМ!$B$33:$B$776,D$207)+'СЕТ СН'!$F$12</f>
        <v>0</v>
      </c>
      <c r="E231" s="36">
        <f>SUMIFS(СВЦЭМ!$G$34:$G$777,СВЦЭМ!$A$34:$A$777,$A231,СВЦЭМ!$B$33:$B$776,E$207)+'СЕТ СН'!$F$12</f>
        <v>0</v>
      </c>
      <c r="F231" s="36">
        <f>SUMIFS(СВЦЭМ!$G$34:$G$777,СВЦЭМ!$A$34:$A$777,$A231,СВЦЭМ!$B$33:$B$776,F$207)+'СЕТ СН'!$F$12</f>
        <v>0</v>
      </c>
      <c r="G231" s="36">
        <f>SUMIFS(СВЦЭМ!$G$34:$G$777,СВЦЭМ!$A$34:$A$777,$A231,СВЦЭМ!$B$33:$B$776,G$207)+'СЕТ СН'!$F$12</f>
        <v>0</v>
      </c>
      <c r="H231" s="36">
        <f>SUMIFS(СВЦЭМ!$G$34:$G$777,СВЦЭМ!$A$34:$A$777,$A231,СВЦЭМ!$B$33:$B$776,H$207)+'СЕТ СН'!$F$12</f>
        <v>0</v>
      </c>
      <c r="I231" s="36">
        <f>SUMIFS(СВЦЭМ!$G$34:$G$777,СВЦЭМ!$A$34:$A$777,$A231,СВЦЭМ!$B$33:$B$776,I$207)+'СЕТ СН'!$F$12</f>
        <v>0</v>
      </c>
      <c r="J231" s="36">
        <f>SUMIFS(СВЦЭМ!$G$34:$G$777,СВЦЭМ!$A$34:$A$777,$A231,СВЦЭМ!$B$33:$B$776,J$207)+'СЕТ СН'!$F$12</f>
        <v>0</v>
      </c>
      <c r="K231" s="36">
        <f>SUMIFS(СВЦЭМ!$G$34:$G$777,СВЦЭМ!$A$34:$A$777,$A231,СВЦЭМ!$B$33:$B$776,K$207)+'СЕТ СН'!$F$12</f>
        <v>0</v>
      </c>
      <c r="L231" s="36">
        <f>SUMIFS(СВЦЭМ!$G$34:$G$777,СВЦЭМ!$A$34:$A$777,$A231,СВЦЭМ!$B$33:$B$776,L$207)+'СЕТ СН'!$F$12</f>
        <v>0</v>
      </c>
      <c r="M231" s="36">
        <f>SUMIFS(СВЦЭМ!$G$34:$G$777,СВЦЭМ!$A$34:$A$777,$A231,СВЦЭМ!$B$33:$B$776,M$207)+'СЕТ СН'!$F$12</f>
        <v>0</v>
      </c>
      <c r="N231" s="36">
        <f>SUMIFS(СВЦЭМ!$G$34:$G$777,СВЦЭМ!$A$34:$A$777,$A231,СВЦЭМ!$B$33:$B$776,N$207)+'СЕТ СН'!$F$12</f>
        <v>0</v>
      </c>
      <c r="O231" s="36">
        <f>SUMIFS(СВЦЭМ!$G$34:$G$777,СВЦЭМ!$A$34:$A$777,$A231,СВЦЭМ!$B$33:$B$776,O$207)+'СЕТ СН'!$F$12</f>
        <v>0</v>
      </c>
      <c r="P231" s="36">
        <f>SUMIFS(СВЦЭМ!$G$34:$G$777,СВЦЭМ!$A$34:$A$777,$A231,СВЦЭМ!$B$33:$B$776,P$207)+'СЕТ СН'!$F$12</f>
        <v>0</v>
      </c>
      <c r="Q231" s="36">
        <f>SUMIFS(СВЦЭМ!$G$34:$G$777,СВЦЭМ!$A$34:$A$777,$A231,СВЦЭМ!$B$33:$B$776,Q$207)+'СЕТ СН'!$F$12</f>
        <v>0</v>
      </c>
      <c r="R231" s="36">
        <f>SUMIFS(СВЦЭМ!$G$34:$G$777,СВЦЭМ!$A$34:$A$777,$A231,СВЦЭМ!$B$33:$B$776,R$207)+'СЕТ СН'!$F$12</f>
        <v>0</v>
      </c>
      <c r="S231" s="36">
        <f>SUMIFS(СВЦЭМ!$G$34:$G$777,СВЦЭМ!$A$34:$A$777,$A231,СВЦЭМ!$B$33:$B$776,S$207)+'СЕТ СН'!$F$12</f>
        <v>0</v>
      </c>
      <c r="T231" s="36">
        <f>SUMIFS(СВЦЭМ!$G$34:$G$777,СВЦЭМ!$A$34:$A$777,$A231,СВЦЭМ!$B$33:$B$776,T$207)+'СЕТ СН'!$F$12</f>
        <v>0</v>
      </c>
      <c r="U231" s="36">
        <f>SUMIFS(СВЦЭМ!$G$34:$G$777,СВЦЭМ!$A$34:$A$777,$A231,СВЦЭМ!$B$33:$B$776,U$207)+'СЕТ СН'!$F$12</f>
        <v>0</v>
      </c>
      <c r="V231" s="36">
        <f>SUMIFS(СВЦЭМ!$G$34:$G$777,СВЦЭМ!$A$34:$A$777,$A231,СВЦЭМ!$B$33:$B$776,V$207)+'СЕТ СН'!$F$12</f>
        <v>0</v>
      </c>
      <c r="W231" s="36">
        <f>SUMIFS(СВЦЭМ!$G$34:$G$777,СВЦЭМ!$A$34:$A$777,$A231,СВЦЭМ!$B$33:$B$776,W$207)+'СЕТ СН'!$F$12</f>
        <v>0</v>
      </c>
      <c r="X231" s="36">
        <f>SUMIFS(СВЦЭМ!$G$34:$G$777,СВЦЭМ!$A$34:$A$777,$A231,СВЦЭМ!$B$33:$B$776,X$207)+'СЕТ СН'!$F$12</f>
        <v>0</v>
      </c>
      <c r="Y231" s="36">
        <f>SUMIFS(СВЦЭМ!$G$34:$G$777,СВЦЭМ!$A$34:$A$777,$A231,СВЦЭМ!$B$33:$B$776,Y$207)+'СЕТ СН'!$F$12</f>
        <v>0</v>
      </c>
    </row>
    <row r="232" spans="1:25" ht="15.75" hidden="1" x14ac:dyDescent="0.2">
      <c r="A232" s="35">
        <f t="shared" si="6"/>
        <v>43521</v>
      </c>
      <c r="B232" s="36">
        <f>SUMIFS(СВЦЭМ!$G$34:$G$777,СВЦЭМ!$A$34:$A$777,$A232,СВЦЭМ!$B$33:$B$776,B$207)+'СЕТ СН'!$F$12</f>
        <v>0</v>
      </c>
      <c r="C232" s="36">
        <f>SUMIFS(СВЦЭМ!$G$34:$G$777,СВЦЭМ!$A$34:$A$777,$A232,СВЦЭМ!$B$33:$B$776,C$207)+'СЕТ СН'!$F$12</f>
        <v>0</v>
      </c>
      <c r="D232" s="36">
        <f>SUMIFS(СВЦЭМ!$G$34:$G$777,СВЦЭМ!$A$34:$A$777,$A232,СВЦЭМ!$B$33:$B$776,D$207)+'СЕТ СН'!$F$12</f>
        <v>0</v>
      </c>
      <c r="E232" s="36">
        <f>SUMIFS(СВЦЭМ!$G$34:$G$777,СВЦЭМ!$A$34:$A$777,$A232,СВЦЭМ!$B$33:$B$776,E$207)+'СЕТ СН'!$F$12</f>
        <v>0</v>
      </c>
      <c r="F232" s="36">
        <f>SUMIFS(СВЦЭМ!$G$34:$G$777,СВЦЭМ!$A$34:$A$777,$A232,СВЦЭМ!$B$33:$B$776,F$207)+'СЕТ СН'!$F$12</f>
        <v>0</v>
      </c>
      <c r="G232" s="36">
        <f>SUMIFS(СВЦЭМ!$G$34:$G$777,СВЦЭМ!$A$34:$A$777,$A232,СВЦЭМ!$B$33:$B$776,G$207)+'СЕТ СН'!$F$12</f>
        <v>0</v>
      </c>
      <c r="H232" s="36">
        <f>SUMIFS(СВЦЭМ!$G$34:$G$777,СВЦЭМ!$A$34:$A$777,$A232,СВЦЭМ!$B$33:$B$776,H$207)+'СЕТ СН'!$F$12</f>
        <v>0</v>
      </c>
      <c r="I232" s="36">
        <f>SUMIFS(СВЦЭМ!$G$34:$G$777,СВЦЭМ!$A$34:$A$777,$A232,СВЦЭМ!$B$33:$B$776,I$207)+'СЕТ СН'!$F$12</f>
        <v>0</v>
      </c>
      <c r="J232" s="36">
        <f>SUMIFS(СВЦЭМ!$G$34:$G$777,СВЦЭМ!$A$34:$A$777,$A232,СВЦЭМ!$B$33:$B$776,J$207)+'СЕТ СН'!$F$12</f>
        <v>0</v>
      </c>
      <c r="K232" s="36">
        <f>SUMIFS(СВЦЭМ!$G$34:$G$777,СВЦЭМ!$A$34:$A$777,$A232,СВЦЭМ!$B$33:$B$776,K$207)+'СЕТ СН'!$F$12</f>
        <v>0</v>
      </c>
      <c r="L232" s="36">
        <f>SUMIFS(СВЦЭМ!$G$34:$G$777,СВЦЭМ!$A$34:$A$777,$A232,СВЦЭМ!$B$33:$B$776,L$207)+'СЕТ СН'!$F$12</f>
        <v>0</v>
      </c>
      <c r="M232" s="36">
        <f>SUMIFS(СВЦЭМ!$G$34:$G$777,СВЦЭМ!$A$34:$A$777,$A232,СВЦЭМ!$B$33:$B$776,M$207)+'СЕТ СН'!$F$12</f>
        <v>0</v>
      </c>
      <c r="N232" s="36">
        <f>SUMIFS(СВЦЭМ!$G$34:$G$777,СВЦЭМ!$A$34:$A$777,$A232,СВЦЭМ!$B$33:$B$776,N$207)+'СЕТ СН'!$F$12</f>
        <v>0</v>
      </c>
      <c r="O232" s="36">
        <f>SUMIFS(СВЦЭМ!$G$34:$G$777,СВЦЭМ!$A$34:$A$777,$A232,СВЦЭМ!$B$33:$B$776,O$207)+'СЕТ СН'!$F$12</f>
        <v>0</v>
      </c>
      <c r="P232" s="36">
        <f>SUMIFS(СВЦЭМ!$G$34:$G$777,СВЦЭМ!$A$34:$A$777,$A232,СВЦЭМ!$B$33:$B$776,P$207)+'СЕТ СН'!$F$12</f>
        <v>0</v>
      </c>
      <c r="Q232" s="36">
        <f>SUMIFS(СВЦЭМ!$G$34:$G$777,СВЦЭМ!$A$34:$A$777,$A232,СВЦЭМ!$B$33:$B$776,Q$207)+'СЕТ СН'!$F$12</f>
        <v>0</v>
      </c>
      <c r="R232" s="36">
        <f>SUMIFS(СВЦЭМ!$G$34:$G$777,СВЦЭМ!$A$34:$A$777,$A232,СВЦЭМ!$B$33:$B$776,R$207)+'СЕТ СН'!$F$12</f>
        <v>0</v>
      </c>
      <c r="S232" s="36">
        <f>SUMIFS(СВЦЭМ!$G$34:$G$777,СВЦЭМ!$A$34:$A$777,$A232,СВЦЭМ!$B$33:$B$776,S$207)+'СЕТ СН'!$F$12</f>
        <v>0</v>
      </c>
      <c r="T232" s="36">
        <f>SUMIFS(СВЦЭМ!$G$34:$G$777,СВЦЭМ!$A$34:$A$777,$A232,СВЦЭМ!$B$33:$B$776,T$207)+'СЕТ СН'!$F$12</f>
        <v>0</v>
      </c>
      <c r="U232" s="36">
        <f>SUMIFS(СВЦЭМ!$G$34:$G$777,СВЦЭМ!$A$34:$A$777,$A232,СВЦЭМ!$B$33:$B$776,U$207)+'СЕТ СН'!$F$12</f>
        <v>0</v>
      </c>
      <c r="V232" s="36">
        <f>SUMIFS(СВЦЭМ!$G$34:$G$777,СВЦЭМ!$A$34:$A$777,$A232,СВЦЭМ!$B$33:$B$776,V$207)+'СЕТ СН'!$F$12</f>
        <v>0</v>
      </c>
      <c r="W232" s="36">
        <f>SUMIFS(СВЦЭМ!$G$34:$G$777,СВЦЭМ!$A$34:$A$777,$A232,СВЦЭМ!$B$33:$B$776,W$207)+'СЕТ СН'!$F$12</f>
        <v>0</v>
      </c>
      <c r="X232" s="36">
        <f>SUMIFS(СВЦЭМ!$G$34:$G$777,СВЦЭМ!$A$34:$A$777,$A232,СВЦЭМ!$B$33:$B$776,X$207)+'СЕТ СН'!$F$12</f>
        <v>0</v>
      </c>
      <c r="Y232" s="36">
        <f>SUMIFS(СВЦЭМ!$G$34:$G$777,СВЦЭМ!$A$34:$A$777,$A232,СВЦЭМ!$B$33:$B$776,Y$207)+'СЕТ СН'!$F$12</f>
        <v>0</v>
      </c>
    </row>
    <row r="233" spans="1:25" ht="15.75" hidden="1" x14ac:dyDescent="0.2">
      <c r="A233" s="35">
        <f t="shared" si="6"/>
        <v>43522</v>
      </c>
      <c r="B233" s="36">
        <f>SUMIFS(СВЦЭМ!$G$34:$G$777,СВЦЭМ!$A$34:$A$777,$A233,СВЦЭМ!$B$33:$B$776,B$207)+'СЕТ СН'!$F$12</f>
        <v>0</v>
      </c>
      <c r="C233" s="36">
        <f>SUMIFS(СВЦЭМ!$G$34:$G$777,СВЦЭМ!$A$34:$A$777,$A233,СВЦЭМ!$B$33:$B$776,C$207)+'СЕТ СН'!$F$12</f>
        <v>0</v>
      </c>
      <c r="D233" s="36">
        <f>SUMIFS(СВЦЭМ!$G$34:$G$777,СВЦЭМ!$A$34:$A$777,$A233,СВЦЭМ!$B$33:$B$776,D$207)+'СЕТ СН'!$F$12</f>
        <v>0</v>
      </c>
      <c r="E233" s="36">
        <f>SUMIFS(СВЦЭМ!$G$34:$G$777,СВЦЭМ!$A$34:$A$777,$A233,СВЦЭМ!$B$33:$B$776,E$207)+'СЕТ СН'!$F$12</f>
        <v>0</v>
      </c>
      <c r="F233" s="36">
        <f>SUMIFS(СВЦЭМ!$G$34:$G$777,СВЦЭМ!$A$34:$A$777,$A233,СВЦЭМ!$B$33:$B$776,F$207)+'СЕТ СН'!$F$12</f>
        <v>0</v>
      </c>
      <c r="G233" s="36">
        <f>SUMIFS(СВЦЭМ!$G$34:$G$777,СВЦЭМ!$A$34:$A$777,$A233,СВЦЭМ!$B$33:$B$776,G$207)+'СЕТ СН'!$F$12</f>
        <v>0</v>
      </c>
      <c r="H233" s="36">
        <f>SUMIFS(СВЦЭМ!$G$34:$G$777,СВЦЭМ!$A$34:$A$777,$A233,СВЦЭМ!$B$33:$B$776,H$207)+'СЕТ СН'!$F$12</f>
        <v>0</v>
      </c>
      <c r="I233" s="36">
        <f>SUMIFS(СВЦЭМ!$G$34:$G$777,СВЦЭМ!$A$34:$A$777,$A233,СВЦЭМ!$B$33:$B$776,I$207)+'СЕТ СН'!$F$12</f>
        <v>0</v>
      </c>
      <c r="J233" s="36">
        <f>SUMIFS(СВЦЭМ!$G$34:$G$777,СВЦЭМ!$A$34:$A$777,$A233,СВЦЭМ!$B$33:$B$776,J$207)+'СЕТ СН'!$F$12</f>
        <v>0</v>
      </c>
      <c r="K233" s="36">
        <f>SUMIFS(СВЦЭМ!$G$34:$G$777,СВЦЭМ!$A$34:$A$777,$A233,СВЦЭМ!$B$33:$B$776,K$207)+'СЕТ СН'!$F$12</f>
        <v>0</v>
      </c>
      <c r="L233" s="36">
        <f>SUMIFS(СВЦЭМ!$G$34:$G$777,СВЦЭМ!$A$34:$A$777,$A233,СВЦЭМ!$B$33:$B$776,L$207)+'СЕТ СН'!$F$12</f>
        <v>0</v>
      </c>
      <c r="M233" s="36">
        <f>SUMIFS(СВЦЭМ!$G$34:$G$777,СВЦЭМ!$A$34:$A$777,$A233,СВЦЭМ!$B$33:$B$776,M$207)+'СЕТ СН'!$F$12</f>
        <v>0</v>
      </c>
      <c r="N233" s="36">
        <f>SUMIFS(СВЦЭМ!$G$34:$G$777,СВЦЭМ!$A$34:$A$777,$A233,СВЦЭМ!$B$33:$B$776,N$207)+'СЕТ СН'!$F$12</f>
        <v>0</v>
      </c>
      <c r="O233" s="36">
        <f>SUMIFS(СВЦЭМ!$G$34:$G$777,СВЦЭМ!$A$34:$A$777,$A233,СВЦЭМ!$B$33:$B$776,O$207)+'СЕТ СН'!$F$12</f>
        <v>0</v>
      </c>
      <c r="P233" s="36">
        <f>SUMIFS(СВЦЭМ!$G$34:$G$777,СВЦЭМ!$A$34:$A$777,$A233,СВЦЭМ!$B$33:$B$776,P$207)+'СЕТ СН'!$F$12</f>
        <v>0</v>
      </c>
      <c r="Q233" s="36">
        <f>SUMIFS(СВЦЭМ!$G$34:$G$777,СВЦЭМ!$A$34:$A$777,$A233,СВЦЭМ!$B$33:$B$776,Q$207)+'СЕТ СН'!$F$12</f>
        <v>0</v>
      </c>
      <c r="R233" s="36">
        <f>SUMIFS(СВЦЭМ!$G$34:$G$777,СВЦЭМ!$A$34:$A$777,$A233,СВЦЭМ!$B$33:$B$776,R$207)+'СЕТ СН'!$F$12</f>
        <v>0</v>
      </c>
      <c r="S233" s="36">
        <f>SUMIFS(СВЦЭМ!$G$34:$G$777,СВЦЭМ!$A$34:$A$777,$A233,СВЦЭМ!$B$33:$B$776,S$207)+'СЕТ СН'!$F$12</f>
        <v>0</v>
      </c>
      <c r="T233" s="36">
        <f>SUMIFS(СВЦЭМ!$G$34:$G$777,СВЦЭМ!$A$34:$A$777,$A233,СВЦЭМ!$B$33:$B$776,T$207)+'СЕТ СН'!$F$12</f>
        <v>0</v>
      </c>
      <c r="U233" s="36">
        <f>SUMIFS(СВЦЭМ!$G$34:$G$777,СВЦЭМ!$A$34:$A$777,$A233,СВЦЭМ!$B$33:$B$776,U$207)+'СЕТ СН'!$F$12</f>
        <v>0</v>
      </c>
      <c r="V233" s="36">
        <f>SUMIFS(СВЦЭМ!$G$34:$G$777,СВЦЭМ!$A$34:$A$777,$A233,СВЦЭМ!$B$33:$B$776,V$207)+'СЕТ СН'!$F$12</f>
        <v>0</v>
      </c>
      <c r="W233" s="36">
        <f>SUMIFS(СВЦЭМ!$G$34:$G$777,СВЦЭМ!$A$34:$A$777,$A233,СВЦЭМ!$B$33:$B$776,W$207)+'СЕТ СН'!$F$12</f>
        <v>0</v>
      </c>
      <c r="X233" s="36">
        <f>SUMIFS(СВЦЭМ!$G$34:$G$777,СВЦЭМ!$A$34:$A$777,$A233,СВЦЭМ!$B$33:$B$776,X$207)+'СЕТ СН'!$F$12</f>
        <v>0</v>
      </c>
      <c r="Y233" s="36">
        <f>SUMIFS(СВЦЭМ!$G$34:$G$777,СВЦЭМ!$A$34:$A$777,$A233,СВЦЭМ!$B$33:$B$776,Y$207)+'СЕТ СН'!$F$12</f>
        <v>0</v>
      </c>
    </row>
    <row r="234" spans="1:25" ht="15.75" hidden="1" x14ac:dyDescent="0.2">
      <c r="A234" s="35">
        <f t="shared" si="6"/>
        <v>43523</v>
      </c>
      <c r="B234" s="36">
        <f>SUMIFS(СВЦЭМ!$G$34:$G$777,СВЦЭМ!$A$34:$A$777,$A234,СВЦЭМ!$B$33:$B$776,B$207)+'СЕТ СН'!$F$12</f>
        <v>0</v>
      </c>
      <c r="C234" s="36">
        <f>SUMIFS(СВЦЭМ!$G$34:$G$777,СВЦЭМ!$A$34:$A$777,$A234,СВЦЭМ!$B$33:$B$776,C$207)+'СЕТ СН'!$F$12</f>
        <v>0</v>
      </c>
      <c r="D234" s="36">
        <f>SUMIFS(СВЦЭМ!$G$34:$G$777,СВЦЭМ!$A$34:$A$777,$A234,СВЦЭМ!$B$33:$B$776,D$207)+'СЕТ СН'!$F$12</f>
        <v>0</v>
      </c>
      <c r="E234" s="36">
        <f>SUMIFS(СВЦЭМ!$G$34:$G$777,СВЦЭМ!$A$34:$A$777,$A234,СВЦЭМ!$B$33:$B$776,E$207)+'СЕТ СН'!$F$12</f>
        <v>0</v>
      </c>
      <c r="F234" s="36">
        <f>SUMIFS(СВЦЭМ!$G$34:$G$777,СВЦЭМ!$A$34:$A$777,$A234,СВЦЭМ!$B$33:$B$776,F$207)+'СЕТ СН'!$F$12</f>
        <v>0</v>
      </c>
      <c r="G234" s="36">
        <f>SUMIFS(СВЦЭМ!$G$34:$G$777,СВЦЭМ!$A$34:$A$777,$A234,СВЦЭМ!$B$33:$B$776,G$207)+'СЕТ СН'!$F$12</f>
        <v>0</v>
      </c>
      <c r="H234" s="36">
        <f>SUMIFS(СВЦЭМ!$G$34:$G$777,СВЦЭМ!$A$34:$A$777,$A234,СВЦЭМ!$B$33:$B$776,H$207)+'СЕТ СН'!$F$12</f>
        <v>0</v>
      </c>
      <c r="I234" s="36">
        <f>SUMIFS(СВЦЭМ!$G$34:$G$777,СВЦЭМ!$A$34:$A$777,$A234,СВЦЭМ!$B$33:$B$776,I$207)+'СЕТ СН'!$F$12</f>
        <v>0</v>
      </c>
      <c r="J234" s="36">
        <f>SUMIFS(СВЦЭМ!$G$34:$G$777,СВЦЭМ!$A$34:$A$777,$A234,СВЦЭМ!$B$33:$B$776,J$207)+'СЕТ СН'!$F$12</f>
        <v>0</v>
      </c>
      <c r="K234" s="36">
        <f>SUMIFS(СВЦЭМ!$G$34:$G$777,СВЦЭМ!$A$34:$A$777,$A234,СВЦЭМ!$B$33:$B$776,K$207)+'СЕТ СН'!$F$12</f>
        <v>0</v>
      </c>
      <c r="L234" s="36">
        <f>SUMIFS(СВЦЭМ!$G$34:$G$777,СВЦЭМ!$A$34:$A$777,$A234,СВЦЭМ!$B$33:$B$776,L$207)+'СЕТ СН'!$F$12</f>
        <v>0</v>
      </c>
      <c r="M234" s="36">
        <f>SUMIFS(СВЦЭМ!$G$34:$G$777,СВЦЭМ!$A$34:$A$777,$A234,СВЦЭМ!$B$33:$B$776,M$207)+'СЕТ СН'!$F$12</f>
        <v>0</v>
      </c>
      <c r="N234" s="36">
        <f>SUMIFS(СВЦЭМ!$G$34:$G$777,СВЦЭМ!$A$34:$A$777,$A234,СВЦЭМ!$B$33:$B$776,N$207)+'СЕТ СН'!$F$12</f>
        <v>0</v>
      </c>
      <c r="O234" s="36">
        <f>SUMIFS(СВЦЭМ!$G$34:$G$777,СВЦЭМ!$A$34:$A$777,$A234,СВЦЭМ!$B$33:$B$776,O$207)+'СЕТ СН'!$F$12</f>
        <v>0</v>
      </c>
      <c r="P234" s="36">
        <f>SUMIFS(СВЦЭМ!$G$34:$G$777,СВЦЭМ!$A$34:$A$777,$A234,СВЦЭМ!$B$33:$B$776,P$207)+'СЕТ СН'!$F$12</f>
        <v>0</v>
      </c>
      <c r="Q234" s="36">
        <f>SUMIFS(СВЦЭМ!$G$34:$G$777,СВЦЭМ!$A$34:$A$777,$A234,СВЦЭМ!$B$33:$B$776,Q$207)+'СЕТ СН'!$F$12</f>
        <v>0</v>
      </c>
      <c r="R234" s="36">
        <f>SUMIFS(СВЦЭМ!$G$34:$G$777,СВЦЭМ!$A$34:$A$777,$A234,СВЦЭМ!$B$33:$B$776,R$207)+'СЕТ СН'!$F$12</f>
        <v>0</v>
      </c>
      <c r="S234" s="36">
        <f>SUMIFS(СВЦЭМ!$G$34:$G$777,СВЦЭМ!$A$34:$A$777,$A234,СВЦЭМ!$B$33:$B$776,S$207)+'СЕТ СН'!$F$12</f>
        <v>0</v>
      </c>
      <c r="T234" s="36">
        <f>SUMIFS(СВЦЭМ!$G$34:$G$777,СВЦЭМ!$A$34:$A$777,$A234,СВЦЭМ!$B$33:$B$776,T$207)+'СЕТ СН'!$F$12</f>
        <v>0</v>
      </c>
      <c r="U234" s="36">
        <f>SUMIFS(СВЦЭМ!$G$34:$G$777,СВЦЭМ!$A$34:$A$777,$A234,СВЦЭМ!$B$33:$B$776,U$207)+'СЕТ СН'!$F$12</f>
        <v>0</v>
      </c>
      <c r="V234" s="36">
        <f>SUMIFS(СВЦЭМ!$G$34:$G$777,СВЦЭМ!$A$34:$A$777,$A234,СВЦЭМ!$B$33:$B$776,V$207)+'СЕТ СН'!$F$12</f>
        <v>0</v>
      </c>
      <c r="W234" s="36">
        <f>SUMIFS(СВЦЭМ!$G$34:$G$777,СВЦЭМ!$A$34:$A$777,$A234,СВЦЭМ!$B$33:$B$776,W$207)+'СЕТ СН'!$F$12</f>
        <v>0</v>
      </c>
      <c r="X234" s="36">
        <f>SUMIFS(СВЦЭМ!$G$34:$G$777,СВЦЭМ!$A$34:$A$777,$A234,СВЦЭМ!$B$33:$B$776,X$207)+'СЕТ СН'!$F$12</f>
        <v>0</v>
      </c>
      <c r="Y234" s="36">
        <f>SUMIFS(СВЦЭМ!$G$34:$G$777,СВЦЭМ!$A$34:$A$777,$A234,СВЦЭМ!$B$33:$B$776,Y$207)+'СЕТ СН'!$F$12</f>
        <v>0</v>
      </c>
    </row>
    <row r="235" spans="1:25" ht="15.75" hidden="1" x14ac:dyDescent="0.2">
      <c r="A235" s="35">
        <f t="shared" si="6"/>
        <v>43524</v>
      </c>
      <c r="B235" s="36">
        <f>SUMIFS(СВЦЭМ!$G$34:$G$777,СВЦЭМ!$A$34:$A$777,$A235,СВЦЭМ!$B$33:$B$776,B$207)+'СЕТ СН'!$F$12</f>
        <v>0</v>
      </c>
      <c r="C235" s="36">
        <f>SUMIFS(СВЦЭМ!$G$34:$G$777,СВЦЭМ!$A$34:$A$777,$A235,СВЦЭМ!$B$33:$B$776,C$207)+'СЕТ СН'!$F$12</f>
        <v>0</v>
      </c>
      <c r="D235" s="36">
        <f>SUMIFS(СВЦЭМ!$G$34:$G$777,СВЦЭМ!$A$34:$A$777,$A235,СВЦЭМ!$B$33:$B$776,D$207)+'СЕТ СН'!$F$12</f>
        <v>0</v>
      </c>
      <c r="E235" s="36">
        <f>SUMIFS(СВЦЭМ!$G$34:$G$777,СВЦЭМ!$A$34:$A$777,$A235,СВЦЭМ!$B$33:$B$776,E$207)+'СЕТ СН'!$F$12</f>
        <v>0</v>
      </c>
      <c r="F235" s="36">
        <f>SUMIFS(СВЦЭМ!$G$34:$G$777,СВЦЭМ!$A$34:$A$777,$A235,СВЦЭМ!$B$33:$B$776,F$207)+'СЕТ СН'!$F$12</f>
        <v>0</v>
      </c>
      <c r="G235" s="36">
        <f>SUMIFS(СВЦЭМ!$G$34:$G$777,СВЦЭМ!$A$34:$A$777,$A235,СВЦЭМ!$B$33:$B$776,G$207)+'СЕТ СН'!$F$12</f>
        <v>0</v>
      </c>
      <c r="H235" s="36">
        <f>SUMIFS(СВЦЭМ!$G$34:$G$777,СВЦЭМ!$A$34:$A$777,$A235,СВЦЭМ!$B$33:$B$776,H$207)+'СЕТ СН'!$F$12</f>
        <v>0</v>
      </c>
      <c r="I235" s="36">
        <f>SUMIFS(СВЦЭМ!$G$34:$G$777,СВЦЭМ!$A$34:$A$777,$A235,СВЦЭМ!$B$33:$B$776,I$207)+'СЕТ СН'!$F$12</f>
        <v>0</v>
      </c>
      <c r="J235" s="36">
        <f>SUMIFS(СВЦЭМ!$G$34:$G$777,СВЦЭМ!$A$34:$A$777,$A235,СВЦЭМ!$B$33:$B$776,J$207)+'СЕТ СН'!$F$12</f>
        <v>0</v>
      </c>
      <c r="K235" s="36">
        <f>SUMIFS(СВЦЭМ!$G$34:$G$777,СВЦЭМ!$A$34:$A$777,$A235,СВЦЭМ!$B$33:$B$776,K$207)+'СЕТ СН'!$F$12</f>
        <v>0</v>
      </c>
      <c r="L235" s="36">
        <f>SUMIFS(СВЦЭМ!$G$34:$G$777,СВЦЭМ!$A$34:$A$777,$A235,СВЦЭМ!$B$33:$B$776,L$207)+'СЕТ СН'!$F$12</f>
        <v>0</v>
      </c>
      <c r="M235" s="36">
        <f>SUMIFS(СВЦЭМ!$G$34:$G$777,СВЦЭМ!$A$34:$A$777,$A235,СВЦЭМ!$B$33:$B$776,M$207)+'СЕТ СН'!$F$12</f>
        <v>0</v>
      </c>
      <c r="N235" s="36">
        <f>SUMIFS(СВЦЭМ!$G$34:$G$777,СВЦЭМ!$A$34:$A$777,$A235,СВЦЭМ!$B$33:$B$776,N$207)+'СЕТ СН'!$F$12</f>
        <v>0</v>
      </c>
      <c r="O235" s="36">
        <f>SUMIFS(СВЦЭМ!$G$34:$G$777,СВЦЭМ!$A$34:$A$777,$A235,СВЦЭМ!$B$33:$B$776,O$207)+'СЕТ СН'!$F$12</f>
        <v>0</v>
      </c>
      <c r="P235" s="36">
        <f>SUMIFS(СВЦЭМ!$G$34:$G$777,СВЦЭМ!$A$34:$A$777,$A235,СВЦЭМ!$B$33:$B$776,P$207)+'СЕТ СН'!$F$12</f>
        <v>0</v>
      </c>
      <c r="Q235" s="36">
        <f>SUMIFS(СВЦЭМ!$G$34:$G$777,СВЦЭМ!$A$34:$A$777,$A235,СВЦЭМ!$B$33:$B$776,Q$207)+'СЕТ СН'!$F$12</f>
        <v>0</v>
      </c>
      <c r="R235" s="36">
        <f>SUMIFS(СВЦЭМ!$G$34:$G$777,СВЦЭМ!$A$34:$A$777,$A235,СВЦЭМ!$B$33:$B$776,R$207)+'СЕТ СН'!$F$12</f>
        <v>0</v>
      </c>
      <c r="S235" s="36">
        <f>SUMIFS(СВЦЭМ!$G$34:$G$777,СВЦЭМ!$A$34:$A$777,$A235,СВЦЭМ!$B$33:$B$776,S$207)+'СЕТ СН'!$F$12</f>
        <v>0</v>
      </c>
      <c r="T235" s="36">
        <f>SUMIFS(СВЦЭМ!$G$34:$G$777,СВЦЭМ!$A$34:$A$777,$A235,СВЦЭМ!$B$33:$B$776,T$207)+'СЕТ СН'!$F$12</f>
        <v>0</v>
      </c>
      <c r="U235" s="36">
        <f>SUMIFS(СВЦЭМ!$G$34:$G$777,СВЦЭМ!$A$34:$A$777,$A235,СВЦЭМ!$B$33:$B$776,U$207)+'СЕТ СН'!$F$12</f>
        <v>0</v>
      </c>
      <c r="V235" s="36">
        <f>SUMIFS(СВЦЭМ!$G$34:$G$777,СВЦЭМ!$A$34:$A$777,$A235,СВЦЭМ!$B$33:$B$776,V$207)+'СЕТ СН'!$F$12</f>
        <v>0</v>
      </c>
      <c r="W235" s="36">
        <f>SUMIFS(СВЦЭМ!$G$34:$G$777,СВЦЭМ!$A$34:$A$777,$A235,СВЦЭМ!$B$33:$B$776,W$207)+'СЕТ СН'!$F$12</f>
        <v>0</v>
      </c>
      <c r="X235" s="36">
        <f>SUMIFS(СВЦЭМ!$G$34:$G$777,СВЦЭМ!$A$34:$A$777,$A235,СВЦЭМ!$B$33:$B$776,X$207)+'СЕТ СН'!$F$12</f>
        <v>0</v>
      </c>
      <c r="Y235" s="36">
        <f>SUMIFS(СВЦЭМ!$G$34:$G$777,СВЦЭМ!$A$34:$A$777,$A235,СВЦЭМ!$B$33:$B$776,Y$207)+'СЕТ СН'!$F$12</f>
        <v>0</v>
      </c>
    </row>
    <row r="236" spans="1:25" ht="15.75" hidden="1" x14ac:dyDescent="0.2">
      <c r="A236" s="35">
        <f t="shared" si="6"/>
        <v>43525</v>
      </c>
      <c r="B236" s="36">
        <f>SUMIFS(СВЦЭМ!$G$34:$G$777,СВЦЭМ!$A$34:$A$777,$A236,СВЦЭМ!$B$33:$B$776,B$207)+'СЕТ СН'!$F$12</f>
        <v>0</v>
      </c>
      <c r="C236" s="36">
        <f>SUMIFS(СВЦЭМ!$G$34:$G$777,СВЦЭМ!$A$34:$A$777,$A236,СВЦЭМ!$B$33:$B$776,C$207)+'СЕТ СН'!$F$12</f>
        <v>0</v>
      </c>
      <c r="D236" s="36">
        <f>SUMIFS(СВЦЭМ!$G$34:$G$777,СВЦЭМ!$A$34:$A$777,$A236,СВЦЭМ!$B$33:$B$776,D$207)+'СЕТ СН'!$F$12</f>
        <v>0</v>
      </c>
      <c r="E236" s="36">
        <f>SUMIFS(СВЦЭМ!$G$34:$G$777,СВЦЭМ!$A$34:$A$777,$A236,СВЦЭМ!$B$33:$B$776,E$207)+'СЕТ СН'!$F$12</f>
        <v>0</v>
      </c>
      <c r="F236" s="36">
        <f>SUMIFS(СВЦЭМ!$G$34:$G$777,СВЦЭМ!$A$34:$A$777,$A236,СВЦЭМ!$B$33:$B$776,F$207)+'СЕТ СН'!$F$12</f>
        <v>0</v>
      </c>
      <c r="G236" s="36">
        <f>SUMIFS(СВЦЭМ!$G$34:$G$777,СВЦЭМ!$A$34:$A$777,$A236,СВЦЭМ!$B$33:$B$776,G$207)+'СЕТ СН'!$F$12</f>
        <v>0</v>
      </c>
      <c r="H236" s="36">
        <f>SUMIFS(СВЦЭМ!$G$34:$G$777,СВЦЭМ!$A$34:$A$777,$A236,СВЦЭМ!$B$33:$B$776,H$207)+'СЕТ СН'!$F$12</f>
        <v>0</v>
      </c>
      <c r="I236" s="36">
        <f>SUMIFS(СВЦЭМ!$G$34:$G$777,СВЦЭМ!$A$34:$A$777,$A236,СВЦЭМ!$B$33:$B$776,I$207)+'СЕТ СН'!$F$12</f>
        <v>0</v>
      </c>
      <c r="J236" s="36">
        <f>SUMIFS(СВЦЭМ!$G$34:$G$777,СВЦЭМ!$A$34:$A$777,$A236,СВЦЭМ!$B$33:$B$776,J$207)+'СЕТ СН'!$F$12</f>
        <v>0</v>
      </c>
      <c r="K236" s="36">
        <f>SUMIFS(СВЦЭМ!$G$34:$G$777,СВЦЭМ!$A$34:$A$777,$A236,СВЦЭМ!$B$33:$B$776,K$207)+'СЕТ СН'!$F$12</f>
        <v>0</v>
      </c>
      <c r="L236" s="36">
        <f>SUMIFS(СВЦЭМ!$G$34:$G$777,СВЦЭМ!$A$34:$A$777,$A236,СВЦЭМ!$B$33:$B$776,L$207)+'СЕТ СН'!$F$12</f>
        <v>0</v>
      </c>
      <c r="M236" s="36">
        <f>SUMIFS(СВЦЭМ!$G$34:$G$777,СВЦЭМ!$A$34:$A$777,$A236,СВЦЭМ!$B$33:$B$776,M$207)+'СЕТ СН'!$F$12</f>
        <v>0</v>
      </c>
      <c r="N236" s="36">
        <f>SUMIFS(СВЦЭМ!$G$34:$G$777,СВЦЭМ!$A$34:$A$777,$A236,СВЦЭМ!$B$33:$B$776,N$207)+'СЕТ СН'!$F$12</f>
        <v>0</v>
      </c>
      <c r="O236" s="36">
        <f>SUMIFS(СВЦЭМ!$G$34:$G$777,СВЦЭМ!$A$34:$A$777,$A236,СВЦЭМ!$B$33:$B$776,O$207)+'СЕТ СН'!$F$12</f>
        <v>0</v>
      </c>
      <c r="P236" s="36">
        <f>SUMIFS(СВЦЭМ!$G$34:$G$777,СВЦЭМ!$A$34:$A$777,$A236,СВЦЭМ!$B$33:$B$776,P$207)+'СЕТ СН'!$F$12</f>
        <v>0</v>
      </c>
      <c r="Q236" s="36">
        <f>SUMIFS(СВЦЭМ!$G$34:$G$777,СВЦЭМ!$A$34:$A$777,$A236,СВЦЭМ!$B$33:$B$776,Q$207)+'СЕТ СН'!$F$12</f>
        <v>0</v>
      </c>
      <c r="R236" s="36">
        <f>SUMIFS(СВЦЭМ!$G$34:$G$777,СВЦЭМ!$A$34:$A$777,$A236,СВЦЭМ!$B$33:$B$776,R$207)+'СЕТ СН'!$F$12</f>
        <v>0</v>
      </c>
      <c r="S236" s="36">
        <f>SUMIFS(СВЦЭМ!$G$34:$G$777,СВЦЭМ!$A$34:$A$777,$A236,СВЦЭМ!$B$33:$B$776,S$207)+'СЕТ СН'!$F$12</f>
        <v>0</v>
      </c>
      <c r="T236" s="36">
        <f>SUMIFS(СВЦЭМ!$G$34:$G$777,СВЦЭМ!$A$34:$A$777,$A236,СВЦЭМ!$B$33:$B$776,T$207)+'СЕТ СН'!$F$12</f>
        <v>0</v>
      </c>
      <c r="U236" s="36">
        <f>SUMIFS(СВЦЭМ!$G$34:$G$777,СВЦЭМ!$A$34:$A$777,$A236,СВЦЭМ!$B$33:$B$776,U$207)+'СЕТ СН'!$F$12</f>
        <v>0</v>
      </c>
      <c r="V236" s="36">
        <f>SUMIFS(СВЦЭМ!$G$34:$G$777,СВЦЭМ!$A$34:$A$777,$A236,СВЦЭМ!$B$33:$B$776,V$207)+'СЕТ СН'!$F$12</f>
        <v>0</v>
      </c>
      <c r="W236" s="36">
        <f>SUMIFS(СВЦЭМ!$G$34:$G$777,СВЦЭМ!$A$34:$A$777,$A236,СВЦЭМ!$B$33:$B$776,W$207)+'СЕТ СН'!$F$12</f>
        <v>0</v>
      </c>
      <c r="X236" s="36">
        <f>SUMIFS(СВЦЭМ!$G$34:$G$777,СВЦЭМ!$A$34:$A$777,$A236,СВЦЭМ!$B$33:$B$776,X$207)+'СЕТ СН'!$F$12</f>
        <v>0</v>
      </c>
      <c r="Y236" s="36">
        <f>SUMIFS(СВЦЭМ!$G$34:$G$777,СВЦЭМ!$A$34:$A$777,$A236,СВЦЭМ!$B$33:$B$776,Y$207)+'СЕТ СН'!$F$12</f>
        <v>0</v>
      </c>
    </row>
    <row r="237" spans="1:25" ht="15.75" hidden="1" x14ac:dyDescent="0.2">
      <c r="A237" s="35">
        <f t="shared" si="6"/>
        <v>43526</v>
      </c>
      <c r="B237" s="36">
        <f>SUMIFS(СВЦЭМ!$G$34:$G$777,СВЦЭМ!$A$34:$A$777,$A237,СВЦЭМ!$B$33:$B$776,B$207)+'СЕТ СН'!$F$12</f>
        <v>0</v>
      </c>
      <c r="C237" s="36">
        <f>SUMIFS(СВЦЭМ!$G$34:$G$777,СВЦЭМ!$A$34:$A$777,$A237,СВЦЭМ!$B$33:$B$776,C$207)+'СЕТ СН'!$F$12</f>
        <v>0</v>
      </c>
      <c r="D237" s="36">
        <f>SUMIFS(СВЦЭМ!$G$34:$G$777,СВЦЭМ!$A$34:$A$777,$A237,СВЦЭМ!$B$33:$B$776,D$207)+'СЕТ СН'!$F$12</f>
        <v>0</v>
      </c>
      <c r="E237" s="36">
        <f>SUMIFS(СВЦЭМ!$G$34:$G$777,СВЦЭМ!$A$34:$A$777,$A237,СВЦЭМ!$B$33:$B$776,E$207)+'СЕТ СН'!$F$12</f>
        <v>0</v>
      </c>
      <c r="F237" s="36">
        <f>SUMIFS(СВЦЭМ!$G$34:$G$777,СВЦЭМ!$A$34:$A$777,$A237,СВЦЭМ!$B$33:$B$776,F$207)+'СЕТ СН'!$F$12</f>
        <v>0</v>
      </c>
      <c r="G237" s="36">
        <f>SUMIFS(СВЦЭМ!$G$34:$G$777,СВЦЭМ!$A$34:$A$777,$A237,СВЦЭМ!$B$33:$B$776,G$207)+'СЕТ СН'!$F$12</f>
        <v>0</v>
      </c>
      <c r="H237" s="36">
        <f>SUMIFS(СВЦЭМ!$G$34:$G$777,СВЦЭМ!$A$34:$A$777,$A237,СВЦЭМ!$B$33:$B$776,H$207)+'СЕТ СН'!$F$12</f>
        <v>0</v>
      </c>
      <c r="I237" s="36">
        <f>SUMIFS(СВЦЭМ!$G$34:$G$777,СВЦЭМ!$A$34:$A$777,$A237,СВЦЭМ!$B$33:$B$776,I$207)+'СЕТ СН'!$F$12</f>
        <v>0</v>
      </c>
      <c r="J237" s="36">
        <f>SUMIFS(СВЦЭМ!$G$34:$G$777,СВЦЭМ!$A$34:$A$777,$A237,СВЦЭМ!$B$33:$B$776,J$207)+'СЕТ СН'!$F$12</f>
        <v>0</v>
      </c>
      <c r="K237" s="36">
        <f>SUMIFS(СВЦЭМ!$G$34:$G$777,СВЦЭМ!$A$34:$A$777,$A237,СВЦЭМ!$B$33:$B$776,K$207)+'СЕТ СН'!$F$12</f>
        <v>0</v>
      </c>
      <c r="L237" s="36">
        <f>SUMIFS(СВЦЭМ!$G$34:$G$777,СВЦЭМ!$A$34:$A$777,$A237,СВЦЭМ!$B$33:$B$776,L$207)+'СЕТ СН'!$F$12</f>
        <v>0</v>
      </c>
      <c r="M237" s="36">
        <f>SUMIFS(СВЦЭМ!$G$34:$G$777,СВЦЭМ!$A$34:$A$777,$A237,СВЦЭМ!$B$33:$B$776,M$207)+'СЕТ СН'!$F$12</f>
        <v>0</v>
      </c>
      <c r="N237" s="36">
        <f>SUMIFS(СВЦЭМ!$G$34:$G$777,СВЦЭМ!$A$34:$A$777,$A237,СВЦЭМ!$B$33:$B$776,N$207)+'СЕТ СН'!$F$12</f>
        <v>0</v>
      </c>
      <c r="O237" s="36">
        <f>SUMIFS(СВЦЭМ!$G$34:$G$777,СВЦЭМ!$A$34:$A$777,$A237,СВЦЭМ!$B$33:$B$776,O$207)+'СЕТ СН'!$F$12</f>
        <v>0</v>
      </c>
      <c r="P237" s="36">
        <f>SUMIFS(СВЦЭМ!$G$34:$G$777,СВЦЭМ!$A$34:$A$777,$A237,СВЦЭМ!$B$33:$B$776,P$207)+'СЕТ СН'!$F$12</f>
        <v>0</v>
      </c>
      <c r="Q237" s="36">
        <f>SUMIFS(СВЦЭМ!$G$34:$G$777,СВЦЭМ!$A$34:$A$777,$A237,СВЦЭМ!$B$33:$B$776,Q$207)+'СЕТ СН'!$F$12</f>
        <v>0</v>
      </c>
      <c r="R237" s="36">
        <f>SUMIFS(СВЦЭМ!$G$34:$G$777,СВЦЭМ!$A$34:$A$777,$A237,СВЦЭМ!$B$33:$B$776,R$207)+'СЕТ СН'!$F$12</f>
        <v>0</v>
      </c>
      <c r="S237" s="36">
        <f>SUMIFS(СВЦЭМ!$G$34:$G$777,СВЦЭМ!$A$34:$A$777,$A237,СВЦЭМ!$B$33:$B$776,S$207)+'СЕТ СН'!$F$12</f>
        <v>0</v>
      </c>
      <c r="T237" s="36">
        <f>SUMIFS(СВЦЭМ!$G$34:$G$777,СВЦЭМ!$A$34:$A$777,$A237,СВЦЭМ!$B$33:$B$776,T$207)+'СЕТ СН'!$F$12</f>
        <v>0</v>
      </c>
      <c r="U237" s="36">
        <f>SUMIFS(СВЦЭМ!$G$34:$G$777,СВЦЭМ!$A$34:$A$777,$A237,СВЦЭМ!$B$33:$B$776,U$207)+'СЕТ СН'!$F$12</f>
        <v>0</v>
      </c>
      <c r="V237" s="36">
        <f>SUMIFS(СВЦЭМ!$G$34:$G$777,СВЦЭМ!$A$34:$A$777,$A237,СВЦЭМ!$B$33:$B$776,V$207)+'СЕТ СН'!$F$12</f>
        <v>0</v>
      </c>
      <c r="W237" s="36">
        <f>SUMIFS(СВЦЭМ!$G$34:$G$777,СВЦЭМ!$A$34:$A$777,$A237,СВЦЭМ!$B$33:$B$776,W$207)+'СЕТ СН'!$F$12</f>
        <v>0</v>
      </c>
      <c r="X237" s="36">
        <f>SUMIFS(СВЦЭМ!$G$34:$G$777,СВЦЭМ!$A$34:$A$777,$A237,СВЦЭМ!$B$33:$B$776,X$207)+'СЕТ СН'!$F$12</f>
        <v>0</v>
      </c>
      <c r="Y237" s="36">
        <f>SUMIFS(СВЦЭМ!$G$34:$G$777,СВЦЭМ!$A$34:$A$777,$A237,СВЦЭМ!$B$33:$B$776,Y$207)+'СЕТ СН'!$F$12</f>
        <v>0</v>
      </c>
    </row>
    <row r="238" spans="1:25" ht="15.75" hidden="1" x14ac:dyDescent="0.2">
      <c r="A238" s="35">
        <f t="shared" si="6"/>
        <v>43527</v>
      </c>
      <c r="B238" s="36">
        <f>SUMIFS(СВЦЭМ!$G$34:$G$777,СВЦЭМ!$A$34:$A$777,$A238,СВЦЭМ!$B$33:$B$776,B$207)+'СЕТ СН'!$F$12</f>
        <v>0</v>
      </c>
      <c r="C238" s="36">
        <f>SUMIFS(СВЦЭМ!$G$34:$G$777,СВЦЭМ!$A$34:$A$777,$A238,СВЦЭМ!$B$33:$B$776,C$207)+'СЕТ СН'!$F$12</f>
        <v>0</v>
      </c>
      <c r="D238" s="36">
        <f>SUMIFS(СВЦЭМ!$G$34:$G$777,СВЦЭМ!$A$34:$A$777,$A238,СВЦЭМ!$B$33:$B$776,D$207)+'СЕТ СН'!$F$12</f>
        <v>0</v>
      </c>
      <c r="E238" s="36">
        <f>SUMIFS(СВЦЭМ!$G$34:$G$777,СВЦЭМ!$A$34:$A$777,$A238,СВЦЭМ!$B$33:$B$776,E$207)+'СЕТ СН'!$F$12</f>
        <v>0</v>
      </c>
      <c r="F238" s="36">
        <f>SUMIFS(СВЦЭМ!$G$34:$G$777,СВЦЭМ!$A$34:$A$777,$A238,СВЦЭМ!$B$33:$B$776,F$207)+'СЕТ СН'!$F$12</f>
        <v>0</v>
      </c>
      <c r="G238" s="36">
        <f>SUMIFS(СВЦЭМ!$G$34:$G$777,СВЦЭМ!$A$34:$A$777,$A238,СВЦЭМ!$B$33:$B$776,G$207)+'СЕТ СН'!$F$12</f>
        <v>0</v>
      </c>
      <c r="H238" s="36">
        <f>SUMIFS(СВЦЭМ!$G$34:$G$777,СВЦЭМ!$A$34:$A$777,$A238,СВЦЭМ!$B$33:$B$776,H$207)+'СЕТ СН'!$F$12</f>
        <v>0</v>
      </c>
      <c r="I238" s="36">
        <f>SUMIFS(СВЦЭМ!$G$34:$G$777,СВЦЭМ!$A$34:$A$777,$A238,СВЦЭМ!$B$33:$B$776,I$207)+'СЕТ СН'!$F$12</f>
        <v>0</v>
      </c>
      <c r="J238" s="36">
        <f>SUMIFS(СВЦЭМ!$G$34:$G$777,СВЦЭМ!$A$34:$A$777,$A238,СВЦЭМ!$B$33:$B$776,J$207)+'СЕТ СН'!$F$12</f>
        <v>0</v>
      </c>
      <c r="K238" s="36">
        <f>SUMIFS(СВЦЭМ!$G$34:$G$777,СВЦЭМ!$A$34:$A$777,$A238,СВЦЭМ!$B$33:$B$776,K$207)+'СЕТ СН'!$F$12</f>
        <v>0</v>
      </c>
      <c r="L238" s="36">
        <f>SUMIFS(СВЦЭМ!$G$34:$G$777,СВЦЭМ!$A$34:$A$777,$A238,СВЦЭМ!$B$33:$B$776,L$207)+'СЕТ СН'!$F$12</f>
        <v>0</v>
      </c>
      <c r="M238" s="36">
        <f>SUMIFS(СВЦЭМ!$G$34:$G$777,СВЦЭМ!$A$34:$A$777,$A238,СВЦЭМ!$B$33:$B$776,M$207)+'СЕТ СН'!$F$12</f>
        <v>0</v>
      </c>
      <c r="N238" s="36">
        <f>SUMIFS(СВЦЭМ!$G$34:$G$777,СВЦЭМ!$A$34:$A$777,$A238,СВЦЭМ!$B$33:$B$776,N$207)+'СЕТ СН'!$F$12</f>
        <v>0</v>
      </c>
      <c r="O238" s="36">
        <f>SUMIFS(СВЦЭМ!$G$34:$G$777,СВЦЭМ!$A$34:$A$777,$A238,СВЦЭМ!$B$33:$B$776,O$207)+'СЕТ СН'!$F$12</f>
        <v>0</v>
      </c>
      <c r="P238" s="36">
        <f>SUMIFS(СВЦЭМ!$G$34:$G$777,СВЦЭМ!$A$34:$A$777,$A238,СВЦЭМ!$B$33:$B$776,P$207)+'СЕТ СН'!$F$12</f>
        <v>0</v>
      </c>
      <c r="Q238" s="36">
        <f>SUMIFS(СВЦЭМ!$G$34:$G$777,СВЦЭМ!$A$34:$A$777,$A238,СВЦЭМ!$B$33:$B$776,Q$207)+'СЕТ СН'!$F$12</f>
        <v>0</v>
      </c>
      <c r="R238" s="36">
        <f>SUMIFS(СВЦЭМ!$G$34:$G$777,СВЦЭМ!$A$34:$A$777,$A238,СВЦЭМ!$B$33:$B$776,R$207)+'СЕТ СН'!$F$12</f>
        <v>0</v>
      </c>
      <c r="S238" s="36">
        <f>SUMIFS(СВЦЭМ!$G$34:$G$777,СВЦЭМ!$A$34:$A$777,$A238,СВЦЭМ!$B$33:$B$776,S$207)+'СЕТ СН'!$F$12</f>
        <v>0</v>
      </c>
      <c r="T238" s="36">
        <f>SUMIFS(СВЦЭМ!$G$34:$G$777,СВЦЭМ!$A$34:$A$777,$A238,СВЦЭМ!$B$33:$B$776,T$207)+'СЕТ СН'!$F$12</f>
        <v>0</v>
      </c>
      <c r="U238" s="36">
        <f>SUMIFS(СВЦЭМ!$G$34:$G$777,СВЦЭМ!$A$34:$A$777,$A238,СВЦЭМ!$B$33:$B$776,U$207)+'СЕТ СН'!$F$12</f>
        <v>0</v>
      </c>
      <c r="V238" s="36">
        <f>SUMIFS(СВЦЭМ!$G$34:$G$777,СВЦЭМ!$A$34:$A$777,$A238,СВЦЭМ!$B$33:$B$776,V$207)+'СЕТ СН'!$F$12</f>
        <v>0</v>
      </c>
      <c r="W238" s="36">
        <f>SUMIFS(СВЦЭМ!$G$34:$G$777,СВЦЭМ!$A$34:$A$777,$A238,СВЦЭМ!$B$33:$B$776,W$207)+'СЕТ СН'!$F$12</f>
        <v>0</v>
      </c>
      <c r="X238" s="36">
        <f>SUMIFS(СВЦЭМ!$G$34:$G$777,СВЦЭМ!$A$34:$A$777,$A238,СВЦЭМ!$B$33:$B$776,X$207)+'СЕТ СН'!$F$12</f>
        <v>0</v>
      </c>
      <c r="Y238" s="36">
        <f>SUMIFS(СВЦЭМ!$G$34:$G$777,СВЦЭМ!$A$34:$A$777,$A238,СВЦЭМ!$B$33:$B$776,Y$207)+'СЕТ СН'!$F$12</f>
        <v>0</v>
      </c>
    </row>
    <row r="239" spans="1:25" ht="15.75" hidden="1" x14ac:dyDescent="0.2">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row>
    <row r="240" spans="1:25" ht="12.75" hidden="1" customHeight="1" x14ac:dyDescent="0.2">
      <c r="A240" s="130" t="s">
        <v>7</v>
      </c>
      <c r="B240" s="124" t="s">
        <v>121</v>
      </c>
      <c r="C240" s="125"/>
      <c r="D240" s="125"/>
      <c r="E240" s="125"/>
      <c r="F240" s="125"/>
      <c r="G240" s="125"/>
      <c r="H240" s="125"/>
      <c r="I240" s="125"/>
      <c r="J240" s="125"/>
      <c r="K240" s="125"/>
      <c r="L240" s="125"/>
      <c r="M240" s="125"/>
      <c r="N240" s="125"/>
      <c r="O240" s="125"/>
      <c r="P240" s="125"/>
      <c r="Q240" s="125"/>
      <c r="R240" s="125"/>
      <c r="S240" s="125"/>
      <c r="T240" s="125"/>
      <c r="U240" s="125"/>
      <c r="V240" s="125"/>
      <c r="W240" s="125"/>
      <c r="X240" s="125"/>
      <c r="Y240" s="126"/>
    </row>
    <row r="241" spans="1:27" ht="12.75" hidden="1" customHeight="1" x14ac:dyDescent="0.2">
      <c r="A241" s="131"/>
      <c r="B241" s="127"/>
      <c r="C241" s="128"/>
      <c r="D241" s="128"/>
      <c r="E241" s="128"/>
      <c r="F241" s="128"/>
      <c r="G241" s="128"/>
      <c r="H241" s="128"/>
      <c r="I241" s="128"/>
      <c r="J241" s="128"/>
      <c r="K241" s="128"/>
      <c r="L241" s="128"/>
      <c r="M241" s="128"/>
      <c r="N241" s="128"/>
      <c r="O241" s="128"/>
      <c r="P241" s="128"/>
      <c r="Q241" s="128"/>
      <c r="R241" s="128"/>
      <c r="S241" s="128"/>
      <c r="T241" s="128"/>
      <c r="U241" s="128"/>
      <c r="V241" s="128"/>
      <c r="W241" s="128"/>
      <c r="X241" s="128"/>
      <c r="Y241" s="129"/>
    </row>
    <row r="242" spans="1:27" s="46" customFormat="1" ht="12.75" hidden="1" customHeight="1" x14ac:dyDescent="0.2">
      <c r="A242" s="132"/>
      <c r="B242" s="34">
        <v>1</v>
      </c>
      <c r="C242" s="34">
        <v>2</v>
      </c>
      <c r="D242" s="34">
        <v>3</v>
      </c>
      <c r="E242" s="34">
        <v>4</v>
      </c>
      <c r="F242" s="34">
        <v>5</v>
      </c>
      <c r="G242" s="34">
        <v>6</v>
      </c>
      <c r="H242" s="34">
        <v>7</v>
      </c>
      <c r="I242" s="34">
        <v>8</v>
      </c>
      <c r="J242" s="34">
        <v>9</v>
      </c>
      <c r="K242" s="34">
        <v>10</v>
      </c>
      <c r="L242" s="34">
        <v>11</v>
      </c>
      <c r="M242" s="34">
        <v>12</v>
      </c>
      <c r="N242" s="34">
        <v>13</v>
      </c>
      <c r="O242" s="34">
        <v>14</v>
      </c>
      <c r="P242" s="34">
        <v>15</v>
      </c>
      <c r="Q242" s="34">
        <v>16</v>
      </c>
      <c r="R242" s="34">
        <v>17</v>
      </c>
      <c r="S242" s="34">
        <v>18</v>
      </c>
      <c r="T242" s="34">
        <v>19</v>
      </c>
      <c r="U242" s="34">
        <v>20</v>
      </c>
      <c r="V242" s="34">
        <v>21</v>
      </c>
      <c r="W242" s="34">
        <v>22</v>
      </c>
      <c r="X242" s="34">
        <v>23</v>
      </c>
      <c r="Y242" s="34">
        <v>24</v>
      </c>
    </row>
    <row r="243" spans="1:27" ht="15.75" hidden="1" customHeight="1" x14ac:dyDescent="0.2">
      <c r="A243" s="35" t="str">
        <f>A208</f>
        <v>01.02.2019</v>
      </c>
      <c r="B243" s="36">
        <f>SUMIFS(СВЦЭМ!$H$34:$H$777,СВЦЭМ!$A$34:$A$777,$A243,СВЦЭМ!$B$33:$B$776,B$242)+'СЕТ СН'!$F$12</f>
        <v>0</v>
      </c>
      <c r="C243" s="36">
        <f>SUMIFS(СВЦЭМ!$H$34:$H$777,СВЦЭМ!$A$34:$A$777,$A243,СВЦЭМ!$B$33:$B$776,C$242)+'СЕТ СН'!$F$12</f>
        <v>0</v>
      </c>
      <c r="D243" s="36">
        <f>SUMIFS(СВЦЭМ!$H$34:$H$777,СВЦЭМ!$A$34:$A$777,$A243,СВЦЭМ!$B$33:$B$776,D$242)+'СЕТ СН'!$F$12</f>
        <v>0</v>
      </c>
      <c r="E243" s="36">
        <f>SUMIFS(СВЦЭМ!$H$34:$H$777,СВЦЭМ!$A$34:$A$777,$A243,СВЦЭМ!$B$33:$B$776,E$242)+'СЕТ СН'!$F$12</f>
        <v>0</v>
      </c>
      <c r="F243" s="36">
        <f>SUMIFS(СВЦЭМ!$H$34:$H$777,СВЦЭМ!$A$34:$A$777,$A243,СВЦЭМ!$B$33:$B$776,F$242)+'СЕТ СН'!$F$12</f>
        <v>0</v>
      </c>
      <c r="G243" s="36">
        <f>SUMIFS(СВЦЭМ!$H$34:$H$777,СВЦЭМ!$A$34:$A$777,$A243,СВЦЭМ!$B$33:$B$776,G$242)+'СЕТ СН'!$F$12</f>
        <v>0</v>
      </c>
      <c r="H243" s="36">
        <f>SUMIFS(СВЦЭМ!$H$34:$H$777,СВЦЭМ!$A$34:$A$777,$A243,СВЦЭМ!$B$33:$B$776,H$242)+'СЕТ СН'!$F$12</f>
        <v>0</v>
      </c>
      <c r="I243" s="36">
        <f>SUMIFS(СВЦЭМ!$H$34:$H$777,СВЦЭМ!$A$34:$A$777,$A243,СВЦЭМ!$B$33:$B$776,I$242)+'СЕТ СН'!$F$12</f>
        <v>0</v>
      </c>
      <c r="J243" s="36">
        <f>SUMIFS(СВЦЭМ!$H$34:$H$777,СВЦЭМ!$A$34:$A$777,$A243,СВЦЭМ!$B$33:$B$776,J$242)+'СЕТ СН'!$F$12</f>
        <v>0</v>
      </c>
      <c r="K243" s="36">
        <f>SUMIFS(СВЦЭМ!$H$34:$H$777,СВЦЭМ!$A$34:$A$777,$A243,СВЦЭМ!$B$33:$B$776,K$242)+'СЕТ СН'!$F$12</f>
        <v>0</v>
      </c>
      <c r="L243" s="36">
        <f>SUMIFS(СВЦЭМ!$H$34:$H$777,СВЦЭМ!$A$34:$A$777,$A243,СВЦЭМ!$B$33:$B$776,L$242)+'СЕТ СН'!$F$12</f>
        <v>0</v>
      </c>
      <c r="M243" s="36">
        <f>SUMIFS(СВЦЭМ!$H$34:$H$777,СВЦЭМ!$A$34:$A$777,$A243,СВЦЭМ!$B$33:$B$776,M$242)+'СЕТ СН'!$F$12</f>
        <v>0</v>
      </c>
      <c r="N243" s="36">
        <f>SUMIFS(СВЦЭМ!$H$34:$H$777,СВЦЭМ!$A$34:$A$777,$A243,СВЦЭМ!$B$33:$B$776,N$242)+'СЕТ СН'!$F$12</f>
        <v>0</v>
      </c>
      <c r="O243" s="36">
        <f>SUMIFS(СВЦЭМ!$H$34:$H$777,СВЦЭМ!$A$34:$A$777,$A243,СВЦЭМ!$B$33:$B$776,O$242)+'СЕТ СН'!$F$12</f>
        <v>0</v>
      </c>
      <c r="P243" s="36">
        <f>SUMIFS(СВЦЭМ!$H$34:$H$777,СВЦЭМ!$A$34:$A$777,$A243,СВЦЭМ!$B$33:$B$776,P$242)+'СЕТ СН'!$F$12</f>
        <v>0</v>
      </c>
      <c r="Q243" s="36">
        <f>SUMIFS(СВЦЭМ!$H$34:$H$777,СВЦЭМ!$A$34:$A$777,$A243,СВЦЭМ!$B$33:$B$776,Q$242)+'СЕТ СН'!$F$12</f>
        <v>0</v>
      </c>
      <c r="R243" s="36">
        <f>SUMIFS(СВЦЭМ!$H$34:$H$777,СВЦЭМ!$A$34:$A$777,$A243,СВЦЭМ!$B$33:$B$776,R$242)+'СЕТ СН'!$F$12</f>
        <v>0</v>
      </c>
      <c r="S243" s="36">
        <f>SUMIFS(СВЦЭМ!$H$34:$H$777,СВЦЭМ!$A$34:$A$777,$A243,СВЦЭМ!$B$33:$B$776,S$242)+'СЕТ СН'!$F$12</f>
        <v>0</v>
      </c>
      <c r="T243" s="36">
        <f>SUMIFS(СВЦЭМ!$H$34:$H$777,СВЦЭМ!$A$34:$A$777,$A243,СВЦЭМ!$B$33:$B$776,T$242)+'СЕТ СН'!$F$12</f>
        <v>0</v>
      </c>
      <c r="U243" s="36">
        <f>SUMIFS(СВЦЭМ!$H$34:$H$777,СВЦЭМ!$A$34:$A$777,$A243,СВЦЭМ!$B$33:$B$776,U$242)+'СЕТ СН'!$F$12</f>
        <v>0</v>
      </c>
      <c r="V243" s="36">
        <f>SUMIFS(СВЦЭМ!$H$34:$H$777,СВЦЭМ!$A$34:$A$777,$A243,СВЦЭМ!$B$33:$B$776,V$242)+'СЕТ СН'!$F$12</f>
        <v>0</v>
      </c>
      <c r="W243" s="36">
        <f>SUMIFS(СВЦЭМ!$H$34:$H$777,СВЦЭМ!$A$34:$A$777,$A243,СВЦЭМ!$B$33:$B$776,W$242)+'СЕТ СН'!$F$12</f>
        <v>0</v>
      </c>
      <c r="X243" s="36">
        <f>SUMIFS(СВЦЭМ!$H$34:$H$777,СВЦЭМ!$A$34:$A$777,$A243,СВЦЭМ!$B$33:$B$776,X$242)+'СЕТ СН'!$F$12</f>
        <v>0</v>
      </c>
      <c r="Y243" s="36">
        <f>SUMIFS(СВЦЭМ!$H$34:$H$777,СВЦЭМ!$A$34:$A$777,$A243,СВЦЭМ!$B$33:$B$776,Y$242)+'СЕТ СН'!$F$12</f>
        <v>0</v>
      </c>
      <c r="AA243" s="45"/>
    </row>
    <row r="244" spans="1:27" ht="15.75" hidden="1" x14ac:dyDescent="0.2">
      <c r="A244" s="35">
        <f>A243+1</f>
        <v>43498</v>
      </c>
      <c r="B244" s="36">
        <f>SUMIFS(СВЦЭМ!$H$34:$H$777,СВЦЭМ!$A$34:$A$777,$A244,СВЦЭМ!$B$33:$B$776,B$242)+'СЕТ СН'!$F$12</f>
        <v>0</v>
      </c>
      <c r="C244" s="36">
        <f>SUMIFS(СВЦЭМ!$H$34:$H$777,СВЦЭМ!$A$34:$A$777,$A244,СВЦЭМ!$B$33:$B$776,C$242)+'СЕТ СН'!$F$12</f>
        <v>0</v>
      </c>
      <c r="D244" s="36">
        <f>SUMIFS(СВЦЭМ!$H$34:$H$777,СВЦЭМ!$A$34:$A$777,$A244,СВЦЭМ!$B$33:$B$776,D$242)+'СЕТ СН'!$F$12</f>
        <v>0</v>
      </c>
      <c r="E244" s="36">
        <f>SUMIFS(СВЦЭМ!$H$34:$H$777,СВЦЭМ!$A$34:$A$777,$A244,СВЦЭМ!$B$33:$B$776,E$242)+'СЕТ СН'!$F$12</f>
        <v>0</v>
      </c>
      <c r="F244" s="36">
        <f>SUMIFS(СВЦЭМ!$H$34:$H$777,СВЦЭМ!$A$34:$A$777,$A244,СВЦЭМ!$B$33:$B$776,F$242)+'СЕТ СН'!$F$12</f>
        <v>0</v>
      </c>
      <c r="G244" s="36">
        <f>SUMIFS(СВЦЭМ!$H$34:$H$777,СВЦЭМ!$A$34:$A$777,$A244,СВЦЭМ!$B$33:$B$776,G$242)+'СЕТ СН'!$F$12</f>
        <v>0</v>
      </c>
      <c r="H244" s="36">
        <f>SUMIFS(СВЦЭМ!$H$34:$H$777,СВЦЭМ!$A$34:$A$777,$A244,СВЦЭМ!$B$33:$B$776,H$242)+'СЕТ СН'!$F$12</f>
        <v>0</v>
      </c>
      <c r="I244" s="36">
        <f>SUMIFS(СВЦЭМ!$H$34:$H$777,СВЦЭМ!$A$34:$A$777,$A244,СВЦЭМ!$B$33:$B$776,I$242)+'СЕТ СН'!$F$12</f>
        <v>0</v>
      </c>
      <c r="J244" s="36">
        <f>SUMIFS(СВЦЭМ!$H$34:$H$777,СВЦЭМ!$A$34:$A$777,$A244,СВЦЭМ!$B$33:$B$776,J$242)+'СЕТ СН'!$F$12</f>
        <v>0</v>
      </c>
      <c r="K244" s="36">
        <f>SUMIFS(СВЦЭМ!$H$34:$H$777,СВЦЭМ!$A$34:$A$777,$A244,СВЦЭМ!$B$33:$B$776,K$242)+'СЕТ СН'!$F$12</f>
        <v>0</v>
      </c>
      <c r="L244" s="36">
        <f>SUMIFS(СВЦЭМ!$H$34:$H$777,СВЦЭМ!$A$34:$A$777,$A244,СВЦЭМ!$B$33:$B$776,L$242)+'СЕТ СН'!$F$12</f>
        <v>0</v>
      </c>
      <c r="M244" s="36">
        <f>SUMIFS(СВЦЭМ!$H$34:$H$777,СВЦЭМ!$A$34:$A$777,$A244,СВЦЭМ!$B$33:$B$776,M$242)+'СЕТ СН'!$F$12</f>
        <v>0</v>
      </c>
      <c r="N244" s="36">
        <f>SUMIFS(СВЦЭМ!$H$34:$H$777,СВЦЭМ!$A$34:$A$777,$A244,СВЦЭМ!$B$33:$B$776,N$242)+'СЕТ СН'!$F$12</f>
        <v>0</v>
      </c>
      <c r="O244" s="36">
        <f>SUMIFS(СВЦЭМ!$H$34:$H$777,СВЦЭМ!$A$34:$A$777,$A244,СВЦЭМ!$B$33:$B$776,O$242)+'СЕТ СН'!$F$12</f>
        <v>0</v>
      </c>
      <c r="P244" s="36">
        <f>SUMIFS(СВЦЭМ!$H$34:$H$777,СВЦЭМ!$A$34:$A$777,$A244,СВЦЭМ!$B$33:$B$776,P$242)+'СЕТ СН'!$F$12</f>
        <v>0</v>
      </c>
      <c r="Q244" s="36">
        <f>SUMIFS(СВЦЭМ!$H$34:$H$777,СВЦЭМ!$A$34:$A$777,$A244,СВЦЭМ!$B$33:$B$776,Q$242)+'СЕТ СН'!$F$12</f>
        <v>0</v>
      </c>
      <c r="R244" s="36">
        <f>SUMIFS(СВЦЭМ!$H$34:$H$777,СВЦЭМ!$A$34:$A$777,$A244,СВЦЭМ!$B$33:$B$776,R$242)+'СЕТ СН'!$F$12</f>
        <v>0</v>
      </c>
      <c r="S244" s="36">
        <f>SUMIFS(СВЦЭМ!$H$34:$H$777,СВЦЭМ!$A$34:$A$777,$A244,СВЦЭМ!$B$33:$B$776,S$242)+'СЕТ СН'!$F$12</f>
        <v>0</v>
      </c>
      <c r="T244" s="36">
        <f>SUMIFS(СВЦЭМ!$H$34:$H$777,СВЦЭМ!$A$34:$A$777,$A244,СВЦЭМ!$B$33:$B$776,T$242)+'СЕТ СН'!$F$12</f>
        <v>0</v>
      </c>
      <c r="U244" s="36">
        <f>SUMIFS(СВЦЭМ!$H$34:$H$777,СВЦЭМ!$A$34:$A$777,$A244,СВЦЭМ!$B$33:$B$776,U$242)+'СЕТ СН'!$F$12</f>
        <v>0</v>
      </c>
      <c r="V244" s="36">
        <f>SUMIFS(СВЦЭМ!$H$34:$H$777,СВЦЭМ!$A$34:$A$777,$A244,СВЦЭМ!$B$33:$B$776,V$242)+'СЕТ СН'!$F$12</f>
        <v>0</v>
      </c>
      <c r="W244" s="36">
        <f>SUMIFS(СВЦЭМ!$H$34:$H$777,СВЦЭМ!$A$34:$A$777,$A244,СВЦЭМ!$B$33:$B$776,W$242)+'СЕТ СН'!$F$12</f>
        <v>0</v>
      </c>
      <c r="X244" s="36">
        <f>SUMIFS(СВЦЭМ!$H$34:$H$777,СВЦЭМ!$A$34:$A$777,$A244,СВЦЭМ!$B$33:$B$776,X$242)+'СЕТ СН'!$F$12</f>
        <v>0</v>
      </c>
      <c r="Y244" s="36">
        <f>SUMIFS(СВЦЭМ!$H$34:$H$777,СВЦЭМ!$A$34:$A$777,$A244,СВЦЭМ!$B$33:$B$776,Y$242)+'СЕТ СН'!$F$12</f>
        <v>0</v>
      </c>
    </row>
    <row r="245" spans="1:27" ht="15.75" hidden="1" x14ac:dyDescent="0.2">
      <c r="A245" s="35">
        <f t="shared" ref="A245:A273" si="7">A244+1</f>
        <v>43499</v>
      </c>
      <c r="B245" s="36">
        <f>SUMIFS(СВЦЭМ!$H$34:$H$777,СВЦЭМ!$A$34:$A$777,$A245,СВЦЭМ!$B$33:$B$776,B$242)+'СЕТ СН'!$F$12</f>
        <v>0</v>
      </c>
      <c r="C245" s="36">
        <f>SUMIFS(СВЦЭМ!$H$34:$H$777,СВЦЭМ!$A$34:$A$777,$A245,СВЦЭМ!$B$33:$B$776,C$242)+'СЕТ СН'!$F$12</f>
        <v>0</v>
      </c>
      <c r="D245" s="36">
        <f>SUMIFS(СВЦЭМ!$H$34:$H$777,СВЦЭМ!$A$34:$A$777,$A245,СВЦЭМ!$B$33:$B$776,D$242)+'СЕТ СН'!$F$12</f>
        <v>0</v>
      </c>
      <c r="E245" s="36">
        <f>SUMIFS(СВЦЭМ!$H$34:$H$777,СВЦЭМ!$A$34:$A$777,$A245,СВЦЭМ!$B$33:$B$776,E$242)+'СЕТ СН'!$F$12</f>
        <v>0</v>
      </c>
      <c r="F245" s="36">
        <f>SUMIFS(СВЦЭМ!$H$34:$H$777,СВЦЭМ!$A$34:$A$777,$A245,СВЦЭМ!$B$33:$B$776,F$242)+'СЕТ СН'!$F$12</f>
        <v>0</v>
      </c>
      <c r="G245" s="36">
        <f>SUMIFS(СВЦЭМ!$H$34:$H$777,СВЦЭМ!$A$34:$A$777,$A245,СВЦЭМ!$B$33:$B$776,G$242)+'СЕТ СН'!$F$12</f>
        <v>0</v>
      </c>
      <c r="H245" s="36">
        <f>SUMIFS(СВЦЭМ!$H$34:$H$777,СВЦЭМ!$A$34:$A$777,$A245,СВЦЭМ!$B$33:$B$776,H$242)+'СЕТ СН'!$F$12</f>
        <v>0</v>
      </c>
      <c r="I245" s="36">
        <f>SUMIFS(СВЦЭМ!$H$34:$H$777,СВЦЭМ!$A$34:$A$777,$A245,СВЦЭМ!$B$33:$B$776,I$242)+'СЕТ СН'!$F$12</f>
        <v>0</v>
      </c>
      <c r="J245" s="36">
        <f>SUMIFS(СВЦЭМ!$H$34:$H$777,СВЦЭМ!$A$34:$A$777,$A245,СВЦЭМ!$B$33:$B$776,J$242)+'СЕТ СН'!$F$12</f>
        <v>0</v>
      </c>
      <c r="K245" s="36">
        <f>SUMIFS(СВЦЭМ!$H$34:$H$777,СВЦЭМ!$A$34:$A$777,$A245,СВЦЭМ!$B$33:$B$776,K$242)+'СЕТ СН'!$F$12</f>
        <v>0</v>
      </c>
      <c r="L245" s="36">
        <f>SUMIFS(СВЦЭМ!$H$34:$H$777,СВЦЭМ!$A$34:$A$777,$A245,СВЦЭМ!$B$33:$B$776,L$242)+'СЕТ СН'!$F$12</f>
        <v>0</v>
      </c>
      <c r="M245" s="36">
        <f>SUMIFS(СВЦЭМ!$H$34:$H$777,СВЦЭМ!$A$34:$A$777,$A245,СВЦЭМ!$B$33:$B$776,M$242)+'СЕТ СН'!$F$12</f>
        <v>0</v>
      </c>
      <c r="N245" s="36">
        <f>SUMIFS(СВЦЭМ!$H$34:$H$777,СВЦЭМ!$A$34:$A$777,$A245,СВЦЭМ!$B$33:$B$776,N$242)+'СЕТ СН'!$F$12</f>
        <v>0</v>
      </c>
      <c r="O245" s="36">
        <f>SUMIFS(СВЦЭМ!$H$34:$H$777,СВЦЭМ!$A$34:$A$777,$A245,СВЦЭМ!$B$33:$B$776,O$242)+'СЕТ СН'!$F$12</f>
        <v>0</v>
      </c>
      <c r="P245" s="36">
        <f>SUMIFS(СВЦЭМ!$H$34:$H$777,СВЦЭМ!$A$34:$A$777,$A245,СВЦЭМ!$B$33:$B$776,P$242)+'СЕТ СН'!$F$12</f>
        <v>0</v>
      </c>
      <c r="Q245" s="36">
        <f>SUMIFS(СВЦЭМ!$H$34:$H$777,СВЦЭМ!$A$34:$A$777,$A245,СВЦЭМ!$B$33:$B$776,Q$242)+'СЕТ СН'!$F$12</f>
        <v>0</v>
      </c>
      <c r="R245" s="36">
        <f>SUMIFS(СВЦЭМ!$H$34:$H$777,СВЦЭМ!$A$34:$A$777,$A245,СВЦЭМ!$B$33:$B$776,R$242)+'СЕТ СН'!$F$12</f>
        <v>0</v>
      </c>
      <c r="S245" s="36">
        <f>SUMIFS(СВЦЭМ!$H$34:$H$777,СВЦЭМ!$A$34:$A$777,$A245,СВЦЭМ!$B$33:$B$776,S$242)+'СЕТ СН'!$F$12</f>
        <v>0</v>
      </c>
      <c r="T245" s="36">
        <f>SUMIFS(СВЦЭМ!$H$34:$H$777,СВЦЭМ!$A$34:$A$777,$A245,СВЦЭМ!$B$33:$B$776,T$242)+'СЕТ СН'!$F$12</f>
        <v>0</v>
      </c>
      <c r="U245" s="36">
        <f>SUMIFS(СВЦЭМ!$H$34:$H$777,СВЦЭМ!$A$34:$A$777,$A245,СВЦЭМ!$B$33:$B$776,U$242)+'СЕТ СН'!$F$12</f>
        <v>0</v>
      </c>
      <c r="V245" s="36">
        <f>SUMIFS(СВЦЭМ!$H$34:$H$777,СВЦЭМ!$A$34:$A$777,$A245,СВЦЭМ!$B$33:$B$776,V$242)+'СЕТ СН'!$F$12</f>
        <v>0</v>
      </c>
      <c r="W245" s="36">
        <f>SUMIFS(СВЦЭМ!$H$34:$H$777,СВЦЭМ!$A$34:$A$777,$A245,СВЦЭМ!$B$33:$B$776,W$242)+'СЕТ СН'!$F$12</f>
        <v>0</v>
      </c>
      <c r="X245" s="36">
        <f>SUMIFS(СВЦЭМ!$H$34:$H$777,СВЦЭМ!$A$34:$A$777,$A245,СВЦЭМ!$B$33:$B$776,X$242)+'СЕТ СН'!$F$12</f>
        <v>0</v>
      </c>
      <c r="Y245" s="36">
        <f>SUMIFS(СВЦЭМ!$H$34:$H$777,СВЦЭМ!$A$34:$A$777,$A245,СВЦЭМ!$B$33:$B$776,Y$242)+'СЕТ СН'!$F$12</f>
        <v>0</v>
      </c>
    </row>
    <row r="246" spans="1:27" ht="15.75" hidden="1" x14ac:dyDescent="0.2">
      <c r="A246" s="35">
        <f t="shared" si="7"/>
        <v>43500</v>
      </c>
      <c r="B246" s="36">
        <f>SUMIFS(СВЦЭМ!$H$34:$H$777,СВЦЭМ!$A$34:$A$777,$A246,СВЦЭМ!$B$33:$B$776,B$242)+'СЕТ СН'!$F$12</f>
        <v>0</v>
      </c>
      <c r="C246" s="36">
        <f>SUMIFS(СВЦЭМ!$H$34:$H$777,СВЦЭМ!$A$34:$A$777,$A246,СВЦЭМ!$B$33:$B$776,C$242)+'СЕТ СН'!$F$12</f>
        <v>0</v>
      </c>
      <c r="D246" s="36">
        <f>SUMIFS(СВЦЭМ!$H$34:$H$777,СВЦЭМ!$A$34:$A$777,$A246,СВЦЭМ!$B$33:$B$776,D$242)+'СЕТ СН'!$F$12</f>
        <v>0</v>
      </c>
      <c r="E246" s="36">
        <f>SUMIFS(СВЦЭМ!$H$34:$H$777,СВЦЭМ!$A$34:$A$777,$A246,СВЦЭМ!$B$33:$B$776,E$242)+'СЕТ СН'!$F$12</f>
        <v>0</v>
      </c>
      <c r="F246" s="36">
        <f>SUMIFS(СВЦЭМ!$H$34:$H$777,СВЦЭМ!$A$34:$A$777,$A246,СВЦЭМ!$B$33:$B$776,F$242)+'СЕТ СН'!$F$12</f>
        <v>0</v>
      </c>
      <c r="G246" s="36">
        <f>SUMIFS(СВЦЭМ!$H$34:$H$777,СВЦЭМ!$A$34:$A$777,$A246,СВЦЭМ!$B$33:$B$776,G$242)+'СЕТ СН'!$F$12</f>
        <v>0</v>
      </c>
      <c r="H246" s="36">
        <f>SUMIFS(СВЦЭМ!$H$34:$H$777,СВЦЭМ!$A$34:$A$777,$A246,СВЦЭМ!$B$33:$B$776,H$242)+'СЕТ СН'!$F$12</f>
        <v>0</v>
      </c>
      <c r="I246" s="36">
        <f>SUMIFS(СВЦЭМ!$H$34:$H$777,СВЦЭМ!$A$34:$A$777,$A246,СВЦЭМ!$B$33:$B$776,I$242)+'СЕТ СН'!$F$12</f>
        <v>0</v>
      </c>
      <c r="J246" s="36">
        <f>SUMIFS(СВЦЭМ!$H$34:$H$777,СВЦЭМ!$A$34:$A$777,$A246,СВЦЭМ!$B$33:$B$776,J$242)+'СЕТ СН'!$F$12</f>
        <v>0</v>
      </c>
      <c r="K246" s="36">
        <f>SUMIFS(СВЦЭМ!$H$34:$H$777,СВЦЭМ!$A$34:$A$777,$A246,СВЦЭМ!$B$33:$B$776,K$242)+'СЕТ СН'!$F$12</f>
        <v>0</v>
      </c>
      <c r="L246" s="36">
        <f>SUMIFS(СВЦЭМ!$H$34:$H$777,СВЦЭМ!$A$34:$A$777,$A246,СВЦЭМ!$B$33:$B$776,L$242)+'СЕТ СН'!$F$12</f>
        <v>0</v>
      </c>
      <c r="M246" s="36">
        <f>SUMIFS(СВЦЭМ!$H$34:$H$777,СВЦЭМ!$A$34:$A$777,$A246,СВЦЭМ!$B$33:$B$776,M$242)+'СЕТ СН'!$F$12</f>
        <v>0</v>
      </c>
      <c r="N246" s="36">
        <f>SUMIFS(СВЦЭМ!$H$34:$H$777,СВЦЭМ!$A$34:$A$777,$A246,СВЦЭМ!$B$33:$B$776,N$242)+'СЕТ СН'!$F$12</f>
        <v>0</v>
      </c>
      <c r="O246" s="36">
        <f>SUMIFS(СВЦЭМ!$H$34:$H$777,СВЦЭМ!$A$34:$A$777,$A246,СВЦЭМ!$B$33:$B$776,O$242)+'СЕТ СН'!$F$12</f>
        <v>0</v>
      </c>
      <c r="P246" s="36">
        <f>SUMIFS(СВЦЭМ!$H$34:$H$777,СВЦЭМ!$A$34:$A$777,$A246,СВЦЭМ!$B$33:$B$776,P$242)+'СЕТ СН'!$F$12</f>
        <v>0</v>
      </c>
      <c r="Q246" s="36">
        <f>SUMIFS(СВЦЭМ!$H$34:$H$777,СВЦЭМ!$A$34:$A$777,$A246,СВЦЭМ!$B$33:$B$776,Q$242)+'СЕТ СН'!$F$12</f>
        <v>0</v>
      </c>
      <c r="R246" s="36">
        <f>SUMIFS(СВЦЭМ!$H$34:$H$777,СВЦЭМ!$A$34:$A$777,$A246,СВЦЭМ!$B$33:$B$776,R$242)+'СЕТ СН'!$F$12</f>
        <v>0</v>
      </c>
      <c r="S246" s="36">
        <f>SUMIFS(СВЦЭМ!$H$34:$H$777,СВЦЭМ!$A$34:$A$777,$A246,СВЦЭМ!$B$33:$B$776,S$242)+'СЕТ СН'!$F$12</f>
        <v>0</v>
      </c>
      <c r="T246" s="36">
        <f>SUMIFS(СВЦЭМ!$H$34:$H$777,СВЦЭМ!$A$34:$A$777,$A246,СВЦЭМ!$B$33:$B$776,T$242)+'СЕТ СН'!$F$12</f>
        <v>0</v>
      </c>
      <c r="U246" s="36">
        <f>SUMIFS(СВЦЭМ!$H$34:$H$777,СВЦЭМ!$A$34:$A$777,$A246,СВЦЭМ!$B$33:$B$776,U$242)+'СЕТ СН'!$F$12</f>
        <v>0</v>
      </c>
      <c r="V246" s="36">
        <f>SUMIFS(СВЦЭМ!$H$34:$H$777,СВЦЭМ!$A$34:$A$777,$A246,СВЦЭМ!$B$33:$B$776,V$242)+'СЕТ СН'!$F$12</f>
        <v>0</v>
      </c>
      <c r="W246" s="36">
        <f>SUMIFS(СВЦЭМ!$H$34:$H$777,СВЦЭМ!$A$34:$A$777,$A246,СВЦЭМ!$B$33:$B$776,W$242)+'СЕТ СН'!$F$12</f>
        <v>0</v>
      </c>
      <c r="X246" s="36">
        <f>SUMIFS(СВЦЭМ!$H$34:$H$777,СВЦЭМ!$A$34:$A$777,$A246,СВЦЭМ!$B$33:$B$776,X$242)+'СЕТ СН'!$F$12</f>
        <v>0</v>
      </c>
      <c r="Y246" s="36">
        <f>SUMIFS(СВЦЭМ!$H$34:$H$777,СВЦЭМ!$A$34:$A$777,$A246,СВЦЭМ!$B$33:$B$776,Y$242)+'СЕТ СН'!$F$12</f>
        <v>0</v>
      </c>
    </row>
    <row r="247" spans="1:27" ht="15.75" hidden="1" x14ac:dyDescent="0.2">
      <c r="A247" s="35">
        <f t="shared" si="7"/>
        <v>43501</v>
      </c>
      <c r="B247" s="36">
        <f>SUMIFS(СВЦЭМ!$H$34:$H$777,СВЦЭМ!$A$34:$A$777,$A247,СВЦЭМ!$B$33:$B$776,B$242)+'СЕТ СН'!$F$12</f>
        <v>0</v>
      </c>
      <c r="C247" s="36">
        <f>SUMIFS(СВЦЭМ!$H$34:$H$777,СВЦЭМ!$A$34:$A$777,$A247,СВЦЭМ!$B$33:$B$776,C$242)+'СЕТ СН'!$F$12</f>
        <v>0</v>
      </c>
      <c r="D247" s="36">
        <f>SUMIFS(СВЦЭМ!$H$34:$H$777,СВЦЭМ!$A$34:$A$777,$A247,СВЦЭМ!$B$33:$B$776,D$242)+'СЕТ СН'!$F$12</f>
        <v>0</v>
      </c>
      <c r="E247" s="36">
        <f>SUMIFS(СВЦЭМ!$H$34:$H$777,СВЦЭМ!$A$34:$A$777,$A247,СВЦЭМ!$B$33:$B$776,E$242)+'СЕТ СН'!$F$12</f>
        <v>0</v>
      </c>
      <c r="F247" s="36">
        <f>SUMIFS(СВЦЭМ!$H$34:$H$777,СВЦЭМ!$A$34:$A$777,$A247,СВЦЭМ!$B$33:$B$776,F$242)+'СЕТ СН'!$F$12</f>
        <v>0</v>
      </c>
      <c r="G247" s="36">
        <f>SUMIFS(СВЦЭМ!$H$34:$H$777,СВЦЭМ!$A$34:$A$777,$A247,СВЦЭМ!$B$33:$B$776,G$242)+'СЕТ СН'!$F$12</f>
        <v>0</v>
      </c>
      <c r="H247" s="36">
        <f>SUMIFS(СВЦЭМ!$H$34:$H$777,СВЦЭМ!$A$34:$A$777,$A247,СВЦЭМ!$B$33:$B$776,H$242)+'СЕТ СН'!$F$12</f>
        <v>0</v>
      </c>
      <c r="I247" s="36">
        <f>SUMIFS(СВЦЭМ!$H$34:$H$777,СВЦЭМ!$A$34:$A$777,$A247,СВЦЭМ!$B$33:$B$776,I$242)+'СЕТ СН'!$F$12</f>
        <v>0</v>
      </c>
      <c r="J247" s="36">
        <f>SUMIFS(СВЦЭМ!$H$34:$H$777,СВЦЭМ!$A$34:$A$777,$A247,СВЦЭМ!$B$33:$B$776,J$242)+'СЕТ СН'!$F$12</f>
        <v>0</v>
      </c>
      <c r="K247" s="36">
        <f>SUMIFS(СВЦЭМ!$H$34:$H$777,СВЦЭМ!$A$34:$A$777,$A247,СВЦЭМ!$B$33:$B$776,K$242)+'СЕТ СН'!$F$12</f>
        <v>0</v>
      </c>
      <c r="L247" s="36">
        <f>SUMIFS(СВЦЭМ!$H$34:$H$777,СВЦЭМ!$A$34:$A$777,$A247,СВЦЭМ!$B$33:$B$776,L$242)+'СЕТ СН'!$F$12</f>
        <v>0</v>
      </c>
      <c r="M247" s="36">
        <f>SUMIFS(СВЦЭМ!$H$34:$H$777,СВЦЭМ!$A$34:$A$777,$A247,СВЦЭМ!$B$33:$B$776,M$242)+'СЕТ СН'!$F$12</f>
        <v>0</v>
      </c>
      <c r="N247" s="36">
        <f>SUMIFS(СВЦЭМ!$H$34:$H$777,СВЦЭМ!$A$34:$A$777,$A247,СВЦЭМ!$B$33:$B$776,N$242)+'СЕТ СН'!$F$12</f>
        <v>0</v>
      </c>
      <c r="O247" s="36">
        <f>SUMIFS(СВЦЭМ!$H$34:$H$777,СВЦЭМ!$A$34:$A$777,$A247,СВЦЭМ!$B$33:$B$776,O$242)+'СЕТ СН'!$F$12</f>
        <v>0</v>
      </c>
      <c r="P247" s="36">
        <f>SUMIFS(СВЦЭМ!$H$34:$H$777,СВЦЭМ!$A$34:$A$777,$A247,СВЦЭМ!$B$33:$B$776,P$242)+'СЕТ СН'!$F$12</f>
        <v>0</v>
      </c>
      <c r="Q247" s="36">
        <f>SUMIFS(СВЦЭМ!$H$34:$H$777,СВЦЭМ!$A$34:$A$777,$A247,СВЦЭМ!$B$33:$B$776,Q$242)+'СЕТ СН'!$F$12</f>
        <v>0</v>
      </c>
      <c r="R247" s="36">
        <f>SUMIFS(СВЦЭМ!$H$34:$H$777,СВЦЭМ!$A$34:$A$777,$A247,СВЦЭМ!$B$33:$B$776,R$242)+'СЕТ СН'!$F$12</f>
        <v>0</v>
      </c>
      <c r="S247" s="36">
        <f>SUMIFS(СВЦЭМ!$H$34:$H$777,СВЦЭМ!$A$34:$A$777,$A247,СВЦЭМ!$B$33:$B$776,S$242)+'СЕТ СН'!$F$12</f>
        <v>0</v>
      </c>
      <c r="T247" s="36">
        <f>SUMIFS(СВЦЭМ!$H$34:$H$777,СВЦЭМ!$A$34:$A$777,$A247,СВЦЭМ!$B$33:$B$776,T$242)+'СЕТ СН'!$F$12</f>
        <v>0</v>
      </c>
      <c r="U247" s="36">
        <f>SUMIFS(СВЦЭМ!$H$34:$H$777,СВЦЭМ!$A$34:$A$777,$A247,СВЦЭМ!$B$33:$B$776,U$242)+'СЕТ СН'!$F$12</f>
        <v>0</v>
      </c>
      <c r="V247" s="36">
        <f>SUMIFS(СВЦЭМ!$H$34:$H$777,СВЦЭМ!$A$34:$A$777,$A247,СВЦЭМ!$B$33:$B$776,V$242)+'СЕТ СН'!$F$12</f>
        <v>0</v>
      </c>
      <c r="W247" s="36">
        <f>SUMIFS(СВЦЭМ!$H$34:$H$777,СВЦЭМ!$A$34:$A$777,$A247,СВЦЭМ!$B$33:$B$776,W$242)+'СЕТ СН'!$F$12</f>
        <v>0</v>
      </c>
      <c r="X247" s="36">
        <f>SUMIFS(СВЦЭМ!$H$34:$H$777,СВЦЭМ!$A$34:$A$777,$A247,СВЦЭМ!$B$33:$B$776,X$242)+'СЕТ СН'!$F$12</f>
        <v>0</v>
      </c>
      <c r="Y247" s="36">
        <f>SUMIFS(СВЦЭМ!$H$34:$H$777,СВЦЭМ!$A$34:$A$777,$A247,СВЦЭМ!$B$33:$B$776,Y$242)+'СЕТ СН'!$F$12</f>
        <v>0</v>
      </c>
    </row>
    <row r="248" spans="1:27" ht="15.75" hidden="1" x14ac:dyDescent="0.2">
      <c r="A248" s="35">
        <f t="shared" si="7"/>
        <v>43502</v>
      </c>
      <c r="B248" s="36">
        <f>SUMIFS(СВЦЭМ!$H$34:$H$777,СВЦЭМ!$A$34:$A$777,$A248,СВЦЭМ!$B$33:$B$776,B$242)+'СЕТ СН'!$F$12</f>
        <v>0</v>
      </c>
      <c r="C248" s="36">
        <f>SUMIFS(СВЦЭМ!$H$34:$H$777,СВЦЭМ!$A$34:$A$777,$A248,СВЦЭМ!$B$33:$B$776,C$242)+'СЕТ СН'!$F$12</f>
        <v>0</v>
      </c>
      <c r="D248" s="36">
        <f>SUMIFS(СВЦЭМ!$H$34:$H$777,СВЦЭМ!$A$34:$A$777,$A248,СВЦЭМ!$B$33:$B$776,D$242)+'СЕТ СН'!$F$12</f>
        <v>0</v>
      </c>
      <c r="E248" s="36">
        <f>SUMIFS(СВЦЭМ!$H$34:$H$777,СВЦЭМ!$A$34:$A$777,$A248,СВЦЭМ!$B$33:$B$776,E$242)+'СЕТ СН'!$F$12</f>
        <v>0</v>
      </c>
      <c r="F248" s="36">
        <f>SUMIFS(СВЦЭМ!$H$34:$H$777,СВЦЭМ!$A$34:$A$777,$A248,СВЦЭМ!$B$33:$B$776,F$242)+'СЕТ СН'!$F$12</f>
        <v>0</v>
      </c>
      <c r="G248" s="36">
        <f>SUMIFS(СВЦЭМ!$H$34:$H$777,СВЦЭМ!$A$34:$A$777,$A248,СВЦЭМ!$B$33:$B$776,G$242)+'СЕТ СН'!$F$12</f>
        <v>0</v>
      </c>
      <c r="H248" s="36">
        <f>SUMIFS(СВЦЭМ!$H$34:$H$777,СВЦЭМ!$A$34:$A$777,$A248,СВЦЭМ!$B$33:$B$776,H$242)+'СЕТ СН'!$F$12</f>
        <v>0</v>
      </c>
      <c r="I248" s="36">
        <f>SUMIFS(СВЦЭМ!$H$34:$H$777,СВЦЭМ!$A$34:$A$777,$A248,СВЦЭМ!$B$33:$B$776,I$242)+'СЕТ СН'!$F$12</f>
        <v>0</v>
      </c>
      <c r="J248" s="36">
        <f>SUMIFS(СВЦЭМ!$H$34:$H$777,СВЦЭМ!$A$34:$A$777,$A248,СВЦЭМ!$B$33:$B$776,J$242)+'СЕТ СН'!$F$12</f>
        <v>0</v>
      </c>
      <c r="K248" s="36">
        <f>SUMIFS(СВЦЭМ!$H$34:$H$777,СВЦЭМ!$A$34:$A$777,$A248,СВЦЭМ!$B$33:$B$776,K$242)+'СЕТ СН'!$F$12</f>
        <v>0</v>
      </c>
      <c r="L248" s="36">
        <f>SUMIFS(СВЦЭМ!$H$34:$H$777,СВЦЭМ!$A$34:$A$777,$A248,СВЦЭМ!$B$33:$B$776,L$242)+'СЕТ СН'!$F$12</f>
        <v>0</v>
      </c>
      <c r="M248" s="36">
        <f>SUMIFS(СВЦЭМ!$H$34:$H$777,СВЦЭМ!$A$34:$A$777,$A248,СВЦЭМ!$B$33:$B$776,M$242)+'СЕТ СН'!$F$12</f>
        <v>0</v>
      </c>
      <c r="N248" s="36">
        <f>SUMIFS(СВЦЭМ!$H$34:$H$777,СВЦЭМ!$A$34:$A$777,$A248,СВЦЭМ!$B$33:$B$776,N$242)+'СЕТ СН'!$F$12</f>
        <v>0</v>
      </c>
      <c r="O248" s="36">
        <f>SUMIFS(СВЦЭМ!$H$34:$H$777,СВЦЭМ!$A$34:$A$777,$A248,СВЦЭМ!$B$33:$B$776,O$242)+'СЕТ СН'!$F$12</f>
        <v>0</v>
      </c>
      <c r="P248" s="36">
        <f>SUMIFS(СВЦЭМ!$H$34:$H$777,СВЦЭМ!$A$34:$A$777,$A248,СВЦЭМ!$B$33:$B$776,P$242)+'СЕТ СН'!$F$12</f>
        <v>0</v>
      </c>
      <c r="Q248" s="36">
        <f>SUMIFS(СВЦЭМ!$H$34:$H$777,СВЦЭМ!$A$34:$A$777,$A248,СВЦЭМ!$B$33:$B$776,Q$242)+'СЕТ СН'!$F$12</f>
        <v>0</v>
      </c>
      <c r="R248" s="36">
        <f>SUMIFS(СВЦЭМ!$H$34:$H$777,СВЦЭМ!$A$34:$A$777,$A248,СВЦЭМ!$B$33:$B$776,R$242)+'СЕТ СН'!$F$12</f>
        <v>0</v>
      </c>
      <c r="S248" s="36">
        <f>SUMIFS(СВЦЭМ!$H$34:$H$777,СВЦЭМ!$A$34:$A$777,$A248,СВЦЭМ!$B$33:$B$776,S$242)+'СЕТ СН'!$F$12</f>
        <v>0</v>
      </c>
      <c r="T248" s="36">
        <f>SUMIFS(СВЦЭМ!$H$34:$H$777,СВЦЭМ!$A$34:$A$777,$A248,СВЦЭМ!$B$33:$B$776,T$242)+'СЕТ СН'!$F$12</f>
        <v>0</v>
      </c>
      <c r="U248" s="36">
        <f>SUMIFS(СВЦЭМ!$H$34:$H$777,СВЦЭМ!$A$34:$A$777,$A248,СВЦЭМ!$B$33:$B$776,U$242)+'СЕТ СН'!$F$12</f>
        <v>0</v>
      </c>
      <c r="V248" s="36">
        <f>SUMIFS(СВЦЭМ!$H$34:$H$777,СВЦЭМ!$A$34:$A$777,$A248,СВЦЭМ!$B$33:$B$776,V$242)+'СЕТ СН'!$F$12</f>
        <v>0</v>
      </c>
      <c r="W248" s="36">
        <f>SUMIFS(СВЦЭМ!$H$34:$H$777,СВЦЭМ!$A$34:$A$777,$A248,СВЦЭМ!$B$33:$B$776,W$242)+'СЕТ СН'!$F$12</f>
        <v>0</v>
      </c>
      <c r="X248" s="36">
        <f>SUMIFS(СВЦЭМ!$H$34:$H$777,СВЦЭМ!$A$34:$A$777,$A248,СВЦЭМ!$B$33:$B$776,X$242)+'СЕТ СН'!$F$12</f>
        <v>0</v>
      </c>
      <c r="Y248" s="36">
        <f>SUMIFS(СВЦЭМ!$H$34:$H$777,СВЦЭМ!$A$34:$A$777,$A248,СВЦЭМ!$B$33:$B$776,Y$242)+'СЕТ СН'!$F$12</f>
        <v>0</v>
      </c>
    </row>
    <row r="249" spans="1:27" ht="15.75" hidden="1" x14ac:dyDescent="0.2">
      <c r="A249" s="35">
        <f t="shared" si="7"/>
        <v>43503</v>
      </c>
      <c r="B249" s="36">
        <f>SUMIFS(СВЦЭМ!$H$34:$H$777,СВЦЭМ!$A$34:$A$777,$A249,СВЦЭМ!$B$33:$B$776,B$242)+'СЕТ СН'!$F$12</f>
        <v>0</v>
      </c>
      <c r="C249" s="36">
        <f>SUMIFS(СВЦЭМ!$H$34:$H$777,СВЦЭМ!$A$34:$A$777,$A249,СВЦЭМ!$B$33:$B$776,C$242)+'СЕТ СН'!$F$12</f>
        <v>0</v>
      </c>
      <c r="D249" s="36">
        <f>SUMIFS(СВЦЭМ!$H$34:$H$777,СВЦЭМ!$A$34:$A$777,$A249,СВЦЭМ!$B$33:$B$776,D$242)+'СЕТ СН'!$F$12</f>
        <v>0</v>
      </c>
      <c r="E249" s="36">
        <f>SUMIFS(СВЦЭМ!$H$34:$H$777,СВЦЭМ!$A$34:$A$777,$A249,СВЦЭМ!$B$33:$B$776,E$242)+'СЕТ СН'!$F$12</f>
        <v>0</v>
      </c>
      <c r="F249" s="36">
        <f>SUMIFS(СВЦЭМ!$H$34:$H$777,СВЦЭМ!$A$34:$A$777,$A249,СВЦЭМ!$B$33:$B$776,F$242)+'СЕТ СН'!$F$12</f>
        <v>0</v>
      </c>
      <c r="G249" s="36">
        <f>SUMIFS(СВЦЭМ!$H$34:$H$777,СВЦЭМ!$A$34:$A$777,$A249,СВЦЭМ!$B$33:$B$776,G$242)+'СЕТ СН'!$F$12</f>
        <v>0</v>
      </c>
      <c r="H249" s="36">
        <f>SUMIFS(СВЦЭМ!$H$34:$H$777,СВЦЭМ!$A$34:$A$777,$A249,СВЦЭМ!$B$33:$B$776,H$242)+'СЕТ СН'!$F$12</f>
        <v>0</v>
      </c>
      <c r="I249" s="36">
        <f>SUMIFS(СВЦЭМ!$H$34:$H$777,СВЦЭМ!$A$34:$A$777,$A249,СВЦЭМ!$B$33:$B$776,I$242)+'СЕТ СН'!$F$12</f>
        <v>0</v>
      </c>
      <c r="J249" s="36">
        <f>SUMIFS(СВЦЭМ!$H$34:$H$777,СВЦЭМ!$A$34:$A$777,$A249,СВЦЭМ!$B$33:$B$776,J$242)+'СЕТ СН'!$F$12</f>
        <v>0</v>
      </c>
      <c r="K249" s="36">
        <f>SUMIFS(СВЦЭМ!$H$34:$H$777,СВЦЭМ!$A$34:$A$777,$A249,СВЦЭМ!$B$33:$B$776,K$242)+'СЕТ СН'!$F$12</f>
        <v>0</v>
      </c>
      <c r="L249" s="36">
        <f>SUMIFS(СВЦЭМ!$H$34:$H$777,СВЦЭМ!$A$34:$A$777,$A249,СВЦЭМ!$B$33:$B$776,L$242)+'СЕТ СН'!$F$12</f>
        <v>0</v>
      </c>
      <c r="M249" s="36">
        <f>SUMIFS(СВЦЭМ!$H$34:$H$777,СВЦЭМ!$A$34:$A$777,$A249,СВЦЭМ!$B$33:$B$776,M$242)+'СЕТ СН'!$F$12</f>
        <v>0</v>
      </c>
      <c r="N249" s="36">
        <f>SUMIFS(СВЦЭМ!$H$34:$H$777,СВЦЭМ!$A$34:$A$777,$A249,СВЦЭМ!$B$33:$B$776,N$242)+'СЕТ СН'!$F$12</f>
        <v>0</v>
      </c>
      <c r="O249" s="36">
        <f>SUMIFS(СВЦЭМ!$H$34:$H$777,СВЦЭМ!$A$34:$A$777,$A249,СВЦЭМ!$B$33:$B$776,O$242)+'СЕТ СН'!$F$12</f>
        <v>0</v>
      </c>
      <c r="P249" s="36">
        <f>SUMIFS(СВЦЭМ!$H$34:$H$777,СВЦЭМ!$A$34:$A$777,$A249,СВЦЭМ!$B$33:$B$776,P$242)+'СЕТ СН'!$F$12</f>
        <v>0</v>
      </c>
      <c r="Q249" s="36">
        <f>SUMIFS(СВЦЭМ!$H$34:$H$777,СВЦЭМ!$A$34:$A$777,$A249,СВЦЭМ!$B$33:$B$776,Q$242)+'СЕТ СН'!$F$12</f>
        <v>0</v>
      </c>
      <c r="R249" s="36">
        <f>SUMIFS(СВЦЭМ!$H$34:$H$777,СВЦЭМ!$A$34:$A$777,$A249,СВЦЭМ!$B$33:$B$776,R$242)+'СЕТ СН'!$F$12</f>
        <v>0</v>
      </c>
      <c r="S249" s="36">
        <f>SUMIFS(СВЦЭМ!$H$34:$H$777,СВЦЭМ!$A$34:$A$777,$A249,СВЦЭМ!$B$33:$B$776,S$242)+'СЕТ СН'!$F$12</f>
        <v>0</v>
      </c>
      <c r="T249" s="36">
        <f>SUMIFS(СВЦЭМ!$H$34:$H$777,СВЦЭМ!$A$34:$A$777,$A249,СВЦЭМ!$B$33:$B$776,T$242)+'СЕТ СН'!$F$12</f>
        <v>0</v>
      </c>
      <c r="U249" s="36">
        <f>SUMIFS(СВЦЭМ!$H$34:$H$777,СВЦЭМ!$A$34:$A$777,$A249,СВЦЭМ!$B$33:$B$776,U$242)+'СЕТ СН'!$F$12</f>
        <v>0</v>
      </c>
      <c r="V249" s="36">
        <f>SUMIFS(СВЦЭМ!$H$34:$H$777,СВЦЭМ!$A$34:$A$777,$A249,СВЦЭМ!$B$33:$B$776,V$242)+'СЕТ СН'!$F$12</f>
        <v>0</v>
      </c>
      <c r="W249" s="36">
        <f>SUMIFS(СВЦЭМ!$H$34:$H$777,СВЦЭМ!$A$34:$A$777,$A249,СВЦЭМ!$B$33:$B$776,W$242)+'СЕТ СН'!$F$12</f>
        <v>0</v>
      </c>
      <c r="X249" s="36">
        <f>SUMIFS(СВЦЭМ!$H$34:$H$777,СВЦЭМ!$A$34:$A$777,$A249,СВЦЭМ!$B$33:$B$776,X$242)+'СЕТ СН'!$F$12</f>
        <v>0</v>
      </c>
      <c r="Y249" s="36">
        <f>SUMIFS(СВЦЭМ!$H$34:$H$777,СВЦЭМ!$A$34:$A$777,$A249,СВЦЭМ!$B$33:$B$776,Y$242)+'СЕТ СН'!$F$12</f>
        <v>0</v>
      </c>
    </row>
    <row r="250" spans="1:27" ht="15.75" hidden="1" x14ac:dyDescent="0.2">
      <c r="A250" s="35">
        <f t="shared" si="7"/>
        <v>43504</v>
      </c>
      <c r="B250" s="36">
        <f>SUMIFS(СВЦЭМ!$H$34:$H$777,СВЦЭМ!$A$34:$A$777,$A250,СВЦЭМ!$B$33:$B$776,B$242)+'СЕТ СН'!$F$12</f>
        <v>0</v>
      </c>
      <c r="C250" s="36">
        <f>SUMIFS(СВЦЭМ!$H$34:$H$777,СВЦЭМ!$A$34:$A$777,$A250,СВЦЭМ!$B$33:$B$776,C$242)+'СЕТ СН'!$F$12</f>
        <v>0</v>
      </c>
      <c r="D250" s="36">
        <f>SUMIFS(СВЦЭМ!$H$34:$H$777,СВЦЭМ!$A$34:$A$777,$A250,СВЦЭМ!$B$33:$B$776,D$242)+'СЕТ СН'!$F$12</f>
        <v>0</v>
      </c>
      <c r="E250" s="36">
        <f>SUMIFS(СВЦЭМ!$H$34:$H$777,СВЦЭМ!$A$34:$A$777,$A250,СВЦЭМ!$B$33:$B$776,E$242)+'СЕТ СН'!$F$12</f>
        <v>0</v>
      </c>
      <c r="F250" s="36">
        <f>SUMIFS(СВЦЭМ!$H$34:$H$777,СВЦЭМ!$A$34:$A$777,$A250,СВЦЭМ!$B$33:$B$776,F$242)+'СЕТ СН'!$F$12</f>
        <v>0</v>
      </c>
      <c r="G250" s="36">
        <f>SUMIFS(СВЦЭМ!$H$34:$H$777,СВЦЭМ!$A$34:$A$777,$A250,СВЦЭМ!$B$33:$B$776,G$242)+'СЕТ СН'!$F$12</f>
        <v>0</v>
      </c>
      <c r="H250" s="36">
        <f>SUMIFS(СВЦЭМ!$H$34:$H$777,СВЦЭМ!$A$34:$A$777,$A250,СВЦЭМ!$B$33:$B$776,H$242)+'СЕТ СН'!$F$12</f>
        <v>0</v>
      </c>
      <c r="I250" s="36">
        <f>SUMIFS(СВЦЭМ!$H$34:$H$777,СВЦЭМ!$A$34:$A$777,$A250,СВЦЭМ!$B$33:$B$776,I$242)+'СЕТ СН'!$F$12</f>
        <v>0</v>
      </c>
      <c r="J250" s="36">
        <f>SUMIFS(СВЦЭМ!$H$34:$H$777,СВЦЭМ!$A$34:$A$777,$A250,СВЦЭМ!$B$33:$B$776,J$242)+'СЕТ СН'!$F$12</f>
        <v>0</v>
      </c>
      <c r="K250" s="36">
        <f>SUMIFS(СВЦЭМ!$H$34:$H$777,СВЦЭМ!$A$34:$A$777,$A250,СВЦЭМ!$B$33:$B$776,K$242)+'СЕТ СН'!$F$12</f>
        <v>0</v>
      </c>
      <c r="L250" s="36">
        <f>SUMIFS(СВЦЭМ!$H$34:$H$777,СВЦЭМ!$A$34:$A$777,$A250,СВЦЭМ!$B$33:$B$776,L$242)+'СЕТ СН'!$F$12</f>
        <v>0</v>
      </c>
      <c r="M250" s="36">
        <f>SUMIFS(СВЦЭМ!$H$34:$H$777,СВЦЭМ!$A$34:$A$777,$A250,СВЦЭМ!$B$33:$B$776,M$242)+'СЕТ СН'!$F$12</f>
        <v>0</v>
      </c>
      <c r="N250" s="36">
        <f>SUMIFS(СВЦЭМ!$H$34:$H$777,СВЦЭМ!$A$34:$A$777,$A250,СВЦЭМ!$B$33:$B$776,N$242)+'СЕТ СН'!$F$12</f>
        <v>0</v>
      </c>
      <c r="O250" s="36">
        <f>SUMIFS(СВЦЭМ!$H$34:$H$777,СВЦЭМ!$A$34:$A$777,$A250,СВЦЭМ!$B$33:$B$776,O$242)+'СЕТ СН'!$F$12</f>
        <v>0</v>
      </c>
      <c r="P250" s="36">
        <f>SUMIFS(СВЦЭМ!$H$34:$H$777,СВЦЭМ!$A$34:$A$777,$A250,СВЦЭМ!$B$33:$B$776,P$242)+'СЕТ СН'!$F$12</f>
        <v>0</v>
      </c>
      <c r="Q250" s="36">
        <f>SUMIFS(СВЦЭМ!$H$34:$H$777,СВЦЭМ!$A$34:$A$777,$A250,СВЦЭМ!$B$33:$B$776,Q$242)+'СЕТ СН'!$F$12</f>
        <v>0</v>
      </c>
      <c r="R250" s="36">
        <f>SUMIFS(СВЦЭМ!$H$34:$H$777,СВЦЭМ!$A$34:$A$777,$A250,СВЦЭМ!$B$33:$B$776,R$242)+'СЕТ СН'!$F$12</f>
        <v>0</v>
      </c>
      <c r="S250" s="36">
        <f>SUMIFS(СВЦЭМ!$H$34:$H$777,СВЦЭМ!$A$34:$A$777,$A250,СВЦЭМ!$B$33:$B$776,S$242)+'СЕТ СН'!$F$12</f>
        <v>0</v>
      </c>
      <c r="T250" s="36">
        <f>SUMIFS(СВЦЭМ!$H$34:$H$777,СВЦЭМ!$A$34:$A$777,$A250,СВЦЭМ!$B$33:$B$776,T$242)+'СЕТ СН'!$F$12</f>
        <v>0</v>
      </c>
      <c r="U250" s="36">
        <f>SUMIFS(СВЦЭМ!$H$34:$H$777,СВЦЭМ!$A$34:$A$777,$A250,СВЦЭМ!$B$33:$B$776,U$242)+'СЕТ СН'!$F$12</f>
        <v>0</v>
      </c>
      <c r="V250" s="36">
        <f>SUMIFS(СВЦЭМ!$H$34:$H$777,СВЦЭМ!$A$34:$A$777,$A250,СВЦЭМ!$B$33:$B$776,V$242)+'СЕТ СН'!$F$12</f>
        <v>0</v>
      </c>
      <c r="W250" s="36">
        <f>SUMIFS(СВЦЭМ!$H$34:$H$777,СВЦЭМ!$A$34:$A$777,$A250,СВЦЭМ!$B$33:$B$776,W$242)+'СЕТ СН'!$F$12</f>
        <v>0</v>
      </c>
      <c r="X250" s="36">
        <f>SUMIFS(СВЦЭМ!$H$34:$H$777,СВЦЭМ!$A$34:$A$777,$A250,СВЦЭМ!$B$33:$B$776,X$242)+'СЕТ СН'!$F$12</f>
        <v>0</v>
      </c>
      <c r="Y250" s="36">
        <f>SUMIFS(СВЦЭМ!$H$34:$H$777,СВЦЭМ!$A$34:$A$777,$A250,СВЦЭМ!$B$33:$B$776,Y$242)+'СЕТ СН'!$F$12</f>
        <v>0</v>
      </c>
    </row>
    <row r="251" spans="1:27" ht="15.75" hidden="1" x14ac:dyDescent="0.2">
      <c r="A251" s="35">
        <f t="shared" si="7"/>
        <v>43505</v>
      </c>
      <c r="B251" s="36">
        <f>SUMIFS(СВЦЭМ!$H$34:$H$777,СВЦЭМ!$A$34:$A$777,$A251,СВЦЭМ!$B$33:$B$776,B$242)+'СЕТ СН'!$F$12</f>
        <v>0</v>
      </c>
      <c r="C251" s="36">
        <f>SUMIFS(СВЦЭМ!$H$34:$H$777,СВЦЭМ!$A$34:$A$777,$A251,СВЦЭМ!$B$33:$B$776,C$242)+'СЕТ СН'!$F$12</f>
        <v>0</v>
      </c>
      <c r="D251" s="36">
        <f>SUMIFS(СВЦЭМ!$H$34:$H$777,СВЦЭМ!$A$34:$A$777,$A251,СВЦЭМ!$B$33:$B$776,D$242)+'СЕТ СН'!$F$12</f>
        <v>0</v>
      </c>
      <c r="E251" s="36">
        <f>SUMIFS(СВЦЭМ!$H$34:$H$777,СВЦЭМ!$A$34:$A$777,$A251,СВЦЭМ!$B$33:$B$776,E$242)+'СЕТ СН'!$F$12</f>
        <v>0</v>
      </c>
      <c r="F251" s="36">
        <f>SUMIFS(СВЦЭМ!$H$34:$H$777,СВЦЭМ!$A$34:$A$777,$A251,СВЦЭМ!$B$33:$B$776,F$242)+'СЕТ СН'!$F$12</f>
        <v>0</v>
      </c>
      <c r="G251" s="36">
        <f>SUMIFS(СВЦЭМ!$H$34:$H$777,СВЦЭМ!$A$34:$A$777,$A251,СВЦЭМ!$B$33:$B$776,G$242)+'СЕТ СН'!$F$12</f>
        <v>0</v>
      </c>
      <c r="H251" s="36">
        <f>SUMIFS(СВЦЭМ!$H$34:$H$777,СВЦЭМ!$A$34:$A$777,$A251,СВЦЭМ!$B$33:$B$776,H$242)+'СЕТ СН'!$F$12</f>
        <v>0</v>
      </c>
      <c r="I251" s="36">
        <f>SUMIFS(СВЦЭМ!$H$34:$H$777,СВЦЭМ!$A$34:$A$777,$A251,СВЦЭМ!$B$33:$B$776,I$242)+'СЕТ СН'!$F$12</f>
        <v>0</v>
      </c>
      <c r="J251" s="36">
        <f>SUMIFS(СВЦЭМ!$H$34:$H$777,СВЦЭМ!$A$34:$A$777,$A251,СВЦЭМ!$B$33:$B$776,J$242)+'СЕТ СН'!$F$12</f>
        <v>0</v>
      </c>
      <c r="K251" s="36">
        <f>SUMIFS(СВЦЭМ!$H$34:$H$777,СВЦЭМ!$A$34:$A$777,$A251,СВЦЭМ!$B$33:$B$776,K$242)+'СЕТ СН'!$F$12</f>
        <v>0</v>
      </c>
      <c r="L251" s="36">
        <f>SUMIFS(СВЦЭМ!$H$34:$H$777,СВЦЭМ!$A$34:$A$777,$A251,СВЦЭМ!$B$33:$B$776,L$242)+'СЕТ СН'!$F$12</f>
        <v>0</v>
      </c>
      <c r="M251" s="36">
        <f>SUMIFS(СВЦЭМ!$H$34:$H$777,СВЦЭМ!$A$34:$A$777,$A251,СВЦЭМ!$B$33:$B$776,M$242)+'СЕТ СН'!$F$12</f>
        <v>0</v>
      </c>
      <c r="N251" s="36">
        <f>SUMIFS(СВЦЭМ!$H$34:$H$777,СВЦЭМ!$A$34:$A$777,$A251,СВЦЭМ!$B$33:$B$776,N$242)+'СЕТ СН'!$F$12</f>
        <v>0</v>
      </c>
      <c r="O251" s="36">
        <f>SUMIFS(СВЦЭМ!$H$34:$H$777,СВЦЭМ!$A$34:$A$777,$A251,СВЦЭМ!$B$33:$B$776,O$242)+'СЕТ СН'!$F$12</f>
        <v>0</v>
      </c>
      <c r="P251" s="36">
        <f>SUMIFS(СВЦЭМ!$H$34:$H$777,СВЦЭМ!$A$34:$A$777,$A251,СВЦЭМ!$B$33:$B$776,P$242)+'СЕТ СН'!$F$12</f>
        <v>0</v>
      </c>
      <c r="Q251" s="36">
        <f>SUMIFS(СВЦЭМ!$H$34:$H$777,СВЦЭМ!$A$34:$A$777,$A251,СВЦЭМ!$B$33:$B$776,Q$242)+'СЕТ СН'!$F$12</f>
        <v>0</v>
      </c>
      <c r="R251" s="36">
        <f>SUMIFS(СВЦЭМ!$H$34:$H$777,СВЦЭМ!$A$34:$A$777,$A251,СВЦЭМ!$B$33:$B$776,R$242)+'СЕТ СН'!$F$12</f>
        <v>0</v>
      </c>
      <c r="S251" s="36">
        <f>SUMIFS(СВЦЭМ!$H$34:$H$777,СВЦЭМ!$A$34:$A$777,$A251,СВЦЭМ!$B$33:$B$776,S$242)+'СЕТ СН'!$F$12</f>
        <v>0</v>
      </c>
      <c r="T251" s="36">
        <f>SUMIFS(СВЦЭМ!$H$34:$H$777,СВЦЭМ!$A$34:$A$777,$A251,СВЦЭМ!$B$33:$B$776,T$242)+'СЕТ СН'!$F$12</f>
        <v>0</v>
      </c>
      <c r="U251" s="36">
        <f>SUMIFS(СВЦЭМ!$H$34:$H$777,СВЦЭМ!$A$34:$A$777,$A251,СВЦЭМ!$B$33:$B$776,U$242)+'СЕТ СН'!$F$12</f>
        <v>0</v>
      </c>
      <c r="V251" s="36">
        <f>SUMIFS(СВЦЭМ!$H$34:$H$777,СВЦЭМ!$A$34:$A$777,$A251,СВЦЭМ!$B$33:$B$776,V$242)+'СЕТ СН'!$F$12</f>
        <v>0</v>
      </c>
      <c r="W251" s="36">
        <f>SUMIFS(СВЦЭМ!$H$34:$H$777,СВЦЭМ!$A$34:$A$777,$A251,СВЦЭМ!$B$33:$B$776,W$242)+'СЕТ СН'!$F$12</f>
        <v>0</v>
      </c>
      <c r="X251" s="36">
        <f>SUMIFS(СВЦЭМ!$H$34:$H$777,СВЦЭМ!$A$34:$A$777,$A251,СВЦЭМ!$B$33:$B$776,X$242)+'СЕТ СН'!$F$12</f>
        <v>0</v>
      </c>
      <c r="Y251" s="36">
        <f>SUMIFS(СВЦЭМ!$H$34:$H$777,СВЦЭМ!$A$34:$A$777,$A251,СВЦЭМ!$B$33:$B$776,Y$242)+'СЕТ СН'!$F$12</f>
        <v>0</v>
      </c>
    </row>
    <row r="252" spans="1:27" ht="15.75" hidden="1" x14ac:dyDescent="0.2">
      <c r="A252" s="35">
        <f t="shared" si="7"/>
        <v>43506</v>
      </c>
      <c r="B252" s="36">
        <f>SUMIFS(СВЦЭМ!$H$34:$H$777,СВЦЭМ!$A$34:$A$777,$A252,СВЦЭМ!$B$33:$B$776,B$242)+'СЕТ СН'!$F$12</f>
        <v>0</v>
      </c>
      <c r="C252" s="36">
        <f>SUMIFS(СВЦЭМ!$H$34:$H$777,СВЦЭМ!$A$34:$A$777,$A252,СВЦЭМ!$B$33:$B$776,C$242)+'СЕТ СН'!$F$12</f>
        <v>0</v>
      </c>
      <c r="D252" s="36">
        <f>SUMIFS(СВЦЭМ!$H$34:$H$777,СВЦЭМ!$A$34:$A$777,$A252,СВЦЭМ!$B$33:$B$776,D$242)+'СЕТ СН'!$F$12</f>
        <v>0</v>
      </c>
      <c r="E252" s="36">
        <f>SUMIFS(СВЦЭМ!$H$34:$H$777,СВЦЭМ!$A$34:$A$777,$A252,СВЦЭМ!$B$33:$B$776,E$242)+'СЕТ СН'!$F$12</f>
        <v>0</v>
      </c>
      <c r="F252" s="36">
        <f>SUMIFS(СВЦЭМ!$H$34:$H$777,СВЦЭМ!$A$34:$A$777,$A252,СВЦЭМ!$B$33:$B$776,F$242)+'СЕТ СН'!$F$12</f>
        <v>0</v>
      </c>
      <c r="G252" s="36">
        <f>SUMIFS(СВЦЭМ!$H$34:$H$777,СВЦЭМ!$A$34:$A$777,$A252,СВЦЭМ!$B$33:$B$776,G$242)+'СЕТ СН'!$F$12</f>
        <v>0</v>
      </c>
      <c r="H252" s="36">
        <f>SUMIFS(СВЦЭМ!$H$34:$H$777,СВЦЭМ!$A$34:$A$777,$A252,СВЦЭМ!$B$33:$B$776,H$242)+'СЕТ СН'!$F$12</f>
        <v>0</v>
      </c>
      <c r="I252" s="36">
        <f>SUMIFS(СВЦЭМ!$H$34:$H$777,СВЦЭМ!$A$34:$A$777,$A252,СВЦЭМ!$B$33:$B$776,I$242)+'СЕТ СН'!$F$12</f>
        <v>0</v>
      </c>
      <c r="J252" s="36">
        <f>SUMIFS(СВЦЭМ!$H$34:$H$777,СВЦЭМ!$A$34:$A$777,$A252,СВЦЭМ!$B$33:$B$776,J$242)+'СЕТ СН'!$F$12</f>
        <v>0</v>
      </c>
      <c r="K252" s="36">
        <f>SUMIFS(СВЦЭМ!$H$34:$H$777,СВЦЭМ!$A$34:$A$777,$A252,СВЦЭМ!$B$33:$B$776,K$242)+'СЕТ СН'!$F$12</f>
        <v>0</v>
      </c>
      <c r="L252" s="36">
        <f>SUMIFS(СВЦЭМ!$H$34:$H$777,СВЦЭМ!$A$34:$A$777,$A252,СВЦЭМ!$B$33:$B$776,L$242)+'СЕТ СН'!$F$12</f>
        <v>0</v>
      </c>
      <c r="M252" s="36">
        <f>SUMIFS(СВЦЭМ!$H$34:$H$777,СВЦЭМ!$A$34:$A$777,$A252,СВЦЭМ!$B$33:$B$776,M$242)+'СЕТ СН'!$F$12</f>
        <v>0</v>
      </c>
      <c r="N252" s="36">
        <f>SUMIFS(СВЦЭМ!$H$34:$H$777,СВЦЭМ!$A$34:$A$777,$A252,СВЦЭМ!$B$33:$B$776,N$242)+'СЕТ СН'!$F$12</f>
        <v>0</v>
      </c>
      <c r="O252" s="36">
        <f>SUMIFS(СВЦЭМ!$H$34:$H$777,СВЦЭМ!$A$34:$A$777,$A252,СВЦЭМ!$B$33:$B$776,O$242)+'СЕТ СН'!$F$12</f>
        <v>0</v>
      </c>
      <c r="P252" s="36">
        <f>SUMIFS(СВЦЭМ!$H$34:$H$777,СВЦЭМ!$A$34:$A$777,$A252,СВЦЭМ!$B$33:$B$776,P$242)+'СЕТ СН'!$F$12</f>
        <v>0</v>
      </c>
      <c r="Q252" s="36">
        <f>SUMIFS(СВЦЭМ!$H$34:$H$777,СВЦЭМ!$A$34:$A$777,$A252,СВЦЭМ!$B$33:$B$776,Q$242)+'СЕТ СН'!$F$12</f>
        <v>0</v>
      </c>
      <c r="R252" s="36">
        <f>SUMIFS(СВЦЭМ!$H$34:$H$777,СВЦЭМ!$A$34:$A$777,$A252,СВЦЭМ!$B$33:$B$776,R$242)+'СЕТ СН'!$F$12</f>
        <v>0</v>
      </c>
      <c r="S252" s="36">
        <f>SUMIFS(СВЦЭМ!$H$34:$H$777,СВЦЭМ!$A$34:$A$777,$A252,СВЦЭМ!$B$33:$B$776,S$242)+'СЕТ СН'!$F$12</f>
        <v>0</v>
      </c>
      <c r="T252" s="36">
        <f>SUMIFS(СВЦЭМ!$H$34:$H$777,СВЦЭМ!$A$34:$A$777,$A252,СВЦЭМ!$B$33:$B$776,T$242)+'СЕТ СН'!$F$12</f>
        <v>0</v>
      </c>
      <c r="U252" s="36">
        <f>SUMIFS(СВЦЭМ!$H$34:$H$777,СВЦЭМ!$A$34:$A$777,$A252,СВЦЭМ!$B$33:$B$776,U$242)+'СЕТ СН'!$F$12</f>
        <v>0</v>
      </c>
      <c r="V252" s="36">
        <f>SUMIFS(СВЦЭМ!$H$34:$H$777,СВЦЭМ!$A$34:$A$777,$A252,СВЦЭМ!$B$33:$B$776,V$242)+'СЕТ СН'!$F$12</f>
        <v>0</v>
      </c>
      <c r="W252" s="36">
        <f>SUMIFS(СВЦЭМ!$H$34:$H$777,СВЦЭМ!$A$34:$A$777,$A252,СВЦЭМ!$B$33:$B$776,W$242)+'СЕТ СН'!$F$12</f>
        <v>0</v>
      </c>
      <c r="X252" s="36">
        <f>SUMIFS(СВЦЭМ!$H$34:$H$777,СВЦЭМ!$A$34:$A$777,$A252,СВЦЭМ!$B$33:$B$776,X$242)+'СЕТ СН'!$F$12</f>
        <v>0</v>
      </c>
      <c r="Y252" s="36">
        <f>SUMIFS(СВЦЭМ!$H$34:$H$777,СВЦЭМ!$A$34:$A$777,$A252,СВЦЭМ!$B$33:$B$776,Y$242)+'СЕТ СН'!$F$12</f>
        <v>0</v>
      </c>
    </row>
    <row r="253" spans="1:27" ht="15.75" hidden="1" x14ac:dyDescent="0.2">
      <c r="A253" s="35">
        <f t="shared" si="7"/>
        <v>43507</v>
      </c>
      <c r="B253" s="36">
        <f>SUMIFS(СВЦЭМ!$H$34:$H$777,СВЦЭМ!$A$34:$A$777,$A253,СВЦЭМ!$B$33:$B$776,B$242)+'СЕТ СН'!$F$12</f>
        <v>0</v>
      </c>
      <c r="C253" s="36">
        <f>SUMIFS(СВЦЭМ!$H$34:$H$777,СВЦЭМ!$A$34:$A$777,$A253,СВЦЭМ!$B$33:$B$776,C$242)+'СЕТ СН'!$F$12</f>
        <v>0</v>
      </c>
      <c r="D253" s="36">
        <f>SUMIFS(СВЦЭМ!$H$34:$H$777,СВЦЭМ!$A$34:$A$777,$A253,СВЦЭМ!$B$33:$B$776,D$242)+'СЕТ СН'!$F$12</f>
        <v>0</v>
      </c>
      <c r="E253" s="36">
        <f>SUMIFS(СВЦЭМ!$H$34:$H$777,СВЦЭМ!$A$34:$A$777,$A253,СВЦЭМ!$B$33:$B$776,E$242)+'СЕТ СН'!$F$12</f>
        <v>0</v>
      </c>
      <c r="F253" s="36">
        <f>SUMIFS(СВЦЭМ!$H$34:$H$777,СВЦЭМ!$A$34:$A$777,$A253,СВЦЭМ!$B$33:$B$776,F$242)+'СЕТ СН'!$F$12</f>
        <v>0</v>
      </c>
      <c r="G253" s="36">
        <f>SUMIFS(СВЦЭМ!$H$34:$H$777,СВЦЭМ!$A$34:$A$777,$A253,СВЦЭМ!$B$33:$B$776,G$242)+'СЕТ СН'!$F$12</f>
        <v>0</v>
      </c>
      <c r="H253" s="36">
        <f>SUMIFS(СВЦЭМ!$H$34:$H$777,СВЦЭМ!$A$34:$A$777,$A253,СВЦЭМ!$B$33:$B$776,H$242)+'СЕТ СН'!$F$12</f>
        <v>0</v>
      </c>
      <c r="I253" s="36">
        <f>SUMIFS(СВЦЭМ!$H$34:$H$777,СВЦЭМ!$A$34:$A$777,$A253,СВЦЭМ!$B$33:$B$776,I$242)+'СЕТ СН'!$F$12</f>
        <v>0</v>
      </c>
      <c r="J253" s="36">
        <f>SUMIFS(СВЦЭМ!$H$34:$H$777,СВЦЭМ!$A$34:$A$777,$A253,СВЦЭМ!$B$33:$B$776,J$242)+'СЕТ СН'!$F$12</f>
        <v>0</v>
      </c>
      <c r="K253" s="36">
        <f>SUMIFS(СВЦЭМ!$H$34:$H$777,СВЦЭМ!$A$34:$A$777,$A253,СВЦЭМ!$B$33:$B$776,K$242)+'СЕТ СН'!$F$12</f>
        <v>0</v>
      </c>
      <c r="L253" s="36">
        <f>SUMIFS(СВЦЭМ!$H$34:$H$777,СВЦЭМ!$A$34:$A$777,$A253,СВЦЭМ!$B$33:$B$776,L$242)+'СЕТ СН'!$F$12</f>
        <v>0</v>
      </c>
      <c r="M253" s="36">
        <f>SUMIFS(СВЦЭМ!$H$34:$H$777,СВЦЭМ!$A$34:$A$777,$A253,СВЦЭМ!$B$33:$B$776,M$242)+'СЕТ СН'!$F$12</f>
        <v>0</v>
      </c>
      <c r="N253" s="36">
        <f>SUMIFS(СВЦЭМ!$H$34:$H$777,СВЦЭМ!$A$34:$A$777,$A253,СВЦЭМ!$B$33:$B$776,N$242)+'СЕТ СН'!$F$12</f>
        <v>0</v>
      </c>
      <c r="O253" s="36">
        <f>SUMIFS(СВЦЭМ!$H$34:$H$777,СВЦЭМ!$A$34:$A$777,$A253,СВЦЭМ!$B$33:$B$776,O$242)+'СЕТ СН'!$F$12</f>
        <v>0</v>
      </c>
      <c r="P253" s="36">
        <f>SUMIFS(СВЦЭМ!$H$34:$H$777,СВЦЭМ!$A$34:$A$777,$A253,СВЦЭМ!$B$33:$B$776,P$242)+'СЕТ СН'!$F$12</f>
        <v>0</v>
      </c>
      <c r="Q253" s="36">
        <f>SUMIFS(СВЦЭМ!$H$34:$H$777,СВЦЭМ!$A$34:$A$777,$A253,СВЦЭМ!$B$33:$B$776,Q$242)+'СЕТ СН'!$F$12</f>
        <v>0</v>
      </c>
      <c r="R253" s="36">
        <f>SUMIFS(СВЦЭМ!$H$34:$H$777,СВЦЭМ!$A$34:$A$777,$A253,СВЦЭМ!$B$33:$B$776,R$242)+'СЕТ СН'!$F$12</f>
        <v>0</v>
      </c>
      <c r="S253" s="36">
        <f>SUMIFS(СВЦЭМ!$H$34:$H$777,СВЦЭМ!$A$34:$A$777,$A253,СВЦЭМ!$B$33:$B$776,S$242)+'СЕТ СН'!$F$12</f>
        <v>0</v>
      </c>
      <c r="T253" s="36">
        <f>SUMIFS(СВЦЭМ!$H$34:$H$777,СВЦЭМ!$A$34:$A$777,$A253,СВЦЭМ!$B$33:$B$776,T$242)+'СЕТ СН'!$F$12</f>
        <v>0</v>
      </c>
      <c r="U253" s="36">
        <f>SUMIFS(СВЦЭМ!$H$34:$H$777,СВЦЭМ!$A$34:$A$777,$A253,СВЦЭМ!$B$33:$B$776,U$242)+'СЕТ СН'!$F$12</f>
        <v>0</v>
      </c>
      <c r="V253" s="36">
        <f>SUMIFS(СВЦЭМ!$H$34:$H$777,СВЦЭМ!$A$34:$A$777,$A253,СВЦЭМ!$B$33:$B$776,V$242)+'СЕТ СН'!$F$12</f>
        <v>0</v>
      </c>
      <c r="W253" s="36">
        <f>SUMIFS(СВЦЭМ!$H$34:$H$777,СВЦЭМ!$A$34:$A$777,$A253,СВЦЭМ!$B$33:$B$776,W$242)+'СЕТ СН'!$F$12</f>
        <v>0</v>
      </c>
      <c r="X253" s="36">
        <f>SUMIFS(СВЦЭМ!$H$34:$H$777,СВЦЭМ!$A$34:$A$777,$A253,СВЦЭМ!$B$33:$B$776,X$242)+'СЕТ СН'!$F$12</f>
        <v>0</v>
      </c>
      <c r="Y253" s="36">
        <f>SUMIFS(СВЦЭМ!$H$34:$H$777,СВЦЭМ!$A$34:$A$777,$A253,СВЦЭМ!$B$33:$B$776,Y$242)+'СЕТ СН'!$F$12</f>
        <v>0</v>
      </c>
    </row>
    <row r="254" spans="1:27" ht="15.75" hidden="1" x14ac:dyDescent="0.2">
      <c r="A254" s="35">
        <f t="shared" si="7"/>
        <v>43508</v>
      </c>
      <c r="B254" s="36">
        <f>SUMIFS(СВЦЭМ!$H$34:$H$777,СВЦЭМ!$A$34:$A$777,$A254,СВЦЭМ!$B$33:$B$776,B$242)+'СЕТ СН'!$F$12</f>
        <v>0</v>
      </c>
      <c r="C254" s="36">
        <f>SUMIFS(СВЦЭМ!$H$34:$H$777,СВЦЭМ!$A$34:$A$777,$A254,СВЦЭМ!$B$33:$B$776,C$242)+'СЕТ СН'!$F$12</f>
        <v>0</v>
      </c>
      <c r="D254" s="36">
        <f>SUMIFS(СВЦЭМ!$H$34:$H$777,СВЦЭМ!$A$34:$A$777,$A254,СВЦЭМ!$B$33:$B$776,D$242)+'СЕТ СН'!$F$12</f>
        <v>0</v>
      </c>
      <c r="E254" s="36">
        <f>SUMIFS(СВЦЭМ!$H$34:$H$777,СВЦЭМ!$A$34:$A$777,$A254,СВЦЭМ!$B$33:$B$776,E$242)+'СЕТ СН'!$F$12</f>
        <v>0</v>
      </c>
      <c r="F254" s="36">
        <f>SUMIFS(СВЦЭМ!$H$34:$H$777,СВЦЭМ!$A$34:$A$777,$A254,СВЦЭМ!$B$33:$B$776,F$242)+'СЕТ СН'!$F$12</f>
        <v>0</v>
      </c>
      <c r="G254" s="36">
        <f>SUMIFS(СВЦЭМ!$H$34:$H$777,СВЦЭМ!$A$34:$A$777,$A254,СВЦЭМ!$B$33:$B$776,G$242)+'СЕТ СН'!$F$12</f>
        <v>0</v>
      </c>
      <c r="H254" s="36">
        <f>SUMIFS(СВЦЭМ!$H$34:$H$777,СВЦЭМ!$A$34:$A$777,$A254,СВЦЭМ!$B$33:$B$776,H$242)+'СЕТ СН'!$F$12</f>
        <v>0</v>
      </c>
      <c r="I254" s="36">
        <f>SUMIFS(СВЦЭМ!$H$34:$H$777,СВЦЭМ!$A$34:$A$777,$A254,СВЦЭМ!$B$33:$B$776,I$242)+'СЕТ СН'!$F$12</f>
        <v>0</v>
      </c>
      <c r="J254" s="36">
        <f>SUMIFS(СВЦЭМ!$H$34:$H$777,СВЦЭМ!$A$34:$A$777,$A254,СВЦЭМ!$B$33:$B$776,J$242)+'СЕТ СН'!$F$12</f>
        <v>0</v>
      </c>
      <c r="K254" s="36">
        <f>SUMIFS(СВЦЭМ!$H$34:$H$777,СВЦЭМ!$A$34:$A$777,$A254,СВЦЭМ!$B$33:$B$776,K$242)+'СЕТ СН'!$F$12</f>
        <v>0</v>
      </c>
      <c r="L254" s="36">
        <f>SUMIFS(СВЦЭМ!$H$34:$H$777,СВЦЭМ!$A$34:$A$777,$A254,СВЦЭМ!$B$33:$B$776,L$242)+'СЕТ СН'!$F$12</f>
        <v>0</v>
      </c>
      <c r="M254" s="36">
        <f>SUMIFS(СВЦЭМ!$H$34:$H$777,СВЦЭМ!$A$34:$A$777,$A254,СВЦЭМ!$B$33:$B$776,M$242)+'СЕТ СН'!$F$12</f>
        <v>0</v>
      </c>
      <c r="N254" s="36">
        <f>SUMIFS(СВЦЭМ!$H$34:$H$777,СВЦЭМ!$A$34:$A$777,$A254,СВЦЭМ!$B$33:$B$776,N$242)+'СЕТ СН'!$F$12</f>
        <v>0</v>
      </c>
      <c r="O254" s="36">
        <f>SUMIFS(СВЦЭМ!$H$34:$H$777,СВЦЭМ!$A$34:$A$777,$A254,СВЦЭМ!$B$33:$B$776,O$242)+'СЕТ СН'!$F$12</f>
        <v>0</v>
      </c>
      <c r="P254" s="36">
        <f>SUMIFS(СВЦЭМ!$H$34:$H$777,СВЦЭМ!$A$34:$A$777,$A254,СВЦЭМ!$B$33:$B$776,P$242)+'СЕТ СН'!$F$12</f>
        <v>0</v>
      </c>
      <c r="Q254" s="36">
        <f>SUMIFS(СВЦЭМ!$H$34:$H$777,СВЦЭМ!$A$34:$A$777,$A254,СВЦЭМ!$B$33:$B$776,Q$242)+'СЕТ СН'!$F$12</f>
        <v>0</v>
      </c>
      <c r="R254" s="36">
        <f>SUMIFS(СВЦЭМ!$H$34:$H$777,СВЦЭМ!$A$34:$A$777,$A254,СВЦЭМ!$B$33:$B$776,R$242)+'СЕТ СН'!$F$12</f>
        <v>0</v>
      </c>
      <c r="S254" s="36">
        <f>SUMIFS(СВЦЭМ!$H$34:$H$777,СВЦЭМ!$A$34:$A$777,$A254,СВЦЭМ!$B$33:$B$776,S$242)+'СЕТ СН'!$F$12</f>
        <v>0</v>
      </c>
      <c r="T254" s="36">
        <f>SUMIFS(СВЦЭМ!$H$34:$H$777,СВЦЭМ!$A$34:$A$777,$A254,СВЦЭМ!$B$33:$B$776,T$242)+'СЕТ СН'!$F$12</f>
        <v>0</v>
      </c>
      <c r="U254" s="36">
        <f>SUMIFS(СВЦЭМ!$H$34:$H$777,СВЦЭМ!$A$34:$A$777,$A254,СВЦЭМ!$B$33:$B$776,U$242)+'СЕТ СН'!$F$12</f>
        <v>0</v>
      </c>
      <c r="V254" s="36">
        <f>SUMIFS(СВЦЭМ!$H$34:$H$777,СВЦЭМ!$A$34:$A$777,$A254,СВЦЭМ!$B$33:$B$776,V$242)+'СЕТ СН'!$F$12</f>
        <v>0</v>
      </c>
      <c r="W254" s="36">
        <f>SUMIFS(СВЦЭМ!$H$34:$H$777,СВЦЭМ!$A$34:$A$777,$A254,СВЦЭМ!$B$33:$B$776,W$242)+'СЕТ СН'!$F$12</f>
        <v>0</v>
      </c>
      <c r="X254" s="36">
        <f>SUMIFS(СВЦЭМ!$H$34:$H$777,СВЦЭМ!$A$34:$A$777,$A254,СВЦЭМ!$B$33:$B$776,X$242)+'СЕТ СН'!$F$12</f>
        <v>0</v>
      </c>
      <c r="Y254" s="36">
        <f>SUMIFS(СВЦЭМ!$H$34:$H$777,СВЦЭМ!$A$34:$A$777,$A254,СВЦЭМ!$B$33:$B$776,Y$242)+'СЕТ СН'!$F$12</f>
        <v>0</v>
      </c>
    </row>
    <row r="255" spans="1:27" ht="15.75" hidden="1" x14ac:dyDescent="0.2">
      <c r="A255" s="35">
        <f t="shared" si="7"/>
        <v>43509</v>
      </c>
      <c r="B255" s="36">
        <f>SUMIFS(СВЦЭМ!$H$34:$H$777,СВЦЭМ!$A$34:$A$777,$A255,СВЦЭМ!$B$33:$B$776,B$242)+'СЕТ СН'!$F$12</f>
        <v>0</v>
      </c>
      <c r="C255" s="36">
        <f>SUMIFS(СВЦЭМ!$H$34:$H$777,СВЦЭМ!$A$34:$A$777,$A255,СВЦЭМ!$B$33:$B$776,C$242)+'СЕТ СН'!$F$12</f>
        <v>0</v>
      </c>
      <c r="D255" s="36">
        <f>SUMIFS(СВЦЭМ!$H$34:$H$777,СВЦЭМ!$A$34:$A$777,$A255,СВЦЭМ!$B$33:$B$776,D$242)+'СЕТ СН'!$F$12</f>
        <v>0</v>
      </c>
      <c r="E255" s="36">
        <f>SUMIFS(СВЦЭМ!$H$34:$H$777,СВЦЭМ!$A$34:$A$777,$A255,СВЦЭМ!$B$33:$B$776,E$242)+'СЕТ СН'!$F$12</f>
        <v>0</v>
      </c>
      <c r="F255" s="36">
        <f>SUMIFS(СВЦЭМ!$H$34:$H$777,СВЦЭМ!$A$34:$A$777,$A255,СВЦЭМ!$B$33:$B$776,F$242)+'СЕТ СН'!$F$12</f>
        <v>0</v>
      </c>
      <c r="G255" s="36">
        <f>SUMIFS(СВЦЭМ!$H$34:$H$777,СВЦЭМ!$A$34:$A$777,$A255,СВЦЭМ!$B$33:$B$776,G$242)+'СЕТ СН'!$F$12</f>
        <v>0</v>
      </c>
      <c r="H255" s="36">
        <f>SUMIFS(СВЦЭМ!$H$34:$H$777,СВЦЭМ!$A$34:$A$777,$A255,СВЦЭМ!$B$33:$B$776,H$242)+'СЕТ СН'!$F$12</f>
        <v>0</v>
      </c>
      <c r="I255" s="36">
        <f>SUMIFS(СВЦЭМ!$H$34:$H$777,СВЦЭМ!$A$34:$A$777,$A255,СВЦЭМ!$B$33:$B$776,I$242)+'СЕТ СН'!$F$12</f>
        <v>0</v>
      </c>
      <c r="J255" s="36">
        <f>SUMIFS(СВЦЭМ!$H$34:$H$777,СВЦЭМ!$A$34:$A$777,$A255,СВЦЭМ!$B$33:$B$776,J$242)+'СЕТ СН'!$F$12</f>
        <v>0</v>
      </c>
      <c r="K255" s="36">
        <f>SUMIFS(СВЦЭМ!$H$34:$H$777,СВЦЭМ!$A$34:$A$777,$A255,СВЦЭМ!$B$33:$B$776,K$242)+'СЕТ СН'!$F$12</f>
        <v>0</v>
      </c>
      <c r="L255" s="36">
        <f>SUMIFS(СВЦЭМ!$H$34:$H$777,СВЦЭМ!$A$34:$A$777,$A255,СВЦЭМ!$B$33:$B$776,L$242)+'СЕТ СН'!$F$12</f>
        <v>0</v>
      </c>
      <c r="M255" s="36">
        <f>SUMIFS(СВЦЭМ!$H$34:$H$777,СВЦЭМ!$A$34:$A$777,$A255,СВЦЭМ!$B$33:$B$776,M$242)+'СЕТ СН'!$F$12</f>
        <v>0</v>
      </c>
      <c r="N255" s="36">
        <f>SUMIFS(СВЦЭМ!$H$34:$H$777,СВЦЭМ!$A$34:$A$777,$A255,СВЦЭМ!$B$33:$B$776,N$242)+'СЕТ СН'!$F$12</f>
        <v>0</v>
      </c>
      <c r="O255" s="36">
        <f>SUMIFS(СВЦЭМ!$H$34:$H$777,СВЦЭМ!$A$34:$A$777,$A255,СВЦЭМ!$B$33:$B$776,O$242)+'СЕТ СН'!$F$12</f>
        <v>0</v>
      </c>
      <c r="P255" s="36">
        <f>SUMIFS(СВЦЭМ!$H$34:$H$777,СВЦЭМ!$A$34:$A$777,$A255,СВЦЭМ!$B$33:$B$776,P$242)+'СЕТ СН'!$F$12</f>
        <v>0</v>
      </c>
      <c r="Q255" s="36">
        <f>SUMIFS(СВЦЭМ!$H$34:$H$777,СВЦЭМ!$A$34:$A$777,$A255,СВЦЭМ!$B$33:$B$776,Q$242)+'СЕТ СН'!$F$12</f>
        <v>0</v>
      </c>
      <c r="R255" s="36">
        <f>SUMIFS(СВЦЭМ!$H$34:$H$777,СВЦЭМ!$A$34:$A$777,$A255,СВЦЭМ!$B$33:$B$776,R$242)+'СЕТ СН'!$F$12</f>
        <v>0</v>
      </c>
      <c r="S255" s="36">
        <f>SUMIFS(СВЦЭМ!$H$34:$H$777,СВЦЭМ!$A$34:$A$777,$A255,СВЦЭМ!$B$33:$B$776,S$242)+'СЕТ СН'!$F$12</f>
        <v>0</v>
      </c>
      <c r="T255" s="36">
        <f>SUMIFS(СВЦЭМ!$H$34:$H$777,СВЦЭМ!$A$34:$A$777,$A255,СВЦЭМ!$B$33:$B$776,T$242)+'СЕТ СН'!$F$12</f>
        <v>0</v>
      </c>
      <c r="U255" s="36">
        <f>SUMIFS(СВЦЭМ!$H$34:$H$777,СВЦЭМ!$A$34:$A$777,$A255,СВЦЭМ!$B$33:$B$776,U$242)+'СЕТ СН'!$F$12</f>
        <v>0</v>
      </c>
      <c r="V255" s="36">
        <f>SUMIFS(СВЦЭМ!$H$34:$H$777,СВЦЭМ!$A$34:$A$777,$A255,СВЦЭМ!$B$33:$B$776,V$242)+'СЕТ СН'!$F$12</f>
        <v>0</v>
      </c>
      <c r="W255" s="36">
        <f>SUMIFS(СВЦЭМ!$H$34:$H$777,СВЦЭМ!$A$34:$A$777,$A255,СВЦЭМ!$B$33:$B$776,W$242)+'СЕТ СН'!$F$12</f>
        <v>0</v>
      </c>
      <c r="X255" s="36">
        <f>SUMIFS(СВЦЭМ!$H$34:$H$777,СВЦЭМ!$A$34:$A$777,$A255,СВЦЭМ!$B$33:$B$776,X$242)+'СЕТ СН'!$F$12</f>
        <v>0</v>
      </c>
      <c r="Y255" s="36">
        <f>SUMIFS(СВЦЭМ!$H$34:$H$777,СВЦЭМ!$A$34:$A$777,$A255,СВЦЭМ!$B$33:$B$776,Y$242)+'СЕТ СН'!$F$12</f>
        <v>0</v>
      </c>
    </row>
    <row r="256" spans="1:27" ht="15.75" hidden="1" x14ac:dyDescent="0.2">
      <c r="A256" s="35">
        <f t="shared" si="7"/>
        <v>43510</v>
      </c>
      <c r="B256" s="36">
        <f>SUMIFS(СВЦЭМ!$H$34:$H$777,СВЦЭМ!$A$34:$A$777,$A256,СВЦЭМ!$B$33:$B$776,B$242)+'СЕТ СН'!$F$12</f>
        <v>0</v>
      </c>
      <c r="C256" s="36">
        <f>SUMIFS(СВЦЭМ!$H$34:$H$777,СВЦЭМ!$A$34:$A$777,$A256,СВЦЭМ!$B$33:$B$776,C$242)+'СЕТ СН'!$F$12</f>
        <v>0</v>
      </c>
      <c r="D256" s="36">
        <f>SUMIFS(СВЦЭМ!$H$34:$H$777,СВЦЭМ!$A$34:$A$777,$A256,СВЦЭМ!$B$33:$B$776,D$242)+'СЕТ СН'!$F$12</f>
        <v>0</v>
      </c>
      <c r="E256" s="36">
        <f>SUMIFS(СВЦЭМ!$H$34:$H$777,СВЦЭМ!$A$34:$A$777,$A256,СВЦЭМ!$B$33:$B$776,E$242)+'СЕТ СН'!$F$12</f>
        <v>0</v>
      </c>
      <c r="F256" s="36">
        <f>SUMIFS(СВЦЭМ!$H$34:$H$777,СВЦЭМ!$A$34:$A$777,$A256,СВЦЭМ!$B$33:$B$776,F$242)+'СЕТ СН'!$F$12</f>
        <v>0</v>
      </c>
      <c r="G256" s="36">
        <f>SUMIFS(СВЦЭМ!$H$34:$H$777,СВЦЭМ!$A$34:$A$777,$A256,СВЦЭМ!$B$33:$B$776,G$242)+'СЕТ СН'!$F$12</f>
        <v>0</v>
      </c>
      <c r="H256" s="36">
        <f>SUMIFS(СВЦЭМ!$H$34:$H$777,СВЦЭМ!$A$34:$A$777,$A256,СВЦЭМ!$B$33:$B$776,H$242)+'СЕТ СН'!$F$12</f>
        <v>0</v>
      </c>
      <c r="I256" s="36">
        <f>SUMIFS(СВЦЭМ!$H$34:$H$777,СВЦЭМ!$A$34:$A$777,$A256,СВЦЭМ!$B$33:$B$776,I$242)+'СЕТ СН'!$F$12</f>
        <v>0</v>
      </c>
      <c r="J256" s="36">
        <f>SUMIFS(СВЦЭМ!$H$34:$H$777,СВЦЭМ!$A$34:$A$777,$A256,СВЦЭМ!$B$33:$B$776,J$242)+'СЕТ СН'!$F$12</f>
        <v>0</v>
      </c>
      <c r="K256" s="36">
        <f>SUMIFS(СВЦЭМ!$H$34:$H$777,СВЦЭМ!$A$34:$A$777,$A256,СВЦЭМ!$B$33:$B$776,K$242)+'СЕТ СН'!$F$12</f>
        <v>0</v>
      </c>
      <c r="L256" s="36">
        <f>SUMIFS(СВЦЭМ!$H$34:$H$777,СВЦЭМ!$A$34:$A$777,$A256,СВЦЭМ!$B$33:$B$776,L$242)+'СЕТ СН'!$F$12</f>
        <v>0</v>
      </c>
      <c r="M256" s="36">
        <f>SUMIFS(СВЦЭМ!$H$34:$H$777,СВЦЭМ!$A$34:$A$777,$A256,СВЦЭМ!$B$33:$B$776,M$242)+'СЕТ СН'!$F$12</f>
        <v>0</v>
      </c>
      <c r="N256" s="36">
        <f>SUMIFS(СВЦЭМ!$H$34:$H$777,СВЦЭМ!$A$34:$A$777,$A256,СВЦЭМ!$B$33:$B$776,N$242)+'СЕТ СН'!$F$12</f>
        <v>0</v>
      </c>
      <c r="O256" s="36">
        <f>SUMIFS(СВЦЭМ!$H$34:$H$777,СВЦЭМ!$A$34:$A$777,$A256,СВЦЭМ!$B$33:$B$776,O$242)+'СЕТ СН'!$F$12</f>
        <v>0</v>
      </c>
      <c r="P256" s="36">
        <f>SUMIFS(СВЦЭМ!$H$34:$H$777,СВЦЭМ!$A$34:$A$777,$A256,СВЦЭМ!$B$33:$B$776,P$242)+'СЕТ СН'!$F$12</f>
        <v>0</v>
      </c>
      <c r="Q256" s="36">
        <f>SUMIFS(СВЦЭМ!$H$34:$H$777,СВЦЭМ!$A$34:$A$777,$A256,СВЦЭМ!$B$33:$B$776,Q$242)+'СЕТ СН'!$F$12</f>
        <v>0</v>
      </c>
      <c r="R256" s="36">
        <f>SUMIFS(СВЦЭМ!$H$34:$H$777,СВЦЭМ!$A$34:$A$777,$A256,СВЦЭМ!$B$33:$B$776,R$242)+'СЕТ СН'!$F$12</f>
        <v>0</v>
      </c>
      <c r="S256" s="36">
        <f>SUMIFS(СВЦЭМ!$H$34:$H$777,СВЦЭМ!$A$34:$A$777,$A256,СВЦЭМ!$B$33:$B$776,S$242)+'СЕТ СН'!$F$12</f>
        <v>0</v>
      </c>
      <c r="T256" s="36">
        <f>SUMIFS(СВЦЭМ!$H$34:$H$777,СВЦЭМ!$A$34:$A$777,$A256,СВЦЭМ!$B$33:$B$776,T$242)+'СЕТ СН'!$F$12</f>
        <v>0</v>
      </c>
      <c r="U256" s="36">
        <f>SUMIFS(СВЦЭМ!$H$34:$H$777,СВЦЭМ!$A$34:$A$777,$A256,СВЦЭМ!$B$33:$B$776,U$242)+'СЕТ СН'!$F$12</f>
        <v>0</v>
      </c>
      <c r="V256" s="36">
        <f>SUMIFS(СВЦЭМ!$H$34:$H$777,СВЦЭМ!$A$34:$A$777,$A256,СВЦЭМ!$B$33:$B$776,V$242)+'СЕТ СН'!$F$12</f>
        <v>0</v>
      </c>
      <c r="W256" s="36">
        <f>SUMIFS(СВЦЭМ!$H$34:$H$777,СВЦЭМ!$A$34:$A$777,$A256,СВЦЭМ!$B$33:$B$776,W$242)+'СЕТ СН'!$F$12</f>
        <v>0</v>
      </c>
      <c r="X256" s="36">
        <f>SUMIFS(СВЦЭМ!$H$34:$H$777,СВЦЭМ!$A$34:$A$777,$A256,СВЦЭМ!$B$33:$B$776,X$242)+'СЕТ СН'!$F$12</f>
        <v>0</v>
      </c>
      <c r="Y256" s="36">
        <f>SUMIFS(СВЦЭМ!$H$34:$H$777,СВЦЭМ!$A$34:$A$777,$A256,СВЦЭМ!$B$33:$B$776,Y$242)+'СЕТ СН'!$F$12</f>
        <v>0</v>
      </c>
    </row>
    <row r="257" spans="1:25" ht="15.75" hidden="1" x14ac:dyDescent="0.2">
      <c r="A257" s="35">
        <f t="shared" si="7"/>
        <v>43511</v>
      </c>
      <c r="B257" s="36">
        <f>SUMIFS(СВЦЭМ!$H$34:$H$777,СВЦЭМ!$A$34:$A$777,$A257,СВЦЭМ!$B$33:$B$776,B$242)+'СЕТ СН'!$F$12</f>
        <v>0</v>
      </c>
      <c r="C257" s="36">
        <f>SUMIFS(СВЦЭМ!$H$34:$H$777,СВЦЭМ!$A$34:$A$777,$A257,СВЦЭМ!$B$33:$B$776,C$242)+'СЕТ СН'!$F$12</f>
        <v>0</v>
      </c>
      <c r="D257" s="36">
        <f>SUMIFS(СВЦЭМ!$H$34:$H$777,СВЦЭМ!$A$34:$A$777,$A257,СВЦЭМ!$B$33:$B$776,D$242)+'СЕТ СН'!$F$12</f>
        <v>0</v>
      </c>
      <c r="E257" s="36">
        <f>SUMIFS(СВЦЭМ!$H$34:$H$777,СВЦЭМ!$A$34:$A$777,$A257,СВЦЭМ!$B$33:$B$776,E$242)+'СЕТ СН'!$F$12</f>
        <v>0</v>
      </c>
      <c r="F257" s="36">
        <f>SUMIFS(СВЦЭМ!$H$34:$H$777,СВЦЭМ!$A$34:$A$777,$A257,СВЦЭМ!$B$33:$B$776,F$242)+'СЕТ СН'!$F$12</f>
        <v>0</v>
      </c>
      <c r="G257" s="36">
        <f>SUMIFS(СВЦЭМ!$H$34:$H$777,СВЦЭМ!$A$34:$A$777,$A257,СВЦЭМ!$B$33:$B$776,G$242)+'СЕТ СН'!$F$12</f>
        <v>0</v>
      </c>
      <c r="H257" s="36">
        <f>SUMIFS(СВЦЭМ!$H$34:$H$777,СВЦЭМ!$A$34:$A$777,$A257,СВЦЭМ!$B$33:$B$776,H$242)+'СЕТ СН'!$F$12</f>
        <v>0</v>
      </c>
      <c r="I257" s="36">
        <f>SUMIFS(СВЦЭМ!$H$34:$H$777,СВЦЭМ!$A$34:$A$777,$A257,СВЦЭМ!$B$33:$B$776,I$242)+'СЕТ СН'!$F$12</f>
        <v>0</v>
      </c>
      <c r="J257" s="36">
        <f>SUMIFS(СВЦЭМ!$H$34:$H$777,СВЦЭМ!$A$34:$A$777,$A257,СВЦЭМ!$B$33:$B$776,J$242)+'СЕТ СН'!$F$12</f>
        <v>0</v>
      </c>
      <c r="K257" s="36">
        <f>SUMIFS(СВЦЭМ!$H$34:$H$777,СВЦЭМ!$A$34:$A$777,$A257,СВЦЭМ!$B$33:$B$776,K$242)+'СЕТ СН'!$F$12</f>
        <v>0</v>
      </c>
      <c r="L257" s="36">
        <f>SUMIFS(СВЦЭМ!$H$34:$H$777,СВЦЭМ!$A$34:$A$777,$A257,СВЦЭМ!$B$33:$B$776,L$242)+'СЕТ СН'!$F$12</f>
        <v>0</v>
      </c>
      <c r="M257" s="36">
        <f>SUMIFS(СВЦЭМ!$H$34:$H$777,СВЦЭМ!$A$34:$A$777,$A257,СВЦЭМ!$B$33:$B$776,M$242)+'СЕТ СН'!$F$12</f>
        <v>0</v>
      </c>
      <c r="N257" s="36">
        <f>SUMIFS(СВЦЭМ!$H$34:$H$777,СВЦЭМ!$A$34:$A$777,$A257,СВЦЭМ!$B$33:$B$776,N$242)+'СЕТ СН'!$F$12</f>
        <v>0</v>
      </c>
      <c r="O257" s="36">
        <f>SUMIFS(СВЦЭМ!$H$34:$H$777,СВЦЭМ!$A$34:$A$777,$A257,СВЦЭМ!$B$33:$B$776,O$242)+'СЕТ СН'!$F$12</f>
        <v>0</v>
      </c>
      <c r="P257" s="36">
        <f>SUMIFS(СВЦЭМ!$H$34:$H$777,СВЦЭМ!$A$34:$A$777,$A257,СВЦЭМ!$B$33:$B$776,P$242)+'СЕТ СН'!$F$12</f>
        <v>0</v>
      </c>
      <c r="Q257" s="36">
        <f>SUMIFS(СВЦЭМ!$H$34:$H$777,СВЦЭМ!$A$34:$A$777,$A257,СВЦЭМ!$B$33:$B$776,Q$242)+'СЕТ СН'!$F$12</f>
        <v>0</v>
      </c>
      <c r="R257" s="36">
        <f>SUMIFS(СВЦЭМ!$H$34:$H$777,СВЦЭМ!$A$34:$A$777,$A257,СВЦЭМ!$B$33:$B$776,R$242)+'СЕТ СН'!$F$12</f>
        <v>0</v>
      </c>
      <c r="S257" s="36">
        <f>SUMIFS(СВЦЭМ!$H$34:$H$777,СВЦЭМ!$A$34:$A$777,$A257,СВЦЭМ!$B$33:$B$776,S$242)+'СЕТ СН'!$F$12</f>
        <v>0</v>
      </c>
      <c r="T257" s="36">
        <f>SUMIFS(СВЦЭМ!$H$34:$H$777,СВЦЭМ!$A$34:$A$777,$A257,СВЦЭМ!$B$33:$B$776,T$242)+'СЕТ СН'!$F$12</f>
        <v>0</v>
      </c>
      <c r="U257" s="36">
        <f>SUMIFS(СВЦЭМ!$H$34:$H$777,СВЦЭМ!$A$34:$A$777,$A257,СВЦЭМ!$B$33:$B$776,U$242)+'СЕТ СН'!$F$12</f>
        <v>0</v>
      </c>
      <c r="V257" s="36">
        <f>SUMIFS(СВЦЭМ!$H$34:$H$777,СВЦЭМ!$A$34:$A$777,$A257,СВЦЭМ!$B$33:$B$776,V$242)+'СЕТ СН'!$F$12</f>
        <v>0</v>
      </c>
      <c r="W257" s="36">
        <f>SUMIFS(СВЦЭМ!$H$34:$H$777,СВЦЭМ!$A$34:$A$777,$A257,СВЦЭМ!$B$33:$B$776,W$242)+'СЕТ СН'!$F$12</f>
        <v>0</v>
      </c>
      <c r="X257" s="36">
        <f>SUMIFS(СВЦЭМ!$H$34:$H$777,СВЦЭМ!$A$34:$A$777,$A257,СВЦЭМ!$B$33:$B$776,X$242)+'СЕТ СН'!$F$12</f>
        <v>0</v>
      </c>
      <c r="Y257" s="36">
        <f>SUMIFS(СВЦЭМ!$H$34:$H$777,СВЦЭМ!$A$34:$A$777,$A257,СВЦЭМ!$B$33:$B$776,Y$242)+'СЕТ СН'!$F$12</f>
        <v>0</v>
      </c>
    </row>
    <row r="258" spans="1:25" ht="15.75" hidden="1" x14ac:dyDescent="0.2">
      <c r="A258" s="35">
        <f t="shared" si="7"/>
        <v>43512</v>
      </c>
      <c r="B258" s="36">
        <f>SUMIFS(СВЦЭМ!$H$34:$H$777,СВЦЭМ!$A$34:$A$777,$A258,СВЦЭМ!$B$33:$B$776,B$242)+'СЕТ СН'!$F$12</f>
        <v>0</v>
      </c>
      <c r="C258" s="36">
        <f>SUMIFS(СВЦЭМ!$H$34:$H$777,СВЦЭМ!$A$34:$A$777,$A258,СВЦЭМ!$B$33:$B$776,C$242)+'СЕТ СН'!$F$12</f>
        <v>0</v>
      </c>
      <c r="D258" s="36">
        <f>SUMIFS(СВЦЭМ!$H$34:$H$777,СВЦЭМ!$A$34:$A$777,$A258,СВЦЭМ!$B$33:$B$776,D$242)+'СЕТ СН'!$F$12</f>
        <v>0</v>
      </c>
      <c r="E258" s="36">
        <f>SUMIFS(СВЦЭМ!$H$34:$H$777,СВЦЭМ!$A$34:$A$777,$A258,СВЦЭМ!$B$33:$B$776,E$242)+'СЕТ СН'!$F$12</f>
        <v>0</v>
      </c>
      <c r="F258" s="36">
        <f>SUMIFS(СВЦЭМ!$H$34:$H$777,СВЦЭМ!$A$34:$A$777,$A258,СВЦЭМ!$B$33:$B$776,F$242)+'СЕТ СН'!$F$12</f>
        <v>0</v>
      </c>
      <c r="G258" s="36">
        <f>SUMIFS(СВЦЭМ!$H$34:$H$777,СВЦЭМ!$A$34:$A$777,$A258,СВЦЭМ!$B$33:$B$776,G$242)+'СЕТ СН'!$F$12</f>
        <v>0</v>
      </c>
      <c r="H258" s="36">
        <f>SUMIFS(СВЦЭМ!$H$34:$H$777,СВЦЭМ!$A$34:$A$777,$A258,СВЦЭМ!$B$33:$B$776,H$242)+'СЕТ СН'!$F$12</f>
        <v>0</v>
      </c>
      <c r="I258" s="36">
        <f>SUMIFS(СВЦЭМ!$H$34:$H$777,СВЦЭМ!$A$34:$A$777,$A258,СВЦЭМ!$B$33:$B$776,I$242)+'СЕТ СН'!$F$12</f>
        <v>0</v>
      </c>
      <c r="J258" s="36">
        <f>SUMIFS(СВЦЭМ!$H$34:$H$777,СВЦЭМ!$A$34:$A$777,$A258,СВЦЭМ!$B$33:$B$776,J$242)+'СЕТ СН'!$F$12</f>
        <v>0</v>
      </c>
      <c r="K258" s="36">
        <f>SUMIFS(СВЦЭМ!$H$34:$H$777,СВЦЭМ!$A$34:$A$777,$A258,СВЦЭМ!$B$33:$B$776,K$242)+'СЕТ СН'!$F$12</f>
        <v>0</v>
      </c>
      <c r="L258" s="36">
        <f>SUMIFS(СВЦЭМ!$H$34:$H$777,СВЦЭМ!$A$34:$A$777,$A258,СВЦЭМ!$B$33:$B$776,L$242)+'СЕТ СН'!$F$12</f>
        <v>0</v>
      </c>
      <c r="M258" s="36">
        <f>SUMIFS(СВЦЭМ!$H$34:$H$777,СВЦЭМ!$A$34:$A$777,$A258,СВЦЭМ!$B$33:$B$776,M$242)+'СЕТ СН'!$F$12</f>
        <v>0</v>
      </c>
      <c r="N258" s="36">
        <f>SUMIFS(СВЦЭМ!$H$34:$H$777,СВЦЭМ!$A$34:$A$777,$A258,СВЦЭМ!$B$33:$B$776,N$242)+'СЕТ СН'!$F$12</f>
        <v>0</v>
      </c>
      <c r="O258" s="36">
        <f>SUMIFS(СВЦЭМ!$H$34:$H$777,СВЦЭМ!$A$34:$A$777,$A258,СВЦЭМ!$B$33:$B$776,O$242)+'СЕТ СН'!$F$12</f>
        <v>0</v>
      </c>
      <c r="P258" s="36">
        <f>SUMIFS(СВЦЭМ!$H$34:$H$777,СВЦЭМ!$A$34:$A$777,$A258,СВЦЭМ!$B$33:$B$776,P$242)+'СЕТ СН'!$F$12</f>
        <v>0</v>
      </c>
      <c r="Q258" s="36">
        <f>SUMIFS(СВЦЭМ!$H$34:$H$777,СВЦЭМ!$A$34:$A$777,$A258,СВЦЭМ!$B$33:$B$776,Q$242)+'СЕТ СН'!$F$12</f>
        <v>0</v>
      </c>
      <c r="R258" s="36">
        <f>SUMIFS(СВЦЭМ!$H$34:$H$777,СВЦЭМ!$A$34:$A$777,$A258,СВЦЭМ!$B$33:$B$776,R$242)+'СЕТ СН'!$F$12</f>
        <v>0</v>
      </c>
      <c r="S258" s="36">
        <f>SUMIFS(СВЦЭМ!$H$34:$H$777,СВЦЭМ!$A$34:$A$777,$A258,СВЦЭМ!$B$33:$B$776,S$242)+'СЕТ СН'!$F$12</f>
        <v>0</v>
      </c>
      <c r="T258" s="36">
        <f>SUMIFS(СВЦЭМ!$H$34:$H$777,СВЦЭМ!$A$34:$A$777,$A258,СВЦЭМ!$B$33:$B$776,T$242)+'СЕТ СН'!$F$12</f>
        <v>0</v>
      </c>
      <c r="U258" s="36">
        <f>SUMIFS(СВЦЭМ!$H$34:$H$777,СВЦЭМ!$A$34:$A$777,$A258,СВЦЭМ!$B$33:$B$776,U$242)+'СЕТ СН'!$F$12</f>
        <v>0</v>
      </c>
      <c r="V258" s="36">
        <f>SUMIFS(СВЦЭМ!$H$34:$H$777,СВЦЭМ!$A$34:$A$777,$A258,СВЦЭМ!$B$33:$B$776,V$242)+'СЕТ СН'!$F$12</f>
        <v>0</v>
      </c>
      <c r="W258" s="36">
        <f>SUMIFS(СВЦЭМ!$H$34:$H$777,СВЦЭМ!$A$34:$A$777,$A258,СВЦЭМ!$B$33:$B$776,W$242)+'СЕТ СН'!$F$12</f>
        <v>0</v>
      </c>
      <c r="X258" s="36">
        <f>SUMIFS(СВЦЭМ!$H$34:$H$777,СВЦЭМ!$A$34:$A$777,$A258,СВЦЭМ!$B$33:$B$776,X$242)+'СЕТ СН'!$F$12</f>
        <v>0</v>
      </c>
      <c r="Y258" s="36">
        <f>SUMIFS(СВЦЭМ!$H$34:$H$777,СВЦЭМ!$A$34:$A$777,$A258,СВЦЭМ!$B$33:$B$776,Y$242)+'СЕТ СН'!$F$12</f>
        <v>0</v>
      </c>
    </row>
    <row r="259" spans="1:25" ht="15.75" hidden="1" x14ac:dyDescent="0.2">
      <c r="A259" s="35">
        <f t="shared" si="7"/>
        <v>43513</v>
      </c>
      <c r="B259" s="36">
        <f>SUMIFS(СВЦЭМ!$H$34:$H$777,СВЦЭМ!$A$34:$A$777,$A259,СВЦЭМ!$B$33:$B$776,B$242)+'СЕТ СН'!$F$12</f>
        <v>0</v>
      </c>
      <c r="C259" s="36">
        <f>SUMIFS(СВЦЭМ!$H$34:$H$777,СВЦЭМ!$A$34:$A$777,$A259,СВЦЭМ!$B$33:$B$776,C$242)+'СЕТ СН'!$F$12</f>
        <v>0</v>
      </c>
      <c r="D259" s="36">
        <f>SUMIFS(СВЦЭМ!$H$34:$H$777,СВЦЭМ!$A$34:$A$777,$A259,СВЦЭМ!$B$33:$B$776,D$242)+'СЕТ СН'!$F$12</f>
        <v>0</v>
      </c>
      <c r="E259" s="36">
        <f>SUMIFS(СВЦЭМ!$H$34:$H$777,СВЦЭМ!$A$34:$A$777,$A259,СВЦЭМ!$B$33:$B$776,E$242)+'СЕТ СН'!$F$12</f>
        <v>0</v>
      </c>
      <c r="F259" s="36">
        <f>SUMIFS(СВЦЭМ!$H$34:$H$777,СВЦЭМ!$A$34:$A$777,$A259,СВЦЭМ!$B$33:$B$776,F$242)+'СЕТ СН'!$F$12</f>
        <v>0</v>
      </c>
      <c r="G259" s="36">
        <f>SUMIFS(СВЦЭМ!$H$34:$H$777,СВЦЭМ!$A$34:$A$777,$A259,СВЦЭМ!$B$33:$B$776,G$242)+'СЕТ СН'!$F$12</f>
        <v>0</v>
      </c>
      <c r="H259" s="36">
        <f>SUMIFS(СВЦЭМ!$H$34:$H$777,СВЦЭМ!$A$34:$A$777,$A259,СВЦЭМ!$B$33:$B$776,H$242)+'СЕТ СН'!$F$12</f>
        <v>0</v>
      </c>
      <c r="I259" s="36">
        <f>SUMIFS(СВЦЭМ!$H$34:$H$777,СВЦЭМ!$A$34:$A$777,$A259,СВЦЭМ!$B$33:$B$776,I$242)+'СЕТ СН'!$F$12</f>
        <v>0</v>
      </c>
      <c r="J259" s="36">
        <f>SUMIFS(СВЦЭМ!$H$34:$H$777,СВЦЭМ!$A$34:$A$777,$A259,СВЦЭМ!$B$33:$B$776,J$242)+'СЕТ СН'!$F$12</f>
        <v>0</v>
      </c>
      <c r="K259" s="36">
        <f>SUMIFS(СВЦЭМ!$H$34:$H$777,СВЦЭМ!$A$34:$A$777,$A259,СВЦЭМ!$B$33:$B$776,K$242)+'СЕТ СН'!$F$12</f>
        <v>0</v>
      </c>
      <c r="L259" s="36">
        <f>SUMIFS(СВЦЭМ!$H$34:$H$777,СВЦЭМ!$A$34:$A$777,$A259,СВЦЭМ!$B$33:$B$776,L$242)+'СЕТ СН'!$F$12</f>
        <v>0</v>
      </c>
      <c r="M259" s="36">
        <f>SUMIFS(СВЦЭМ!$H$34:$H$777,СВЦЭМ!$A$34:$A$777,$A259,СВЦЭМ!$B$33:$B$776,M$242)+'СЕТ СН'!$F$12</f>
        <v>0</v>
      </c>
      <c r="N259" s="36">
        <f>SUMIFS(СВЦЭМ!$H$34:$H$777,СВЦЭМ!$A$34:$A$777,$A259,СВЦЭМ!$B$33:$B$776,N$242)+'СЕТ СН'!$F$12</f>
        <v>0</v>
      </c>
      <c r="O259" s="36">
        <f>SUMIFS(СВЦЭМ!$H$34:$H$777,СВЦЭМ!$A$34:$A$777,$A259,СВЦЭМ!$B$33:$B$776,O$242)+'СЕТ СН'!$F$12</f>
        <v>0</v>
      </c>
      <c r="P259" s="36">
        <f>SUMIFS(СВЦЭМ!$H$34:$H$777,СВЦЭМ!$A$34:$A$777,$A259,СВЦЭМ!$B$33:$B$776,P$242)+'СЕТ СН'!$F$12</f>
        <v>0</v>
      </c>
      <c r="Q259" s="36">
        <f>SUMIFS(СВЦЭМ!$H$34:$H$777,СВЦЭМ!$A$34:$A$777,$A259,СВЦЭМ!$B$33:$B$776,Q$242)+'СЕТ СН'!$F$12</f>
        <v>0</v>
      </c>
      <c r="R259" s="36">
        <f>SUMIFS(СВЦЭМ!$H$34:$H$777,СВЦЭМ!$A$34:$A$777,$A259,СВЦЭМ!$B$33:$B$776,R$242)+'СЕТ СН'!$F$12</f>
        <v>0</v>
      </c>
      <c r="S259" s="36">
        <f>SUMIFS(СВЦЭМ!$H$34:$H$777,СВЦЭМ!$A$34:$A$777,$A259,СВЦЭМ!$B$33:$B$776,S$242)+'СЕТ СН'!$F$12</f>
        <v>0</v>
      </c>
      <c r="T259" s="36">
        <f>SUMIFS(СВЦЭМ!$H$34:$H$777,СВЦЭМ!$A$34:$A$777,$A259,СВЦЭМ!$B$33:$B$776,T$242)+'СЕТ СН'!$F$12</f>
        <v>0</v>
      </c>
      <c r="U259" s="36">
        <f>SUMIFS(СВЦЭМ!$H$34:$H$777,СВЦЭМ!$A$34:$A$777,$A259,СВЦЭМ!$B$33:$B$776,U$242)+'СЕТ СН'!$F$12</f>
        <v>0</v>
      </c>
      <c r="V259" s="36">
        <f>SUMIFS(СВЦЭМ!$H$34:$H$777,СВЦЭМ!$A$34:$A$777,$A259,СВЦЭМ!$B$33:$B$776,V$242)+'СЕТ СН'!$F$12</f>
        <v>0</v>
      </c>
      <c r="W259" s="36">
        <f>SUMIFS(СВЦЭМ!$H$34:$H$777,СВЦЭМ!$A$34:$A$777,$A259,СВЦЭМ!$B$33:$B$776,W$242)+'СЕТ СН'!$F$12</f>
        <v>0</v>
      </c>
      <c r="X259" s="36">
        <f>SUMIFS(СВЦЭМ!$H$34:$H$777,СВЦЭМ!$A$34:$A$777,$A259,СВЦЭМ!$B$33:$B$776,X$242)+'СЕТ СН'!$F$12</f>
        <v>0</v>
      </c>
      <c r="Y259" s="36">
        <f>SUMIFS(СВЦЭМ!$H$34:$H$777,СВЦЭМ!$A$34:$A$777,$A259,СВЦЭМ!$B$33:$B$776,Y$242)+'СЕТ СН'!$F$12</f>
        <v>0</v>
      </c>
    </row>
    <row r="260" spans="1:25" ht="15.75" hidden="1" x14ac:dyDescent="0.2">
      <c r="A260" s="35">
        <f t="shared" si="7"/>
        <v>43514</v>
      </c>
      <c r="B260" s="36">
        <f>SUMIFS(СВЦЭМ!$H$34:$H$777,СВЦЭМ!$A$34:$A$777,$A260,СВЦЭМ!$B$33:$B$776,B$242)+'СЕТ СН'!$F$12</f>
        <v>0</v>
      </c>
      <c r="C260" s="36">
        <f>SUMIFS(СВЦЭМ!$H$34:$H$777,СВЦЭМ!$A$34:$A$777,$A260,СВЦЭМ!$B$33:$B$776,C$242)+'СЕТ СН'!$F$12</f>
        <v>0</v>
      </c>
      <c r="D260" s="36">
        <f>SUMIFS(СВЦЭМ!$H$34:$H$777,СВЦЭМ!$A$34:$A$777,$A260,СВЦЭМ!$B$33:$B$776,D$242)+'СЕТ СН'!$F$12</f>
        <v>0</v>
      </c>
      <c r="E260" s="36">
        <f>SUMIFS(СВЦЭМ!$H$34:$H$777,СВЦЭМ!$A$34:$A$777,$A260,СВЦЭМ!$B$33:$B$776,E$242)+'СЕТ СН'!$F$12</f>
        <v>0</v>
      </c>
      <c r="F260" s="36">
        <f>SUMIFS(СВЦЭМ!$H$34:$H$777,СВЦЭМ!$A$34:$A$777,$A260,СВЦЭМ!$B$33:$B$776,F$242)+'СЕТ СН'!$F$12</f>
        <v>0</v>
      </c>
      <c r="G260" s="36">
        <f>SUMIFS(СВЦЭМ!$H$34:$H$777,СВЦЭМ!$A$34:$A$777,$A260,СВЦЭМ!$B$33:$B$776,G$242)+'СЕТ СН'!$F$12</f>
        <v>0</v>
      </c>
      <c r="H260" s="36">
        <f>SUMIFS(СВЦЭМ!$H$34:$H$777,СВЦЭМ!$A$34:$A$777,$A260,СВЦЭМ!$B$33:$B$776,H$242)+'СЕТ СН'!$F$12</f>
        <v>0</v>
      </c>
      <c r="I260" s="36">
        <f>SUMIFS(СВЦЭМ!$H$34:$H$777,СВЦЭМ!$A$34:$A$777,$A260,СВЦЭМ!$B$33:$B$776,I$242)+'СЕТ СН'!$F$12</f>
        <v>0</v>
      </c>
      <c r="J260" s="36">
        <f>SUMIFS(СВЦЭМ!$H$34:$H$777,СВЦЭМ!$A$34:$A$777,$A260,СВЦЭМ!$B$33:$B$776,J$242)+'СЕТ СН'!$F$12</f>
        <v>0</v>
      </c>
      <c r="K260" s="36">
        <f>SUMIFS(СВЦЭМ!$H$34:$H$777,СВЦЭМ!$A$34:$A$777,$A260,СВЦЭМ!$B$33:$B$776,K$242)+'СЕТ СН'!$F$12</f>
        <v>0</v>
      </c>
      <c r="L260" s="36">
        <f>SUMIFS(СВЦЭМ!$H$34:$H$777,СВЦЭМ!$A$34:$A$777,$A260,СВЦЭМ!$B$33:$B$776,L$242)+'СЕТ СН'!$F$12</f>
        <v>0</v>
      </c>
      <c r="M260" s="36">
        <f>SUMIFS(СВЦЭМ!$H$34:$H$777,СВЦЭМ!$A$34:$A$777,$A260,СВЦЭМ!$B$33:$B$776,M$242)+'СЕТ СН'!$F$12</f>
        <v>0</v>
      </c>
      <c r="N260" s="36">
        <f>SUMIFS(СВЦЭМ!$H$34:$H$777,СВЦЭМ!$A$34:$A$777,$A260,СВЦЭМ!$B$33:$B$776,N$242)+'СЕТ СН'!$F$12</f>
        <v>0</v>
      </c>
      <c r="O260" s="36">
        <f>SUMIFS(СВЦЭМ!$H$34:$H$777,СВЦЭМ!$A$34:$A$777,$A260,СВЦЭМ!$B$33:$B$776,O$242)+'СЕТ СН'!$F$12</f>
        <v>0</v>
      </c>
      <c r="P260" s="36">
        <f>SUMIFS(СВЦЭМ!$H$34:$H$777,СВЦЭМ!$A$34:$A$777,$A260,СВЦЭМ!$B$33:$B$776,P$242)+'СЕТ СН'!$F$12</f>
        <v>0</v>
      </c>
      <c r="Q260" s="36">
        <f>SUMIFS(СВЦЭМ!$H$34:$H$777,СВЦЭМ!$A$34:$A$777,$A260,СВЦЭМ!$B$33:$B$776,Q$242)+'СЕТ СН'!$F$12</f>
        <v>0</v>
      </c>
      <c r="R260" s="36">
        <f>SUMIFS(СВЦЭМ!$H$34:$H$777,СВЦЭМ!$A$34:$A$777,$A260,СВЦЭМ!$B$33:$B$776,R$242)+'СЕТ СН'!$F$12</f>
        <v>0</v>
      </c>
      <c r="S260" s="36">
        <f>SUMIFS(СВЦЭМ!$H$34:$H$777,СВЦЭМ!$A$34:$A$777,$A260,СВЦЭМ!$B$33:$B$776,S$242)+'СЕТ СН'!$F$12</f>
        <v>0</v>
      </c>
      <c r="T260" s="36">
        <f>SUMIFS(СВЦЭМ!$H$34:$H$777,СВЦЭМ!$A$34:$A$777,$A260,СВЦЭМ!$B$33:$B$776,T$242)+'СЕТ СН'!$F$12</f>
        <v>0</v>
      </c>
      <c r="U260" s="36">
        <f>SUMIFS(СВЦЭМ!$H$34:$H$777,СВЦЭМ!$A$34:$A$777,$A260,СВЦЭМ!$B$33:$B$776,U$242)+'СЕТ СН'!$F$12</f>
        <v>0</v>
      </c>
      <c r="V260" s="36">
        <f>SUMIFS(СВЦЭМ!$H$34:$H$777,СВЦЭМ!$A$34:$A$777,$A260,СВЦЭМ!$B$33:$B$776,V$242)+'СЕТ СН'!$F$12</f>
        <v>0</v>
      </c>
      <c r="W260" s="36">
        <f>SUMIFS(СВЦЭМ!$H$34:$H$777,СВЦЭМ!$A$34:$A$777,$A260,СВЦЭМ!$B$33:$B$776,W$242)+'СЕТ СН'!$F$12</f>
        <v>0</v>
      </c>
      <c r="X260" s="36">
        <f>SUMIFS(СВЦЭМ!$H$34:$H$777,СВЦЭМ!$A$34:$A$777,$A260,СВЦЭМ!$B$33:$B$776,X$242)+'СЕТ СН'!$F$12</f>
        <v>0</v>
      </c>
      <c r="Y260" s="36">
        <f>SUMIFS(СВЦЭМ!$H$34:$H$777,СВЦЭМ!$A$34:$A$777,$A260,СВЦЭМ!$B$33:$B$776,Y$242)+'СЕТ СН'!$F$12</f>
        <v>0</v>
      </c>
    </row>
    <row r="261" spans="1:25" ht="15.75" hidden="1" x14ac:dyDescent="0.2">
      <c r="A261" s="35">
        <f t="shared" si="7"/>
        <v>43515</v>
      </c>
      <c r="B261" s="36">
        <f>SUMIFS(СВЦЭМ!$H$34:$H$777,СВЦЭМ!$A$34:$A$777,$A261,СВЦЭМ!$B$33:$B$776,B$242)+'СЕТ СН'!$F$12</f>
        <v>0</v>
      </c>
      <c r="C261" s="36">
        <f>SUMIFS(СВЦЭМ!$H$34:$H$777,СВЦЭМ!$A$34:$A$777,$A261,СВЦЭМ!$B$33:$B$776,C$242)+'СЕТ СН'!$F$12</f>
        <v>0</v>
      </c>
      <c r="D261" s="36">
        <f>SUMIFS(СВЦЭМ!$H$34:$H$777,СВЦЭМ!$A$34:$A$777,$A261,СВЦЭМ!$B$33:$B$776,D$242)+'СЕТ СН'!$F$12</f>
        <v>0</v>
      </c>
      <c r="E261" s="36">
        <f>SUMIFS(СВЦЭМ!$H$34:$H$777,СВЦЭМ!$A$34:$A$777,$A261,СВЦЭМ!$B$33:$B$776,E$242)+'СЕТ СН'!$F$12</f>
        <v>0</v>
      </c>
      <c r="F261" s="36">
        <f>SUMIFS(СВЦЭМ!$H$34:$H$777,СВЦЭМ!$A$34:$A$777,$A261,СВЦЭМ!$B$33:$B$776,F$242)+'СЕТ СН'!$F$12</f>
        <v>0</v>
      </c>
      <c r="G261" s="36">
        <f>SUMIFS(СВЦЭМ!$H$34:$H$777,СВЦЭМ!$A$34:$A$777,$A261,СВЦЭМ!$B$33:$B$776,G$242)+'СЕТ СН'!$F$12</f>
        <v>0</v>
      </c>
      <c r="H261" s="36">
        <f>SUMIFS(СВЦЭМ!$H$34:$H$777,СВЦЭМ!$A$34:$A$777,$A261,СВЦЭМ!$B$33:$B$776,H$242)+'СЕТ СН'!$F$12</f>
        <v>0</v>
      </c>
      <c r="I261" s="36">
        <f>SUMIFS(СВЦЭМ!$H$34:$H$777,СВЦЭМ!$A$34:$A$777,$A261,СВЦЭМ!$B$33:$B$776,I$242)+'СЕТ СН'!$F$12</f>
        <v>0</v>
      </c>
      <c r="J261" s="36">
        <f>SUMIFS(СВЦЭМ!$H$34:$H$777,СВЦЭМ!$A$34:$A$777,$A261,СВЦЭМ!$B$33:$B$776,J$242)+'СЕТ СН'!$F$12</f>
        <v>0</v>
      </c>
      <c r="K261" s="36">
        <f>SUMIFS(СВЦЭМ!$H$34:$H$777,СВЦЭМ!$A$34:$A$777,$A261,СВЦЭМ!$B$33:$B$776,K$242)+'СЕТ СН'!$F$12</f>
        <v>0</v>
      </c>
      <c r="L261" s="36">
        <f>SUMIFS(СВЦЭМ!$H$34:$H$777,СВЦЭМ!$A$34:$A$777,$A261,СВЦЭМ!$B$33:$B$776,L$242)+'СЕТ СН'!$F$12</f>
        <v>0</v>
      </c>
      <c r="M261" s="36">
        <f>SUMIFS(СВЦЭМ!$H$34:$H$777,СВЦЭМ!$A$34:$A$777,$A261,СВЦЭМ!$B$33:$B$776,M$242)+'СЕТ СН'!$F$12</f>
        <v>0</v>
      </c>
      <c r="N261" s="36">
        <f>SUMIFS(СВЦЭМ!$H$34:$H$777,СВЦЭМ!$A$34:$A$777,$A261,СВЦЭМ!$B$33:$B$776,N$242)+'СЕТ СН'!$F$12</f>
        <v>0</v>
      </c>
      <c r="O261" s="36">
        <f>SUMIFS(СВЦЭМ!$H$34:$H$777,СВЦЭМ!$A$34:$A$777,$A261,СВЦЭМ!$B$33:$B$776,O$242)+'СЕТ СН'!$F$12</f>
        <v>0</v>
      </c>
      <c r="P261" s="36">
        <f>SUMIFS(СВЦЭМ!$H$34:$H$777,СВЦЭМ!$A$34:$A$777,$A261,СВЦЭМ!$B$33:$B$776,P$242)+'СЕТ СН'!$F$12</f>
        <v>0</v>
      </c>
      <c r="Q261" s="36">
        <f>SUMIFS(СВЦЭМ!$H$34:$H$777,СВЦЭМ!$A$34:$A$777,$A261,СВЦЭМ!$B$33:$B$776,Q$242)+'СЕТ СН'!$F$12</f>
        <v>0</v>
      </c>
      <c r="R261" s="36">
        <f>SUMIFS(СВЦЭМ!$H$34:$H$777,СВЦЭМ!$A$34:$A$777,$A261,СВЦЭМ!$B$33:$B$776,R$242)+'СЕТ СН'!$F$12</f>
        <v>0</v>
      </c>
      <c r="S261" s="36">
        <f>SUMIFS(СВЦЭМ!$H$34:$H$777,СВЦЭМ!$A$34:$A$777,$A261,СВЦЭМ!$B$33:$B$776,S$242)+'СЕТ СН'!$F$12</f>
        <v>0</v>
      </c>
      <c r="T261" s="36">
        <f>SUMIFS(СВЦЭМ!$H$34:$H$777,СВЦЭМ!$A$34:$A$777,$A261,СВЦЭМ!$B$33:$B$776,T$242)+'СЕТ СН'!$F$12</f>
        <v>0</v>
      </c>
      <c r="U261" s="36">
        <f>SUMIFS(СВЦЭМ!$H$34:$H$777,СВЦЭМ!$A$34:$A$777,$A261,СВЦЭМ!$B$33:$B$776,U$242)+'СЕТ СН'!$F$12</f>
        <v>0</v>
      </c>
      <c r="V261" s="36">
        <f>SUMIFS(СВЦЭМ!$H$34:$H$777,СВЦЭМ!$A$34:$A$777,$A261,СВЦЭМ!$B$33:$B$776,V$242)+'СЕТ СН'!$F$12</f>
        <v>0</v>
      </c>
      <c r="W261" s="36">
        <f>SUMIFS(СВЦЭМ!$H$34:$H$777,СВЦЭМ!$A$34:$A$777,$A261,СВЦЭМ!$B$33:$B$776,W$242)+'СЕТ СН'!$F$12</f>
        <v>0</v>
      </c>
      <c r="X261" s="36">
        <f>SUMIFS(СВЦЭМ!$H$34:$H$777,СВЦЭМ!$A$34:$A$777,$A261,СВЦЭМ!$B$33:$B$776,X$242)+'СЕТ СН'!$F$12</f>
        <v>0</v>
      </c>
      <c r="Y261" s="36">
        <f>SUMIFS(СВЦЭМ!$H$34:$H$777,СВЦЭМ!$A$34:$A$777,$A261,СВЦЭМ!$B$33:$B$776,Y$242)+'СЕТ СН'!$F$12</f>
        <v>0</v>
      </c>
    </row>
    <row r="262" spans="1:25" ht="15.75" hidden="1" x14ac:dyDescent="0.2">
      <c r="A262" s="35">
        <f t="shared" si="7"/>
        <v>43516</v>
      </c>
      <c r="B262" s="36">
        <f>SUMIFS(СВЦЭМ!$H$34:$H$777,СВЦЭМ!$A$34:$A$777,$A262,СВЦЭМ!$B$33:$B$776,B$242)+'СЕТ СН'!$F$12</f>
        <v>0</v>
      </c>
      <c r="C262" s="36">
        <f>SUMIFS(СВЦЭМ!$H$34:$H$777,СВЦЭМ!$A$34:$A$777,$A262,СВЦЭМ!$B$33:$B$776,C$242)+'СЕТ СН'!$F$12</f>
        <v>0</v>
      </c>
      <c r="D262" s="36">
        <f>SUMIFS(СВЦЭМ!$H$34:$H$777,СВЦЭМ!$A$34:$A$777,$A262,СВЦЭМ!$B$33:$B$776,D$242)+'СЕТ СН'!$F$12</f>
        <v>0</v>
      </c>
      <c r="E262" s="36">
        <f>SUMIFS(СВЦЭМ!$H$34:$H$777,СВЦЭМ!$A$34:$A$777,$A262,СВЦЭМ!$B$33:$B$776,E$242)+'СЕТ СН'!$F$12</f>
        <v>0</v>
      </c>
      <c r="F262" s="36">
        <f>SUMIFS(СВЦЭМ!$H$34:$H$777,СВЦЭМ!$A$34:$A$777,$A262,СВЦЭМ!$B$33:$B$776,F$242)+'СЕТ СН'!$F$12</f>
        <v>0</v>
      </c>
      <c r="G262" s="36">
        <f>SUMIFS(СВЦЭМ!$H$34:$H$777,СВЦЭМ!$A$34:$A$777,$A262,СВЦЭМ!$B$33:$B$776,G$242)+'СЕТ СН'!$F$12</f>
        <v>0</v>
      </c>
      <c r="H262" s="36">
        <f>SUMIFS(СВЦЭМ!$H$34:$H$777,СВЦЭМ!$A$34:$A$777,$A262,СВЦЭМ!$B$33:$B$776,H$242)+'СЕТ СН'!$F$12</f>
        <v>0</v>
      </c>
      <c r="I262" s="36">
        <f>SUMIFS(СВЦЭМ!$H$34:$H$777,СВЦЭМ!$A$34:$A$777,$A262,СВЦЭМ!$B$33:$B$776,I$242)+'СЕТ СН'!$F$12</f>
        <v>0</v>
      </c>
      <c r="J262" s="36">
        <f>SUMIFS(СВЦЭМ!$H$34:$H$777,СВЦЭМ!$A$34:$A$777,$A262,СВЦЭМ!$B$33:$B$776,J$242)+'СЕТ СН'!$F$12</f>
        <v>0</v>
      </c>
      <c r="K262" s="36">
        <f>SUMIFS(СВЦЭМ!$H$34:$H$777,СВЦЭМ!$A$34:$A$777,$A262,СВЦЭМ!$B$33:$B$776,K$242)+'СЕТ СН'!$F$12</f>
        <v>0</v>
      </c>
      <c r="L262" s="36">
        <f>SUMIFS(СВЦЭМ!$H$34:$H$777,СВЦЭМ!$A$34:$A$777,$A262,СВЦЭМ!$B$33:$B$776,L$242)+'СЕТ СН'!$F$12</f>
        <v>0</v>
      </c>
      <c r="M262" s="36">
        <f>SUMIFS(СВЦЭМ!$H$34:$H$777,СВЦЭМ!$A$34:$A$777,$A262,СВЦЭМ!$B$33:$B$776,M$242)+'СЕТ СН'!$F$12</f>
        <v>0</v>
      </c>
      <c r="N262" s="36">
        <f>SUMIFS(СВЦЭМ!$H$34:$H$777,СВЦЭМ!$A$34:$A$777,$A262,СВЦЭМ!$B$33:$B$776,N$242)+'СЕТ СН'!$F$12</f>
        <v>0</v>
      </c>
      <c r="O262" s="36">
        <f>SUMIFS(СВЦЭМ!$H$34:$H$777,СВЦЭМ!$A$34:$A$777,$A262,СВЦЭМ!$B$33:$B$776,O$242)+'СЕТ СН'!$F$12</f>
        <v>0</v>
      </c>
      <c r="P262" s="36">
        <f>SUMIFS(СВЦЭМ!$H$34:$H$777,СВЦЭМ!$A$34:$A$777,$A262,СВЦЭМ!$B$33:$B$776,P$242)+'СЕТ СН'!$F$12</f>
        <v>0</v>
      </c>
      <c r="Q262" s="36">
        <f>SUMIFS(СВЦЭМ!$H$34:$H$777,СВЦЭМ!$A$34:$A$777,$A262,СВЦЭМ!$B$33:$B$776,Q$242)+'СЕТ СН'!$F$12</f>
        <v>0</v>
      </c>
      <c r="R262" s="36">
        <f>SUMIFS(СВЦЭМ!$H$34:$H$777,СВЦЭМ!$A$34:$A$777,$A262,СВЦЭМ!$B$33:$B$776,R$242)+'СЕТ СН'!$F$12</f>
        <v>0</v>
      </c>
      <c r="S262" s="36">
        <f>SUMIFS(СВЦЭМ!$H$34:$H$777,СВЦЭМ!$A$34:$A$777,$A262,СВЦЭМ!$B$33:$B$776,S$242)+'СЕТ СН'!$F$12</f>
        <v>0</v>
      </c>
      <c r="T262" s="36">
        <f>SUMIFS(СВЦЭМ!$H$34:$H$777,СВЦЭМ!$A$34:$A$777,$A262,СВЦЭМ!$B$33:$B$776,T$242)+'СЕТ СН'!$F$12</f>
        <v>0</v>
      </c>
      <c r="U262" s="36">
        <f>SUMIFS(СВЦЭМ!$H$34:$H$777,СВЦЭМ!$A$34:$A$777,$A262,СВЦЭМ!$B$33:$B$776,U$242)+'СЕТ СН'!$F$12</f>
        <v>0</v>
      </c>
      <c r="V262" s="36">
        <f>SUMIFS(СВЦЭМ!$H$34:$H$777,СВЦЭМ!$A$34:$A$777,$A262,СВЦЭМ!$B$33:$B$776,V$242)+'СЕТ СН'!$F$12</f>
        <v>0</v>
      </c>
      <c r="W262" s="36">
        <f>SUMIFS(СВЦЭМ!$H$34:$H$777,СВЦЭМ!$A$34:$A$777,$A262,СВЦЭМ!$B$33:$B$776,W$242)+'СЕТ СН'!$F$12</f>
        <v>0</v>
      </c>
      <c r="X262" s="36">
        <f>SUMIFS(СВЦЭМ!$H$34:$H$777,СВЦЭМ!$A$34:$A$777,$A262,СВЦЭМ!$B$33:$B$776,X$242)+'СЕТ СН'!$F$12</f>
        <v>0</v>
      </c>
      <c r="Y262" s="36">
        <f>SUMIFS(СВЦЭМ!$H$34:$H$777,СВЦЭМ!$A$34:$A$777,$A262,СВЦЭМ!$B$33:$B$776,Y$242)+'СЕТ СН'!$F$12</f>
        <v>0</v>
      </c>
    </row>
    <row r="263" spans="1:25" ht="15.75" hidden="1" x14ac:dyDescent="0.2">
      <c r="A263" s="35">
        <f t="shared" si="7"/>
        <v>43517</v>
      </c>
      <c r="B263" s="36">
        <f>SUMIFS(СВЦЭМ!$H$34:$H$777,СВЦЭМ!$A$34:$A$777,$A263,СВЦЭМ!$B$33:$B$776,B$242)+'СЕТ СН'!$F$12</f>
        <v>0</v>
      </c>
      <c r="C263" s="36">
        <f>SUMIFS(СВЦЭМ!$H$34:$H$777,СВЦЭМ!$A$34:$A$777,$A263,СВЦЭМ!$B$33:$B$776,C$242)+'СЕТ СН'!$F$12</f>
        <v>0</v>
      </c>
      <c r="D263" s="36">
        <f>SUMIFS(СВЦЭМ!$H$34:$H$777,СВЦЭМ!$A$34:$A$777,$A263,СВЦЭМ!$B$33:$B$776,D$242)+'СЕТ СН'!$F$12</f>
        <v>0</v>
      </c>
      <c r="E263" s="36">
        <f>SUMIFS(СВЦЭМ!$H$34:$H$777,СВЦЭМ!$A$34:$A$777,$A263,СВЦЭМ!$B$33:$B$776,E$242)+'СЕТ СН'!$F$12</f>
        <v>0</v>
      </c>
      <c r="F263" s="36">
        <f>SUMIFS(СВЦЭМ!$H$34:$H$777,СВЦЭМ!$A$34:$A$777,$A263,СВЦЭМ!$B$33:$B$776,F$242)+'СЕТ СН'!$F$12</f>
        <v>0</v>
      </c>
      <c r="G263" s="36">
        <f>SUMIFS(СВЦЭМ!$H$34:$H$777,СВЦЭМ!$A$34:$A$777,$A263,СВЦЭМ!$B$33:$B$776,G$242)+'СЕТ СН'!$F$12</f>
        <v>0</v>
      </c>
      <c r="H263" s="36">
        <f>SUMIFS(СВЦЭМ!$H$34:$H$777,СВЦЭМ!$A$34:$A$777,$A263,СВЦЭМ!$B$33:$B$776,H$242)+'СЕТ СН'!$F$12</f>
        <v>0</v>
      </c>
      <c r="I263" s="36">
        <f>SUMIFS(СВЦЭМ!$H$34:$H$777,СВЦЭМ!$A$34:$A$777,$A263,СВЦЭМ!$B$33:$B$776,I$242)+'СЕТ СН'!$F$12</f>
        <v>0</v>
      </c>
      <c r="J263" s="36">
        <f>SUMIFS(СВЦЭМ!$H$34:$H$777,СВЦЭМ!$A$34:$A$777,$A263,СВЦЭМ!$B$33:$B$776,J$242)+'СЕТ СН'!$F$12</f>
        <v>0</v>
      </c>
      <c r="K263" s="36">
        <f>SUMIFS(СВЦЭМ!$H$34:$H$777,СВЦЭМ!$A$34:$A$777,$A263,СВЦЭМ!$B$33:$B$776,K$242)+'СЕТ СН'!$F$12</f>
        <v>0</v>
      </c>
      <c r="L263" s="36">
        <f>SUMIFS(СВЦЭМ!$H$34:$H$777,СВЦЭМ!$A$34:$A$777,$A263,СВЦЭМ!$B$33:$B$776,L$242)+'СЕТ СН'!$F$12</f>
        <v>0</v>
      </c>
      <c r="M263" s="36">
        <f>SUMIFS(СВЦЭМ!$H$34:$H$777,СВЦЭМ!$A$34:$A$777,$A263,СВЦЭМ!$B$33:$B$776,M$242)+'СЕТ СН'!$F$12</f>
        <v>0</v>
      </c>
      <c r="N263" s="36">
        <f>SUMIFS(СВЦЭМ!$H$34:$H$777,СВЦЭМ!$A$34:$A$777,$A263,СВЦЭМ!$B$33:$B$776,N$242)+'СЕТ СН'!$F$12</f>
        <v>0</v>
      </c>
      <c r="O263" s="36">
        <f>SUMIFS(СВЦЭМ!$H$34:$H$777,СВЦЭМ!$A$34:$A$777,$A263,СВЦЭМ!$B$33:$B$776,O$242)+'СЕТ СН'!$F$12</f>
        <v>0</v>
      </c>
      <c r="P263" s="36">
        <f>SUMIFS(СВЦЭМ!$H$34:$H$777,СВЦЭМ!$A$34:$A$777,$A263,СВЦЭМ!$B$33:$B$776,P$242)+'СЕТ СН'!$F$12</f>
        <v>0</v>
      </c>
      <c r="Q263" s="36">
        <f>SUMIFS(СВЦЭМ!$H$34:$H$777,СВЦЭМ!$A$34:$A$777,$A263,СВЦЭМ!$B$33:$B$776,Q$242)+'СЕТ СН'!$F$12</f>
        <v>0</v>
      </c>
      <c r="R263" s="36">
        <f>SUMIFS(СВЦЭМ!$H$34:$H$777,СВЦЭМ!$A$34:$A$777,$A263,СВЦЭМ!$B$33:$B$776,R$242)+'СЕТ СН'!$F$12</f>
        <v>0</v>
      </c>
      <c r="S263" s="36">
        <f>SUMIFS(СВЦЭМ!$H$34:$H$777,СВЦЭМ!$A$34:$A$777,$A263,СВЦЭМ!$B$33:$B$776,S$242)+'СЕТ СН'!$F$12</f>
        <v>0</v>
      </c>
      <c r="T263" s="36">
        <f>SUMIFS(СВЦЭМ!$H$34:$H$777,СВЦЭМ!$A$34:$A$777,$A263,СВЦЭМ!$B$33:$B$776,T$242)+'СЕТ СН'!$F$12</f>
        <v>0</v>
      </c>
      <c r="U263" s="36">
        <f>SUMIFS(СВЦЭМ!$H$34:$H$777,СВЦЭМ!$A$34:$A$777,$A263,СВЦЭМ!$B$33:$B$776,U$242)+'СЕТ СН'!$F$12</f>
        <v>0</v>
      </c>
      <c r="V263" s="36">
        <f>SUMIFS(СВЦЭМ!$H$34:$H$777,СВЦЭМ!$A$34:$A$777,$A263,СВЦЭМ!$B$33:$B$776,V$242)+'СЕТ СН'!$F$12</f>
        <v>0</v>
      </c>
      <c r="W263" s="36">
        <f>SUMIFS(СВЦЭМ!$H$34:$H$777,СВЦЭМ!$A$34:$A$777,$A263,СВЦЭМ!$B$33:$B$776,W$242)+'СЕТ СН'!$F$12</f>
        <v>0</v>
      </c>
      <c r="X263" s="36">
        <f>SUMIFS(СВЦЭМ!$H$34:$H$777,СВЦЭМ!$A$34:$A$777,$A263,СВЦЭМ!$B$33:$B$776,X$242)+'СЕТ СН'!$F$12</f>
        <v>0</v>
      </c>
      <c r="Y263" s="36">
        <f>SUMIFS(СВЦЭМ!$H$34:$H$777,СВЦЭМ!$A$34:$A$777,$A263,СВЦЭМ!$B$33:$B$776,Y$242)+'СЕТ СН'!$F$12</f>
        <v>0</v>
      </c>
    </row>
    <row r="264" spans="1:25" ht="15.75" hidden="1" x14ac:dyDescent="0.2">
      <c r="A264" s="35">
        <f t="shared" si="7"/>
        <v>43518</v>
      </c>
      <c r="B264" s="36">
        <f>SUMIFS(СВЦЭМ!$H$34:$H$777,СВЦЭМ!$A$34:$A$777,$A264,СВЦЭМ!$B$33:$B$776,B$242)+'СЕТ СН'!$F$12</f>
        <v>0</v>
      </c>
      <c r="C264" s="36">
        <f>SUMIFS(СВЦЭМ!$H$34:$H$777,СВЦЭМ!$A$34:$A$777,$A264,СВЦЭМ!$B$33:$B$776,C$242)+'СЕТ СН'!$F$12</f>
        <v>0</v>
      </c>
      <c r="D264" s="36">
        <f>SUMIFS(СВЦЭМ!$H$34:$H$777,СВЦЭМ!$A$34:$A$777,$A264,СВЦЭМ!$B$33:$B$776,D$242)+'СЕТ СН'!$F$12</f>
        <v>0</v>
      </c>
      <c r="E264" s="36">
        <f>SUMIFS(СВЦЭМ!$H$34:$H$777,СВЦЭМ!$A$34:$A$777,$A264,СВЦЭМ!$B$33:$B$776,E$242)+'СЕТ СН'!$F$12</f>
        <v>0</v>
      </c>
      <c r="F264" s="36">
        <f>SUMIFS(СВЦЭМ!$H$34:$H$777,СВЦЭМ!$A$34:$A$777,$A264,СВЦЭМ!$B$33:$B$776,F$242)+'СЕТ СН'!$F$12</f>
        <v>0</v>
      </c>
      <c r="G264" s="36">
        <f>SUMIFS(СВЦЭМ!$H$34:$H$777,СВЦЭМ!$A$34:$A$777,$A264,СВЦЭМ!$B$33:$B$776,G$242)+'СЕТ СН'!$F$12</f>
        <v>0</v>
      </c>
      <c r="H264" s="36">
        <f>SUMIFS(СВЦЭМ!$H$34:$H$777,СВЦЭМ!$A$34:$A$777,$A264,СВЦЭМ!$B$33:$B$776,H$242)+'СЕТ СН'!$F$12</f>
        <v>0</v>
      </c>
      <c r="I264" s="36">
        <f>SUMIFS(СВЦЭМ!$H$34:$H$777,СВЦЭМ!$A$34:$A$777,$A264,СВЦЭМ!$B$33:$B$776,I$242)+'СЕТ СН'!$F$12</f>
        <v>0</v>
      </c>
      <c r="J264" s="36">
        <f>SUMIFS(СВЦЭМ!$H$34:$H$777,СВЦЭМ!$A$34:$A$777,$A264,СВЦЭМ!$B$33:$B$776,J$242)+'СЕТ СН'!$F$12</f>
        <v>0</v>
      </c>
      <c r="K264" s="36">
        <f>SUMIFS(СВЦЭМ!$H$34:$H$777,СВЦЭМ!$A$34:$A$777,$A264,СВЦЭМ!$B$33:$B$776,K$242)+'СЕТ СН'!$F$12</f>
        <v>0</v>
      </c>
      <c r="L264" s="36">
        <f>SUMIFS(СВЦЭМ!$H$34:$H$777,СВЦЭМ!$A$34:$A$777,$A264,СВЦЭМ!$B$33:$B$776,L$242)+'СЕТ СН'!$F$12</f>
        <v>0</v>
      </c>
      <c r="M264" s="36">
        <f>SUMIFS(СВЦЭМ!$H$34:$H$777,СВЦЭМ!$A$34:$A$777,$A264,СВЦЭМ!$B$33:$B$776,M$242)+'СЕТ СН'!$F$12</f>
        <v>0</v>
      </c>
      <c r="N264" s="36">
        <f>SUMIFS(СВЦЭМ!$H$34:$H$777,СВЦЭМ!$A$34:$A$777,$A264,СВЦЭМ!$B$33:$B$776,N$242)+'СЕТ СН'!$F$12</f>
        <v>0</v>
      </c>
      <c r="O264" s="36">
        <f>SUMIFS(СВЦЭМ!$H$34:$H$777,СВЦЭМ!$A$34:$A$777,$A264,СВЦЭМ!$B$33:$B$776,O$242)+'СЕТ СН'!$F$12</f>
        <v>0</v>
      </c>
      <c r="P264" s="36">
        <f>SUMIFS(СВЦЭМ!$H$34:$H$777,СВЦЭМ!$A$34:$A$777,$A264,СВЦЭМ!$B$33:$B$776,P$242)+'СЕТ СН'!$F$12</f>
        <v>0</v>
      </c>
      <c r="Q264" s="36">
        <f>SUMIFS(СВЦЭМ!$H$34:$H$777,СВЦЭМ!$A$34:$A$777,$A264,СВЦЭМ!$B$33:$B$776,Q$242)+'СЕТ СН'!$F$12</f>
        <v>0</v>
      </c>
      <c r="R264" s="36">
        <f>SUMIFS(СВЦЭМ!$H$34:$H$777,СВЦЭМ!$A$34:$A$777,$A264,СВЦЭМ!$B$33:$B$776,R$242)+'СЕТ СН'!$F$12</f>
        <v>0</v>
      </c>
      <c r="S264" s="36">
        <f>SUMIFS(СВЦЭМ!$H$34:$H$777,СВЦЭМ!$A$34:$A$777,$A264,СВЦЭМ!$B$33:$B$776,S$242)+'СЕТ СН'!$F$12</f>
        <v>0</v>
      </c>
      <c r="T264" s="36">
        <f>SUMIFS(СВЦЭМ!$H$34:$H$777,СВЦЭМ!$A$34:$A$777,$A264,СВЦЭМ!$B$33:$B$776,T$242)+'СЕТ СН'!$F$12</f>
        <v>0</v>
      </c>
      <c r="U264" s="36">
        <f>SUMIFS(СВЦЭМ!$H$34:$H$777,СВЦЭМ!$A$34:$A$777,$A264,СВЦЭМ!$B$33:$B$776,U$242)+'СЕТ СН'!$F$12</f>
        <v>0</v>
      </c>
      <c r="V264" s="36">
        <f>SUMIFS(СВЦЭМ!$H$34:$H$777,СВЦЭМ!$A$34:$A$777,$A264,СВЦЭМ!$B$33:$B$776,V$242)+'СЕТ СН'!$F$12</f>
        <v>0</v>
      </c>
      <c r="W264" s="36">
        <f>SUMIFS(СВЦЭМ!$H$34:$H$777,СВЦЭМ!$A$34:$A$777,$A264,СВЦЭМ!$B$33:$B$776,W$242)+'СЕТ СН'!$F$12</f>
        <v>0</v>
      </c>
      <c r="X264" s="36">
        <f>SUMIFS(СВЦЭМ!$H$34:$H$777,СВЦЭМ!$A$34:$A$777,$A264,СВЦЭМ!$B$33:$B$776,X$242)+'СЕТ СН'!$F$12</f>
        <v>0</v>
      </c>
      <c r="Y264" s="36">
        <f>SUMIFS(СВЦЭМ!$H$34:$H$777,СВЦЭМ!$A$34:$A$777,$A264,СВЦЭМ!$B$33:$B$776,Y$242)+'СЕТ СН'!$F$12</f>
        <v>0</v>
      </c>
    </row>
    <row r="265" spans="1:25" ht="15.75" hidden="1" x14ac:dyDescent="0.2">
      <c r="A265" s="35">
        <f t="shared" si="7"/>
        <v>43519</v>
      </c>
      <c r="B265" s="36">
        <f>SUMIFS(СВЦЭМ!$H$34:$H$777,СВЦЭМ!$A$34:$A$777,$A265,СВЦЭМ!$B$33:$B$776,B$242)+'СЕТ СН'!$F$12</f>
        <v>0</v>
      </c>
      <c r="C265" s="36">
        <f>SUMIFS(СВЦЭМ!$H$34:$H$777,СВЦЭМ!$A$34:$A$777,$A265,СВЦЭМ!$B$33:$B$776,C$242)+'СЕТ СН'!$F$12</f>
        <v>0</v>
      </c>
      <c r="D265" s="36">
        <f>SUMIFS(СВЦЭМ!$H$34:$H$777,СВЦЭМ!$A$34:$A$777,$A265,СВЦЭМ!$B$33:$B$776,D$242)+'СЕТ СН'!$F$12</f>
        <v>0</v>
      </c>
      <c r="E265" s="36">
        <f>SUMIFS(СВЦЭМ!$H$34:$H$777,СВЦЭМ!$A$34:$A$777,$A265,СВЦЭМ!$B$33:$B$776,E$242)+'СЕТ СН'!$F$12</f>
        <v>0</v>
      </c>
      <c r="F265" s="36">
        <f>SUMIFS(СВЦЭМ!$H$34:$H$777,СВЦЭМ!$A$34:$A$777,$A265,СВЦЭМ!$B$33:$B$776,F$242)+'СЕТ СН'!$F$12</f>
        <v>0</v>
      </c>
      <c r="G265" s="36">
        <f>SUMIFS(СВЦЭМ!$H$34:$H$777,СВЦЭМ!$A$34:$A$777,$A265,СВЦЭМ!$B$33:$B$776,G$242)+'СЕТ СН'!$F$12</f>
        <v>0</v>
      </c>
      <c r="H265" s="36">
        <f>SUMIFS(СВЦЭМ!$H$34:$H$777,СВЦЭМ!$A$34:$A$777,$A265,СВЦЭМ!$B$33:$B$776,H$242)+'СЕТ СН'!$F$12</f>
        <v>0</v>
      </c>
      <c r="I265" s="36">
        <f>SUMIFS(СВЦЭМ!$H$34:$H$777,СВЦЭМ!$A$34:$A$777,$A265,СВЦЭМ!$B$33:$B$776,I$242)+'СЕТ СН'!$F$12</f>
        <v>0</v>
      </c>
      <c r="J265" s="36">
        <f>SUMIFS(СВЦЭМ!$H$34:$H$777,СВЦЭМ!$A$34:$A$777,$A265,СВЦЭМ!$B$33:$B$776,J$242)+'СЕТ СН'!$F$12</f>
        <v>0</v>
      </c>
      <c r="K265" s="36">
        <f>SUMIFS(СВЦЭМ!$H$34:$H$777,СВЦЭМ!$A$34:$A$777,$A265,СВЦЭМ!$B$33:$B$776,K$242)+'СЕТ СН'!$F$12</f>
        <v>0</v>
      </c>
      <c r="L265" s="36">
        <f>SUMIFS(СВЦЭМ!$H$34:$H$777,СВЦЭМ!$A$34:$A$777,$A265,СВЦЭМ!$B$33:$B$776,L$242)+'СЕТ СН'!$F$12</f>
        <v>0</v>
      </c>
      <c r="M265" s="36">
        <f>SUMIFS(СВЦЭМ!$H$34:$H$777,СВЦЭМ!$A$34:$A$777,$A265,СВЦЭМ!$B$33:$B$776,M$242)+'СЕТ СН'!$F$12</f>
        <v>0</v>
      </c>
      <c r="N265" s="36">
        <f>SUMIFS(СВЦЭМ!$H$34:$H$777,СВЦЭМ!$A$34:$A$777,$A265,СВЦЭМ!$B$33:$B$776,N$242)+'СЕТ СН'!$F$12</f>
        <v>0</v>
      </c>
      <c r="O265" s="36">
        <f>SUMIFS(СВЦЭМ!$H$34:$H$777,СВЦЭМ!$A$34:$A$777,$A265,СВЦЭМ!$B$33:$B$776,O$242)+'СЕТ СН'!$F$12</f>
        <v>0</v>
      </c>
      <c r="P265" s="36">
        <f>SUMIFS(СВЦЭМ!$H$34:$H$777,СВЦЭМ!$A$34:$A$777,$A265,СВЦЭМ!$B$33:$B$776,P$242)+'СЕТ СН'!$F$12</f>
        <v>0</v>
      </c>
      <c r="Q265" s="36">
        <f>SUMIFS(СВЦЭМ!$H$34:$H$777,СВЦЭМ!$A$34:$A$777,$A265,СВЦЭМ!$B$33:$B$776,Q$242)+'СЕТ СН'!$F$12</f>
        <v>0</v>
      </c>
      <c r="R265" s="36">
        <f>SUMIFS(СВЦЭМ!$H$34:$H$777,СВЦЭМ!$A$34:$A$777,$A265,СВЦЭМ!$B$33:$B$776,R$242)+'СЕТ СН'!$F$12</f>
        <v>0</v>
      </c>
      <c r="S265" s="36">
        <f>SUMIFS(СВЦЭМ!$H$34:$H$777,СВЦЭМ!$A$34:$A$777,$A265,СВЦЭМ!$B$33:$B$776,S$242)+'СЕТ СН'!$F$12</f>
        <v>0</v>
      </c>
      <c r="T265" s="36">
        <f>SUMIFS(СВЦЭМ!$H$34:$H$777,СВЦЭМ!$A$34:$A$777,$A265,СВЦЭМ!$B$33:$B$776,T$242)+'СЕТ СН'!$F$12</f>
        <v>0</v>
      </c>
      <c r="U265" s="36">
        <f>SUMIFS(СВЦЭМ!$H$34:$H$777,СВЦЭМ!$A$34:$A$777,$A265,СВЦЭМ!$B$33:$B$776,U$242)+'СЕТ СН'!$F$12</f>
        <v>0</v>
      </c>
      <c r="V265" s="36">
        <f>SUMIFS(СВЦЭМ!$H$34:$H$777,СВЦЭМ!$A$34:$A$777,$A265,СВЦЭМ!$B$33:$B$776,V$242)+'СЕТ СН'!$F$12</f>
        <v>0</v>
      </c>
      <c r="W265" s="36">
        <f>SUMIFS(СВЦЭМ!$H$34:$H$777,СВЦЭМ!$A$34:$A$777,$A265,СВЦЭМ!$B$33:$B$776,W$242)+'СЕТ СН'!$F$12</f>
        <v>0</v>
      </c>
      <c r="X265" s="36">
        <f>SUMIFS(СВЦЭМ!$H$34:$H$777,СВЦЭМ!$A$34:$A$777,$A265,СВЦЭМ!$B$33:$B$776,X$242)+'СЕТ СН'!$F$12</f>
        <v>0</v>
      </c>
      <c r="Y265" s="36">
        <f>SUMIFS(СВЦЭМ!$H$34:$H$777,СВЦЭМ!$A$34:$A$777,$A265,СВЦЭМ!$B$33:$B$776,Y$242)+'СЕТ СН'!$F$12</f>
        <v>0</v>
      </c>
    </row>
    <row r="266" spans="1:25" ht="15.75" hidden="1" x14ac:dyDescent="0.2">
      <c r="A266" s="35">
        <f t="shared" si="7"/>
        <v>43520</v>
      </c>
      <c r="B266" s="36">
        <f>SUMIFS(СВЦЭМ!$H$34:$H$777,СВЦЭМ!$A$34:$A$777,$A266,СВЦЭМ!$B$33:$B$776,B$242)+'СЕТ СН'!$F$12</f>
        <v>0</v>
      </c>
      <c r="C266" s="36">
        <f>SUMIFS(СВЦЭМ!$H$34:$H$777,СВЦЭМ!$A$34:$A$777,$A266,СВЦЭМ!$B$33:$B$776,C$242)+'СЕТ СН'!$F$12</f>
        <v>0</v>
      </c>
      <c r="D266" s="36">
        <f>SUMIFS(СВЦЭМ!$H$34:$H$777,СВЦЭМ!$A$34:$A$777,$A266,СВЦЭМ!$B$33:$B$776,D$242)+'СЕТ СН'!$F$12</f>
        <v>0</v>
      </c>
      <c r="E266" s="36">
        <f>SUMIFS(СВЦЭМ!$H$34:$H$777,СВЦЭМ!$A$34:$A$777,$A266,СВЦЭМ!$B$33:$B$776,E$242)+'СЕТ СН'!$F$12</f>
        <v>0</v>
      </c>
      <c r="F266" s="36">
        <f>SUMIFS(СВЦЭМ!$H$34:$H$777,СВЦЭМ!$A$34:$A$777,$A266,СВЦЭМ!$B$33:$B$776,F$242)+'СЕТ СН'!$F$12</f>
        <v>0</v>
      </c>
      <c r="G266" s="36">
        <f>SUMIFS(СВЦЭМ!$H$34:$H$777,СВЦЭМ!$A$34:$A$777,$A266,СВЦЭМ!$B$33:$B$776,G$242)+'СЕТ СН'!$F$12</f>
        <v>0</v>
      </c>
      <c r="H266" s="36">
        <f>SUMIFS(СВЦЭМ!$H$34:$H$777,СВЦЭМ!$A$34:$A$777,$A266,СВЦЭМ!$B$33:$B$776,H$242)+'СЕТ СН'!$F$12</f>
        <v>0</v>
      </c>
      <c r="I266" s="36">
        <f>SUMIFS(СВЦЭМ!$H$34:$H$777,СВЦЭМ!$A$34:$A$777,$A266,СВЦЭМ!$B$33:$B$776,I$242)+'СЕТ СН'!$F$12</f>
        <v>0</v>
      </c>
      <c r="J266" s="36">
        <f>SUMIFS(СВЦЭМ!$H$34:$H$777,СВЦЭМ!$A$34:$A$777,$A266,СВЦЭМ!$B$33:$B$776,J$242)+'СЕТ СН'!$F$12</f>
        <v>0</v>
      </c>
      <c r="K266" s="36">
        <f>SUMIFS(СВЦЭМ!$H$34:$H$777,СВЦЭМ!$A$34:$A$777,$A266,СВЦЭМ!$B$33:$B$776,K$242)+'СЕТ СН'!$F$12</f>
        <v>0</v>
      </c>
      <c r="L266" s="36">
        <f>SUMIFS(СВЦЭМ!$H$34:$H$777,СВЦЭМ!$A$34:$A$777,$A266,СВЦЭМ!$B$33:$B$776,L$242)+'СЕТ СН'!$F$12</f>
        <v>0</v>
      </c>
      <c r="M266" s="36">
        <f>SUMIFS(СВЦЭМ!$H$34:$H$777,СВЦЭМ!$A$34:$A$777,$A266,СВЦЭМ!$B$33:$B$776,M$242)+'СЕТ СН'!$F$12</f>
        <v>0</v>
      </c>
      <c r="N266" s="36">
        <f>SUMIFS(СВЦЭМ!$H$34:$H$777,СВЦЭМ!$A$34:$A$777,$A266,СВЦЭМ!$B$33:$B$776,N$242)+'СЕТ СН'!$F$12</f>
        <v>0</v>
      </c>
      <c r="O266" s="36">
        <f>SUMIFS(СВЦЭМ!$H$34:$H$777,СВЦЭМ!$A$34:$A$777,$A266,СВЦЭМ!$B$33:$B$776,O$242)+'СЕТ СН'!$F$12</f>
        <v>0</v>
      </c>
      <c r="P266" s="36">
        <f>SUMIFS(СВЦЭМ!$H$34:$H$777,СВЦЭМ!$A$34:$A$777,$A266,СВЦЭМ!$B$33:$B$776,P$242)+'СЕТ СН'!$F$12</f>
        <v>0</v>
      </c>
      <c r="Q266" s="36">
        <f>SUMIFS(СВЦЭМ!$H$34:$H$777,СВЦЭМ!$A$34:$A$777,$A266,СВЦЭМ!$B$33:$B$776,Q$242)+'СЕТ СН'!$F$12</f>
        <v>0</v>
      </c>
      <c r="R266" s="36">
        <f>SUMIFS(СВЦЭМ!$H$34:$H$777,СВЦЭМ!$A$34:$A$777,$A266,СВЦЭМ!$B$33:$B$776,R$242)+'СЕТ СН'!$F$12</f>
        <v>0</v>
      </c>
      <c r="S266" s="36">
        <f>SUMIFS(СВЦЭМ!$H$34:$H$777,СВЦЭМ!$A$34:$A$777,$A266,СВЦЭМ!$B$33:$B$776,S$242)+'СЕТ СН'!$F$12</f>
        <v>0</v>
      </c>
      <c r="T266" s="36">
        <f>SUMIFS(СВЦЭМ!$H$34:$H$777,СВЦЭМ!$A$34:$A$777,$A266,СВЦЭМ!$B$33:$B$776,T$242)+'СЕТ СН'!$F$12</f>
        <v>0</v>
      </c>
      <c r="U266" s="36">
        <f>SUMIFS(СВЦЭМ!$H$34:$H$777,СВЦЭМ!$A$34:$A$777,$A266,СВЦЭМ!$B$33:$B$776,U$242)+'СЕТ СН'!$F$12</f>
        <v>0</v>
      </c>
      <c r="V266" s="36">
        <f>SUMIFS(СВЦЭМ!$H$34:$H$777,СВЦЭМ!$A$34:$A$777,$A266,СВЦЭМ!$B$33:$B$776,V$242)+'СЕТ СН'!$F$12</f>
        <v>0</v>
      </c>
      <c r="W266" s="36">
        <f>SUMIFS(СВЦЭМ!$H$34:$H$777,СВЦЭМ!$A$34:$A$777,$A266,СВЦЭМ!$B$33:$B$776,W$242)+'СЕТ СН'!$F$12</f>
        <v>0</v>
      </c>
      <c r="X266" s="36">
        <f>SUMIFS(СВЦЭМ!$H$34:$H$777,СВЦЭМ!$A$34:$A$777,$A266,СВЦЭМ!$B$33:$B$776,X$242)+'СЕТ СН'!$F$12</f>
        <v>0</v>
      </c>
      <c r="Y266" s="36">
        <f>SUMIFS(СВЦЭМ!$H$34:$H$777,СВЦЭМ!$A$34:$A$777,$A266,СВЦЭМ!$B$33:$B$776,Y$242)+'СЕТ СН'!$F$12</f>
        <v>0</v>
      </c>
    </row>
    <row r="267" spans="1:25" ht="15.75" hidden="1" x14ac:dyDescent="0.2">
      <c r="A267" s="35">
        <f t="shared" si="7"/>
        <v>43521</v>
      </c>
      <c r="B267" s="36">
        <f>SUMIFS(СВЦЭМ!$H$34:$H$777,СВЦЭМ!$A$34:$A$777,$A267,СВЦЭМ!$B$33:$B$776,B$242)+'СЕТ СН'!$F$12</f>
        <v>0</v>
      </c>
      <c r="C267" s="36">
        <f>SUMIFS(СВЦЭМ!$H$34:$H$777,СВЦЭМ!$A$34:$A$777,$A267,СВЦЭМ!$B$33:$B$776,C$242)+'СЕТ СН'!$F$12</f>
        <v>0</v>
      </c>
      <c r="D267" s="36">
        <f>SUMIFS(СВЦЭМ!$H$34:$H$777,СВЦЭМ!$A$34:$A$777,$A267,СВЦЭМ!$B$33:$B$776,D$242)+'СЕТ СН'!$F$12</f>
        <v>0</v>
      </c>
      <c r="E267" s="36">
        <f>SUMIFS(СВЦЭМ!$H$34:$H$777,СВЦЭМ!$A$34:$A$777,$A267,СВЦЭМ!$B$33:$B$776,E$242)+'СЕТ СН'!$F$12</f>
        <v>0</v>
      </c>
      <c r="F267" s="36">
        <f>SUMIFS(СВЦЭМ!$H$34:$H$777,СВЦЭМ!$A$34:$A$777,$A267,СВЦЭМ!$B$33:$B$776,F$242)+'СЕТ СН'!$F$12</f>
        <v>0</v>
      </c>
      <c r="G267" s="36">
        <f>SUMIFS(СВЦЭМ!$H$34:$H$777,СВЦЭМ!$A$34:$A$777,$A267,СВЦЭМ!$B$33:$B$776,G$242)+'СЕТ СН'!$F$12</f>
        <v>0</v>
      </c>
      <c r="H267" s="36">
        <f>SUMIFS(СВЦЭМ!$H$34:$H$777,СВЦЭМ!$A$34:$A$777,$A267,СВЦЭМ!$B$33:$B$776,H$242)+'СЕТ СН'!$F$12</f>
        <v>0</v>
      </c>
      <c r="I267" s="36">
        <f>SUMIFS(СВЦЭМ!$H$34:$H$777,СВЦЭМ!$A$34:$A$777,$A267,СВЦЭМ!$B$33:$B$776,I$242)+'СЕТ СН'!$F$12</f>
        <v>0</v>
      </c>
      <c r="J267" s="36">
        <f>SUMIFS(СВЦЭМ!$H$34:$H$777,СВЦЭМ!$A$34:$A$777,$A267,СВЦЭМ!$B$33:$B$776,J$242)+'СЕТ СН'!$F$12</f>
        <v>0</v>
      </c>
      <c r="K267" s="36">
        <f>SUMIFS(СВЦЭМ!$H$34:$H$777,СВЦЭМ!$A$34:$A$777,$A267,СВЦЭМ!$B$33:$B$776,K$242)+'СЕТ СН'!$F$12</f>
        <v>0</v>
      </c>
      <c r="L267" s="36">
        <f>SUMIFS(СВЦЭМ!$H$34:$H$777,СВЦЭМ!$A$34:$A$777,$A267,СВЦЭМ!$B$33:$B$776,L$242)+'СЕТ СН'!$F$12</f>
        <v>0</v>
      </c>
      <c r="M267" s="36">
        <f>SUMIFS(СВЦЭМ!$H$34:$H$777,СВЦЭМ!$A$34:$A$777,$A267,СВЦЭМ!$B$33:$B$776,M$242)+'СЕТ СН'!$F$12</f>
        <v>0</v>
      </c>
      <c r="N267" s="36">
        <f>SUMIFS(СВЦЭМ!$H$34:$H$777,СВЦЭМ!$A$34:$A$777,$A267,СВЦЭМ!$B$33:$B$776,N$242)+'СЕТ СН'!$F$12</f>
        <v>0</v>
      </c>
      <c r="O267" s="36">
        <f>SUMIFS(СВЦЭМ!$H$34:$H$777,СВЦЭМ!$A$34:$A$777,$A267,СВЦЭМ!$B$33:$B$776,O$242)+'СЕТ СН'!$F$12</f>
        <v>0</v>
      </c>
      <c r="P267" s="36">
        <f>SUMIFS(СВЦЭМ!$H$34:$H$777,СВЦЭМ!$A$34:$A$777,$A267,СВЦЭМ!$B$33:$B$776,P$242)+'СЕТ СН'!$F$12</f>
        <v>0</v>
      </c>
      <c r="Q267" s="36">
        <f>SUMIFS(СВЦЭМ!$H$34:$H$777,СВЦЭМ!$A$34:$A$777,$A267,СВЦЭМ!$B$33:$B$776,Q$242)+'СЕТ СН'!$F$12</f>
        <v>0</v>
      </c>
      <c r="R267" s="36">
        <f>SUMIFS(СВЦЭМ!$H$34:$H$777,СВЦЭМ!$A$34:$A$777,$A267,СВЦЭМ!$B$33:$B$776,R$242)+'СЕТ СН'!$F$12</f>
        <v>0</v>
      </c>
      <c r="S267" s="36">
        <f>SUMIFS(СВЦЭМ!$H$34:$H$777,СВЦЭМ!$A$34:$A$777,$A267,СВЦЭМ!$B$33:$B$776,S$242)+'СЕТ СН'!$F$12</f>
        <v>0</v>
      </c>
      <c r="T267" s="36">
        <f>SUMIFS(СВЦЭМ!$H$34:$H$777,СВЦЭМ!$A$34:$A$777,$A267,СВЦЭМ!$B$33:$B$776,T$242)+'СЕТ СН'!$F$12</f>
        <v>0</v>
      </c>
      <c r="U267" s="36">
        <f>SUMIFS(СВЦЭМ!$H$34:$H$777,СВЦЭМ!$A$34:$A$777,$A267,СВЦЭМ!$B$33:$B$776,U$242)+'СЕТ СН'!$F$12</f>
        <v>0</v>
      </c>
      <c r="V267" s="36">
        <f>SUMIFS(СВЦЭМ!$H$34:$H$777,СВЦЭМ!$A$34:$A$777,$A267,СВЦЭМ!$B$33:$B$776,V$242)+'СЕТ СН'!$F$12</f>
        <v>0</v>
      </c>
      <c r="W267" s="36">
        <f>SUMIFS(СВЦЭМ!$H$34:$H$777,СВЦЭМ!$A$34:$A$777,$A267,СВЦЭМ!$B$33:$B$776,W$242)+'СЕТ СН'!$F$12</f>
        <v>0</v>
      </c>
      <c r="X267" s="36">
        <f>SUMIFS(СВЦЭМ!$H$34:$H$777,СВЦЭМ!$A$34:$A$777,$A267,СВЦЭМ!$B$33:$B$776,X$242)+'СЕТ СН'!$F$12</f>
        <v>0</v>
      </c>
      <c r="Y267" s="36">
        <f>SUMIFS(СВЦЭМ!$H$34:$H$777,СВЦЭМ!$A$34:$A$777,$A267,СВЦЭМ!$B$33:$B$776,Y$242)+'СЕТ СН'!$F$12</f>
        <v>0</v>
      </c>
    </row>
    <row r="268" spans="1:25" ht="15.75" hidden="1" x14ac:dyDescent="0.2">
      <c r="A268" s="35">
        <f t="shared" si="7"/>
        <v>43522</v>
      </c>
      <c r="B268" s="36">
        <f>SUMIFS(СВЦЭМ!$H$34:$H$777,СВЦЭМ!$A$34:$A$777,$A268,СВЦЭМ!$B$33:$B$776,B$242)+'СЕТ СН'!$F$12</f>
        <v>0</v>
      </c>
      <c r="C268" s="36">
        <f>SUMIFS(СВЦЭМ!$H$34:$H$777,СВЦЭМ!$A$34:$A$777,$A268,СВЦЭМ!$B$33:$B$776,C$242)+'СЕТ СН'!$F$12</f>
        <v>0</v>
      </c>
      <c r="D268" s="36">
        <f>SUMIFS(СВЦЭМ!$H$34:$H$777,СВЦЭМ!$A$34:$A$777,$A268,СВЦЭМ!$B$33:$B$776,D$242)+'СЕТ СН'!$F$12</f>
        <v>0</v>
      </c>
      <c r="E268" s="36">
        <f>SUMIFS(СВЦЭМ!$H$34:$H$777,СВЦЭМ!$A$34:$A$777,$A268,СВЦЭМ!$B$33:$B$776,E$242)+'СЕТ СН'!$F$12</f>
        <v>0</v>
      </c>
      <c r="F268" s="36">
        <f>SUMIFS(СВЦЭМ!$H$34:$H$777,СВЦЭМ!$A$34:$A$777,$A268,СВЦЭМ!$B$33:$B$776,F$242)+'СЕТ СН'!$F$12</f>
        <v>0</v>
      </c>
      <c r="G268" s="36">
        <f>SUMIFS(СВЦЭМ!$H$34:$H$777,СВЦЭМ!$A$34:$A$777,$A268,СВЦЭМ!$B$33:$B$776,G$242)+'СЕТ СН'!$F$12</f>
        <v>0</v>
      </c>
      <c r="H268" s="36">
        <f>SUMIFS(СВЦЭМ!$H$34:$H$777,СВЦЭМ!$A$34:$A$777,$A268,СВЦЭМ!$B$33:$B$776,H$242)+'СЕТ СН'!$F$12</f>
        <v>0</v>
      </c>
      <c r="I268" s="36">
        <f>SUMIFS(СВЦЭМ!$H$34:$H$777,СВЦЭМ!$A$34:$A$777,$A268,СВЦЭМ!$B$33:$B$776,I$242)+'СЕТ СН'!$F$12</f>
        <v>0</v>
      </c>
      <c r="J268" s="36">
        <f>SUMIFS(СВЦЭМ!$H$34:$H$777,СВЦЭМ!$A$34:$A$777,$A268,СВЦЭМ!$B$33:$B$776,J$242)+'СЕТ СН'!$F$12</f>
        <v>0</v>
      </c>
      <c r="K268" s="36">
        <f>SUMIFS(СВЦЭМ!$H$34:$H$777,СВЦЭМ!$A$34:$A$777,$A268,СВЦЭМ!$B$33:$B$776,K$242)+'СЕТ СН'!$F$12</f>
        <v>0</v>
      </c>
      <c r="L268" s="36">
        <f>SUMIFS(СВЦЭМ!$H$34:$H$777,СВЦЭМ!$A$34:$A$777,$A268,СВЦЭМ!$B$33:$B$776,L$242)+'СЕТ СН'!$F$12</f>
        <v>0</v>
      </c>
      <c r="M268" s="36">
        <f>SUMIFS(СВЦЭМ!$H$34:$H$777,СВЦЭМ!$A$34:$A$777,$A268,СВЦЭМ!$B$33:$B$776,M$242)+'СЕТ СН'!$F$12</f>
        <v>0</v>
      </c>
      <c r="N268" s="36">
        <f>SUMIFS(СВЦЭМ!$H$34:$H$777,СВЦЭМ!$A$34:$A$777,$A268,СВЦЭМ!$B$33:$B$776,N$242)+'СЕТ СН'!$F$12</f>
        <v>0</v>
      </c>
      <c r="O268" s="36">
        <f>SUMIFS(СВЦЭМ!$H$34:$H$777,СВЦЭМ!$A$34:$A$777,$A268,СВЦЭМ!$B$33:$B$776,O$242)+'СЕТ СН'!$F$12</f>
        <v>0</v>
      </c>
      <c r="P268" s="36">
        <f>SUMIFS(СВЦЭМ!$H$34:$H$777,СВЦЭМ!$A$34:$A$777,$A268,СВЦЭМ!$B$33:$B$776,P$242)+'СЕТ СН'!$F$12</f>
        <v>0</v>
      </c>
      <c r="Q268" s="36">
        <f>SUMIFS(СВЦЭМ!$H$34:$H$777,СВЦЭМ!$A$34:$A$777,$A268,СВЦЭМ!$B$33:$B$776,Q$242)+'СЕТ СН'!$F$12</f>
        <v>0</v>
      </c>
      <c r="R268" s="36">
        <f>SUMIFS(СВЦЭМ!$H$34:$H$777,СВЦЭМ!$A$34:$A$777,$A268,СВЦЭМ!$B$33:$B$776,R$242)+'СЕТ СН'!$F$12</f>
        <v>0</v>
      </c>
      <c r="S268" s="36">
        <f>SUMIFS(СВЦЭМ!$H$34:$H$777,СВЦЭМ!$A$34:$A$777,$A268,СВЦЭМ!$B$33:$B$776,S$242)+'СЕТ СН'!$F$12</f>
        <v>0</v>
      </c>
      <c r="T268" s="36">
        <f>SUMIFS(СВЦЭМ!$H$34:$H$777,СВЦЭМ!$A$34:$A$777,$A268,СВЦЭМ!$B$33:$B$776,T$242)+'СЕТ СН'!$F$12</f>
        <v>0</v>
      </c>
      <c r="U268" s="36">
        <f>SUMIFS(СВЦЭМ!$H$34:$H$777,СВЦЭМ!$A$34:$A$777,$A268,СВЦЭМ!$B$33:$B$776,U$242)+'СЕТ СН'!$F$12</f>
        <v>0</v>
      </c>
      <c r="V268" s="36">
        <f>SUMIFS(СВЦЭМ!$H$34:$H$777,СВЦЭМ!$A$34:$A$777,$A268,СВЦЭМ!$B$33:$B$776,V$242)+'СЕТ СН'!$F$12</f>
        <v>0</v>
      </c>
      <c r="W268" s="36">
        <f>SUMIFS(СВЦЭМ!$H$34:$H$777,СВЦЭМ!$A$34:$A$777,$A268,СВЦЭМ!$B$33:$B$776,W$242)+'СЕТ СН'!$F$12</f>
        <v>0</v>
      </c>
      <c r="X268" s="36">
        <f>SUMIFS(СВЦЭМ!$H$34:$H$777,СВЦЭМ!$A$34:$A$777,$A268,СВЦЭМ!$B$33:$B$776,X$242)+'СЕТ СН'!$F$12</f>
        <v>0</v>
      </c>
      <c r="Y268" s="36">
        <f>SUMIFS(СВЦЭМ!$H$34:$H$777,СВЦЭМ!$A$34:$A$777,$A268,СВЦЭМ!$B$33:$B$776,Y$242)+'СЕТ СН'!$F$12</f>
        <v>0</v>
      </c>
    </row>
    <row r="269" spans="1:25" ht="15.75" hidden="1" x14ac:dyDescent="0.2">
      <c r="A269" s="35">
        <f t="shared" si="7"/>
        <v>43523</v>
      </c>
      <c r="B269" s="36">
        <f>SUMIFS(СВЦЭМ!$H$34:$H$777,СВЦЭМ!$A$34:$A$777,$A269,СВЦЭМ!$B$33:$B$776,B$242)+'СЕТ СН'!$F$12</f>
        <v>0</v>
      </c>
      <c r="C269" s="36">
        <f>SUMIFS(СВЦЭМ!$H$34:$H$777,СВЦЭМ!$A$34:$A$777,$A269,СВЦЭМ!$B$33:$B$776,C$242)+'СЕТ СН'!$F$12</f>
        <v>0</v>
      </c>
      <c r="D269" s="36">
        <f>SUMIFS(СВЦЭМ!$H$34:$H$777,СВЦЭМ!$A$34:$A$777,$A269,СВЦЭМ!$B$33:$B$776,D$242)+'СЕТ СН'!$F$12</f>
        <v>0</v>
      </c>
      <c r="E269" s="36">
        <f>SUMIFS(СВЦЭМ!$H$34:$H$777,СВЦЭМ!$A$34:$A$777,$A269,СВЦЭМ!$B$33:$B$776,E$242)+'СЕТ СН'!$F$12</f>
        <v>0</v>
      </c>
      <c r="F269" s="36">
        <f>SUMIFS(СВЦЭМ!$H$34:$H$777,СВЦЭМ!$A$34:$A$777,$A269,СВЦЭМ!$B$33:$B$776,F$242)+'СЕТ СН'!$F$12</f>
        <v>0</v>
      </c>
      <c r="G269" s="36">
        <f>SUMIFS(СВЦЭМ!$H$34:$H$777,СВЦЭМ!$A$34:$A$777,$A269,СВЦЭМ!$B$33:$B$776,G$242)+'СЕТ СН'!$F$12</f>
        <v>0</v>
      </c>
      <c r="H269" s="36">
        <f>SUMIFS(СВЦЭМ!$H$34:$H$777,СВЦЭМ!$A$34:$A$777,$A269,СВЦЭМ!$B$33:$B$776,H$242)+'СЕТ СН'!$F$12</f>
        <v>0</v>
      </c>
      <c r="I269" s="36">
        <f>SUMIFS(СВЦЭМ!$H$34:$H$777,СВЦЭМ!$A$34:$A$777,$A269,СВЦЭМ!$B$33:$B$776,I$242)+'СЕТ СН'!$F$12</f>
        <v>0</v>
      </c>
      <c r="J269" s="36">
        <f>SUMIFS(СВЦЭМ!$H$34:$H$777,СВЦЭМ!$A$34:$A$777,$A269,СВЦЭМ!$B$33:$B$776,J$242)+'СЕТ СН'!$F$12</f>
        <v>0</v>
      </c>
      <c r="K269" s="36">
        <f>SUMIFS(СВЦЭМ!$H$34:$H$777,СВЦЭМ!$A$34:$A$777,$A269,СВЦЭМ!$B$33:$B$776,K$242)+'СЕТ СН'!$F$12</f>
        <v>0</v>
      </c>
      <c r="L269" s="36">
        <f>SUMIFS(СВЦЭМ!$H$34:$H$777,СВЦЭМ!$A$34:$A$777,$A269,СВЦЭМ!$B$33:$B$776,L$242)+'СЕТ СН'!$F$12</f>
        <v>0</v>
      </c>
      <c r="M269" s="36">
        <f>SUMIFS(СВЦЭМ!$H$34:$H$777,СВЦЭМ!$A$34:$A$777,$A269,СВЦЭМ!$B$33:$B$776,M$242)+'СЕТ СН'!$F$12</f>
        <v>0</v>
      </c>
      <c r="N269" s="36">
        <f>SUMIFS(СВЦЭМ!$H$34:$H$777,СВЦЭМ!$A$34:$A$777,$A269,СВЦЭМ!$B$33:$B$776,N$242)+'СЕТ СН'!$F$12</f>
        <v>0</v>
      </c>
      <c r="O269" s="36">
        <f>SUMIFS(СВЦЭМ!$H$34:$H$777,СВЦЭМ!$A$34:$A$777,$A269,СВЦЭМ!$B$33:$B$776,O$242)+'СЕТ СН'!$F$12</f>
        <v>0</v>
      </c>
      <c r="P269" s="36">
        <f>SUMIFS(СВЦЭМ!$H$34:$H$777,СВЦЭМ!$A$34:$A$777,$A269,СВЦЭМ!$B$33:$B$776,P$242)+'СЕТ СН'!$F$12</f>
        <v>0</v>
      </c>
      <c r="Q269" s="36">
        <f>SUMIFS(СВЦЭМ!$H$34:$H$777,СВЦЭМ!$A$34:$A$777,$A269,СВЦЭМ!$B$33:$B$776,Q$242)+'СЕТ СН'!$F$12</f>
        <v>0</v>
      </c>
      <c r="R269" s="36">
        <f>SUMIFS(СВЦЭМ!$H$34:$H$777,СВЦЭМ!$A$34:$A$777,$A269,СВЦЭМ!$B$33:$B$776,R$242)+'СЕТ СН'!$F$12</f>
        <v>0</v>
      </c>
      <c r="S269" s="36">
        <f>SUMIFS(СВЦЭМ!$H$34:$H$777,СВЦЭМ!$A$34:$A$777,$A269,СВЦЭМ!$B$33:$B$776,S$242)+'СЕТ СН'!$F$12</f>
        <v>0</v>
      </c>
      <c r="T269" s="36">
        <f>SUMIFS(СВЦЭМ!$H$34:$H$777,СВЦЭМ!$A$34:$A$777,$A269,СВЦЭМ!$B$33:$B$776,T$242)+'СЕТ СН'!$F$12</f>
        <v>0</v>
      </c>
      <c r="U269" s="36">
        <f>SUMIFS(СВЦЭМ!$H$34:$H$777,СВЦЭМ!$A$34:$A$777,$A269,СВЦЭМ!$B$33:$B$776,U$242)+'СЕТ СН'!$F$12</f>
        <v>0</v>
      </c>
      <c r="V269" s="36">
        <f>SUMIFS(СВЦЭМ!$H$34:$H$777,СВЦЭМ!$A$34:$A$777,$A269,СВЦЭМ!$B$33:$B$776,V$242)+'СЕТ СН'!$F$12</f>
        <v>0</v>
      </c>
      <c r="W269" s="36">
        <f>SUMIFS(СВЦЭМ!$H$34:$H$777,СВЦЭМ!$A$34:$A$777,$A269,СВЦЭМ!$B$33:$B$776,W$242)+'СЕТ СН'!$F$12</f>
        <v>0</v>
      </c>
      <c r="X269" s="36">
        <f>SUMIFS(СВЦЭМ!$H$34:$H$777,СВЦЭМ!$A$34:$A$777,$A269,СВЦЭМ!$B$33:$B$776,X$242)+'СЕТ СН'!$F$12</f>
        <v>0</v>
      </c>
      <c r="Y269" s="36">
        <f>SUMIFS(СВЦЭМ!$H$34:$H$777,СВЦЭМ!$A$34:$A$777,$A269,СВЦЭМ!$B$33:$B$776,Y$242)+'СЕТ СН'!$F$12</f>
        <v>0</v>
      </c>
    </row>
    <row r="270" spans="1:25" ht="15.75" hidden="1" x14ac:dyDescent="0.2">
      <c r="A270" s="35">
        <f t="shared" si="7"/>
        <v>43524</v>
      </c>
      <c r="B270" s="36">
        <f>SUMIFS(СВЦЭМ!$H$34:$H$777,СВЦЭМ!$A$34:$A$777,$A270,СВЦЭМ!$B$33:$B$776,B$242)+'СЕТ СН'!$F$12</f>
        <v>0</v>
      </c>
      <c r="C270" s="36">
        <f>SUMIFS(СВЦЭМ!$H$34:$H$777,СВЦЭМ!$A$34:$A$777,$A270,СВЦЭМ!$B$33:$B$776,C$242)+'СЕТ СН'!$F$12</f>
        <v>0</v>
      </c>
      <c r="D270" s="36">
        <f>SUMIFS(СВЦЭМ!$H$34:$H$777,СВЦЭМ!$A$34:$A$777,$A270,СВЦЭМ!$B$33:$B$776,D$242)+'СЕТ СН'!$F$12</f>
        <v>0</v>
      </c>
      <c r="E270" s="36">
        <f>SUMIFS(СВЦЭМ!$H$34:$H$777,СВЦЭМ!$A$34:$A$777,$A270,СВЦЭМ!$B$33:$B$776,E$242)+'СЕТ СН'!$F$12</f>
        <v>0</v>
      </c>
      <c r="F270" s="36">
        <f>SUMIFS(СВЦЭМ!$H$34:$H$777,СВЦЭМ!$A$34:$A$777,$A270,СВЦЭМ!$B$33:$B$776,F$242)+'СЕТ СН'!$F$12</f>
        <v>0</v>
      </c>
      <c r="G270" s="36">
        <f>SUMIFS(СВЦЭМ!$H$34:$H$777,СВЦЭМ!$A$34:$A$777,$A270,СВЦЭМ!$B$33:$B$776,G$242)+'СЕТ СН'!$F$12</f>
        <v>0</v>
      </c>
      <c r="H270" s="36">
        <f>SUMIFS(СВЦЭМ!$H$34:$H$777,СВЦЭМ!$A$34:$A$777,$A270,СВЦЭМ!$B$33:$B$776,H$242)+'СЕТ СН'!$F$12</f>
        <v>0</v>
      </c>
      <c r="I270" s="36">
        <f>SUMIFS(СВЦЭМ!$H$34:$H$777,СВЦЭМ!$A$34:$A$777,$A270,СВЦЭМ!$B$33:$B$776,I$242)+'СЕТ СН'!$F$12</f>
        <v>0</v>
      </c>
      <c r="J270" s="36">
        <f>SUMIFS(СВЦЭМ!$H$34:$H$777,СВЦЭМ!$A$34:$A$777,$A270,СВЦЭМ!$B$33:$B$776,J$242)+'СЕТ СН'!$F$12</f>
        <v>0</v>
      </c>
      <c r="K270" s="36">
        <f>SUMIFS(СВЦЭМ!$H$34:$H$777,СВЦЭМ!$A$34:$A$777,$A270,СВЦЭМ!$B$33:$B$776,K$242)+'СЕТ СН'!$F$12</f>
        <v>0</v>
      </c>
      <c r="L270" s="36">
        <f>SUMIFS(СВЦЭМ!$H$34:$H$777,СВЦЭМ!$A$34:$A$777,$A270,СВЦЭМ!$B$33:$B$776,L$242)+'СЕТ СН'!$F$12</f>
        <v>0</v>
      </c>
      <c r="M270" s="36">
        <f>SUMIFS(СВЦЭМ!$H$34:$H$777,СВЦЭМ!$A$34:$A$777,$A270,СВЦЭМ!$B$33:$B$776,M$242)+'СЕТ СН'!$F$12</f>
        <v>0</v>
      </c>
      <c r="N270" s="36">
        <f>SUMIFS(СВЦЭМ!$H$34:$H$777,СВЦЭМ!$A$34:$A$777,$A270,СВЦЭМ!$B$33:$B$776,N$242)+'СЕТ СН'!$F$12</f>
        <v>0</v>
      </c>
      <c r="O270" s="36">
        <f>SUMIFS(СВЦЭМ!$H$34:$H$777,СВЦЭМ!$A$34:$A$777,$A270,СВЦЭМ!$B$33:$B$776,O$242)+'СЕТ СН'!$F$12</f>
        <v>0</v>
      </c>
      <c r="P270" s="36">
        <f>SUMIFS(СВЦЭМ!$H$34:$H$777,СВЦЭМ!$A$34:$A$777,$A270,СВЦЭМ!$B$33:$B$776,P$242)+'СЕТ СН'!$F$12</f>
        <v>0</v>
      </c>
      <c r="Q270" s="36">
        <f>SUMIFS(СВЦЭМ!$H$34:$H$777,СВЦЭМ!$A$34:$A$777,$A270,СВЦЭМ!$B$33:$B$776,Q$242)+'СЕТ СН'!$F$12</f>
        <v>0</v>
      </c>
      <c r="R270" s="36">
        <f>SUMIFS(СВЦЭМ!$H$34:$H$777,СВЦЭМ!$A$34:$A$777,$A270,СВЦЭМ!$B$33:$B$776,R$242)+'СЕТ СН'!$F$12</f>
        <v>0</v>
      </c>
      <c r="S270" s="36">
        <f>SUMIFS(СВЦЭМ!$H$34:$H$777,СВЦЭМ!$A$34:$A$777,$A270,СВЦЭМ!$B$33:$B$776,S$242)+'СЕТ СН'!$F$12</f>
        <v>0</v>
      </c>
      <c r="T270" s="36">
        <f>SUMIFS(СВЦЭМ!$H$34:$H$777,СВЦЭМ!$A$34:$A$777,$A270,СВЦЭМ!$B$33:$B$776,T$242)+'СЕТ СН'!$F$12</f>
        <v>0</v>
      </c>
      <c r="U270" s="36">
        <f>SUMIFS(СВЦЭМ!$H$34:$H$777,СВЦЭМ!$A$34:$A$777,$A270,СВЦЭМ!$B$33:$B$776,U$242)+'СЕТ СН'!$F$12</f>
        <v>0</v>
      </c>
      <c r="V270" s="36">
        <f>SUMIFS(СВЦЭМ!$H$34:$H$777,СВЦЭМ!$A$34:$A$777,$A270,СВЦЭМ!$B$33:$B$776,V$242)+'СЕТ СН'!$F$12</f>
        <v>0</v>
      </c>
      <c r="W270" s="36">
        <f>SUMIFS(СВЦЭМ!$H$34:$H$777,СВЦЭМ!$A$34:$A$777,$A270,СВЦЭМ!$B$33:$B$776,W$242)+'СЕТ СН'!$F$12</f>
        <v>0</v>
      </c>
      <c r="X270" s="36">
        <f>SUMIFS(СВЦЭМ!$H$34:$H$777,СВЦЭМ!$A$34:$A$777,$A270,СВЦЭМ!$B$33:$B$776,X$242)+'СЕТ СН'!$F$12</f>
        <v>0</v>
      </c>
      <c r="Y270" s="36">
        <f>SUMIFS(СВЦЭМ!$H$34:$H$777,СВЦЭМ!$A$34:$A$777,$A270,СВЦЭМ!$B$33:$B$776,Y$242)+'СЕТ СН'!$F$12</f>
        <v>0</v>
      </c>
    </row>
    <row r="271" spans="1:25" ht="15.75" hidden="1" x14ac:dyDescent="0.2">
      <c r="A271" s="35">
        <f t="shared" si="7"/>
        <v>43525</v>
      </c>
      <c r="B271" s="36">
        <f>SUMIFS(СВЦЭМ!$H$34:$H$777,СВЦЭМ!$A$34:$A$777,$A271,СВЦЭМ!$B$33:$B$776,B$242)+'СЕТ СН'!$F$12</f>
        <v>0</v>
      </c>
      <c r="C271" s="36">
        <f>SUMIFS(СВЦЭМ!$H$34:$H$777,СВЦЭМ!$A$34:$A$777,$A271,СВЦЭМ!$B$33:$B$776,C$242)+'СЕТ СН'!$F$12</f>
        <v>0</v>
      </c>
      <c r="D271" s="36">
        <f>SUMIFS(СВЦЭМ!$H$34:$H$777,СВЦЭМ!$A$34:$A$777,$A271,СВЦЭМ!$B$33:$B$776,D$242)+'СЕТ СН'!$F$12</f>
        <v>0</v>
      </c>
      <c r="E271" s="36">
        <f>SUMIFS(СВЦЭМ!$H$34:$H$777,СВЦЭМ!$A$34:$A$777,$A271,СВЦЭМ!$B$33:$B$776,E$242)+'СЕТ СН'!$F$12</f>
        <v>0</v>
      </c>
      <c r="F271" s="36">
        <f>SUMIFS(СВЦЭМ!$H$34:$H$777,СВЦЭМ!$A$34:$A$777,$A271,СВЦЭМ!$B$33:$B$776,F$242)+'СЕТ СН'!$F$12</f>
        <v>0</v>
      </c>
      <c r="G271" s="36">
        <f>SUMIFS(СВЦЭМ!$H$34:$H$777,СВЦЭМ!$A$34:$A$777,$A271,СВЦЭМ!$B$33:$B$776,G$242)+'СЕТ СН'!$F$12</f>
        <v>0</v>
      </c>
      <c r="H271" s="36">
        <f>SUMIFS(СВЦЭМ!$H$34:$H$777,СВЦЭМ!$A$34:$A$777,$A271,СВЦЭМ!$B$33:$B$776,H$242)+'СЕТ СН'!$F$12</f>
        <v>0</v>
      </c>
      <c r="I271" s="36">
        <f>SUMIFS(СВЦЭМ!$H$34:$H$777,СВЦЭМ!$A$34:$A$777,$A271,СВЦЭМ!$B$33:$B$776,I$242)+'СЕТ СН'!$F$12</f>
        <v>0</v>
      </c>
      <c r="J271" s="36">
        <f>SUMIFS(СВЦЭМ!$H$34:$H$777,СВЦЭМ!$A$34:$A$777,$A271,СВЦЭМ!$B$33:$B$776,J$242)+'СЕТ СН'!$F$12</f>
        <v>0</v>
      </c>
      <c r="K271" s="36">
        <f>SUMIFS(СВЦЭМ!$H$34:$H$777,СВЦЭМ!$A$34:$A$777,$A271,СВЦЭМ!$B$33:$B$776,K$242)+'СЕТ СН'!$F$12</f>
        <v>0</v>
      </c>
      <c r="L271" s="36">
        <f>SUMIFS(СВЦЭМ!$H$34:$H$777,СВЦЭМ!$A$34:$A$777,$A271,СВЦЭМ!$B$33:$B$776,L$242)+'СЕТ СН'!$F$12</f>
        <v>0</v>
      </c>
      <c r="M271" s="36">
        <f>SUMIFS(СВЦЭМ!$H$34:$H$777,СВЦЭМ!$A$34:$A$777,$A271,СВЦЭМ!$B$33:$B$776,M$242)+'СЕТ СН'!$F$12</f>
        <v>0</v>
      </c>
      <c r="N271" s="36">
        <f>SUMIFS(СВЦЭМ!$H$34:$H$777,СВЦЭМ!$A$34:$A$777,$A271,СВЦЭМ!$B$33:$B$776,N$242)+'СЕТ СН'!$F$12</f>
        <v>0</v>
      </c>
      <c r="O271" s="36">
        <f>SUMIFS(СВЦЭМ!$H$34:$H$777,СВЦЭМ!$A$34:$A$777,$A271,СВЦЭМ!$B$33:$B$776,O$242)+'СЕТ СН'!$F$12</f>
        <v>0</v>
      </c>
      <c r="P271" s="36">
        <f>SUMIFS(СВЦЭМ!$H$34:$H$777,СВЦЭМ!$A$34:$A$777,$A271,СВЦЭМ!$B$33:$B$776,P$242)+'СЕТ СН'!$F$12</f>
        <v>0</v>
      </c>
      <c r="Q271" s="36">
        <f>SUMIFS(СВЦЭМ!$H$34:$H$777,СВЦЭМ!$A$34:$A$777,$A271,СВЦЭМ!$B$33:$B$776,Q$242)+'СЕТ СН'!$F$12</f>
        <v>0</v>
      </c>
      <c r="R271" s="36">
        <f>SUMIFS(СВЦЭМ!$H$34:$H$777,СВЦЭМ!$A$34:$A$777,$A271,СВЦЭМ!$B$33:$B$776,R$242)+'СЕТ СН'!$F$12</f>
        <v>0</v>
      </c>
      <c r="S271" s="36">
        <f>SUMIFS(СВЦЭМ!$H$34:$H$777,СВЦЭМ!$A$34:$A$777,$A271,СВЦЭМ!$B$33:$B$776,S$242)+'СЕТ СН'!$F$12</f>
        <v>0</v>
      </c>
      <c r="T271" s="36">
        <f>SUMIFS(СВЦЭМ!$H$34:$H$777,СВЦЭМ!$A$34:$A$777,$A271,СВЦЭМ!$B$33:$B$776,T$242)+'СЕТ СН'!$F$12</f>
        <v>0</v>
      </c>
      <c r="U271" s="36">
        <f>SUMIFS(СВЦЭМ!$H$34:$H$777,СВЦЭМ!$A$34:$A$777,$A271,СВЦЭМ!$B$33:$B$776,U$242)+'СЕТ СН'!$F$12</f>
        <v>0</v>
      </c>
      <c r="V271" s="36">
        <f>SUMIFS(СВЦЭМ!$H$34:$H$777,СВЦЭМ!$A$34:$A$777,$A271,СВЦЭМ!$B$33:$B$776,V$242)+'СЕТ СН'!$F$12</f>
        <v>0</v>
      </c>
      <c r="W271" s="36">
        <f>SUMIFS(СВЦЭМ!$H$34:$H$777,СВЦЭМ!$A$34:$A$777,$A271,СВЦЭМ!$B$33:$B$776,W$242)+'СЕТ СН'!$F$12</f>
        <v>0</v>
      </c>
      <c r="X271" s="36">
        <f>SUMIFS(СВЦЭМ!$H$34:$H$777,СВЦЭМ!$A$34:$A$777,$A271,СВЦЭМ!$B$33:$B$776,X$242)+'СЕТ СН'!$F$12</f>
        <v>0</v>
      </c>
      <c r="Y271" s="36">
        <f>SUMIFS(СВЦЭМ!$H$34:$H$777,СВЦЭМ!$A$34:$A$777,$A271,СВЦЭМ!$B$33:$B$776,Y$242)+'СЕТ СН'!$F$12</f>
        <v>0</v>
      </c>
    </row>
    <row r="272" spans="1:25" ht="15.75" hidden="1" x14ac:dyDescent="0.2">
      <c r="A272" s="35">
        <f t="shared" si="7"/>
        <v>43526</v>
      </c>
      <c r="B272" s="36">
        <f>SUMIFS(СВЦЭМ!$H$34:$H$777,СВЦЭМ!$A$34:$A$777,$A272,СВЦЭМ!$B$33:$B$776,B$242)+'СЕТ СН'!$F$12</f>
        <v>0</v>
      </c>
      <c r="C272" s="36">
        <f>SUMIFS(СВЦЭМ!$H$34:$H$777,СВЦЭМ!$A$34:$A$777,$A272,СВЦЭМ!$B$33:$B$776,C$242)+'СЕТ СН'!$F$12</f>
        <v>0</v>
      </c>
      <c r="D272" s="36">
        <f>SUMIFS(СВЦЭМ!$H$34:$H$777,СВЦЭМ!$A$34:$A$777,$A272,СВЦЭМ!$B$33:$B$776,D$242)+'СЕТ СН'!$F$12</f>
        <v>0</v>
      </c>
      <c r="E272" s="36">
        <f>SUMIFS(СВЦЭМ!$H$34:$H$777,СВЦЭМ!$A$34:$A$777,$A272,СВЦЭМ!$B$33:$B$776,E$242)+'СЕТ СН'!$F$12</f>
        <v>0</v>
      </c>
      <c r="F272" s="36">
        <f>SUMIFS(СВЦЭМ!$H$34:$H$777,СВЦЭМ!$A$34:$A$777,$A272,СВЦЭМ!$B$33:$B$776,F$242)+'СЕТ СН'!$F$12</f>
        <v>0</v>
      </c>
      <c r="G272" s="36">
        <f>SUMIFS(СВЦЭМ!$H$34:$H$777,СВЦЭМ!$A$34:$A$777,$A272,СВЦЭМ!$B$33:$B$776,G$242)+'СЕТ СН'!$F$12</f>
        <v>0</v>
      </c>
      <c r="H272" s="36">
        <f>SUMIFS(СВЦЭМ!$H$34:$H$777,СВЦЭМ!$A$34:$A$777,$A272,СВЦЭМ!$B$33:$B$776,H$242)+'СЕТ СН'!$F$12</f>
        <v>0</v>
      </c>
      <c r="I272" s="36">
        <f>SUMIFS(СВЦЭМ!$H$34:$H$777,СВЦЭМ!$A$34:$A$777,$A272,СВЦЭМ!$B$33:$B$776,I$242)+'СЕТ СН'!$F$12</f>
        <v>0</v>
      </c>
      <c r="J272" s="36">
        <f>SUMIFS(СВЦЭМ!$H$34:$H$777,СВЦЭМ!$A$34:$A$777,$A272,СВЦЭМ!$B$33:$B$776,J$242)+'СЕТ СН'!$F$12</f>
        <v>0</v>
      </c>
      <c r="K272" s="36">
        <f>SUMIFS(СВЦЭМ!$H$34:$H$777,СВЦЭМ!$A$34:$A$777,$A272,СВЦЭМ!$B$33:$B$776,K$242)+'СЕТ СН'!$F$12</f>
        <v>0</v>
      </c>
      <c r="L272" s="36">
        <f>SUMIFS(СВЦЭМ!$H$34:$H$777,СВЦЭМ!$A$34:$A$777,$A272,СВЦЭМ!$B$33:$B$776,L$242)+'СЕТ СН'!$F$12</f>
        <v>0</v>
      </c>
      <c r="M272" s="36">
        <f>SUMIFS(СВЦЭМ!$H$34:$H$777,СВЦЭМ!$A$34:$A$777,$A272,СВЦЭМ!$B$33:$B$776,M$242)+'СЕТ СН'!$F$12</f>
        <v>0</v>
      </c>
      <c r="N272" s="36">
        <f>SUMIFS(СВЦЭМ!$H$34:$H$777,СВЦЭМ!$A$34:$A$777,$A272,СВЦЭМ!$B$33:$B$776,N$242)+'СЕТ СН'!$F$12</f>
        <v>0</v>
      </c>
      <c r="O272" s="36">
        <f>SUMIFS(СВЦЭМ!$H$34:$H$777,СВЦЭМ!$A$34:$A$777,$A272,СВЦЭМ!$B$33:$B$776,O$242)+'СЕТ СН'!$F$12</f>
        <v>0</v>
      </c>
      <c r="P272" s="36">
        <f>SUMIFS(СВЦЭМ!$H$34:$H$777,СВЦЭМ!$A$34:$A$777,$A272,СВЦЭМ!$B$33:$B$776,P$242)+'СЕТ СН'!$F$12</f>
        <v>0</v>
      </c>
      <c r="Q272" s="36">
        <f>SUMIFS(СВЦЭМ!$H$34:$H$777,СВЦЭМ!$A$34:$A$777,$A272,СВЦЭМ!$B$33:$B$776,Q$242)+'СЕТ СН'!$F$12</f>
        <v>0</v>
      </c>
      <c r="R272" s="36">
        <f>SUMIFS(СВЦЭМ!$H$34:$H$777,СВЦЭМ!$A$34:$A$777,$A272,СВЦЭМ!$B$33:$B$776,R$242)+'СЕТ СН'!$F$12</f>
        <v>0</v>
      </c>
      <c r="S272" s="36">
        <f>SUMIFS(СВЦЭМ!$H$34:$H$777,СВЦЭМ!$A$34:$A$777,$A272,СВЦЭМ!$B$33:$B$776,S$242)+'СЕТ СН'!$F$12</f>
        <v>0</v>
      </c>
      <c r="T272" s="36">
        <f>SUMIFS(СВЦЭМ!$H$34:$H$777,СВЦЭМ!$A$34:$A$777,$A272,СВЦЭМ!$B$33:$B$776,T$242)+'СЕТ СН'!$F$12</f>
        <v>0</v>
      </c>
      <c r="U272" s="36">
        <f>SUMIFS(СВЦЭМ!$H$34:$H$777,СВЦЭМ!$A$34:$A$777,$A272,СВЦЭМ!$B$33:$B$776,U$242)+'СЕТ СН'!$F$12</f>
        <v>0</v>
      </c>
      <c r="V272" s="36">
        <f>SUMIFS(СВЦЭМ!$H$34:$H$777,СВЦЭМ!$A$34:$A$777,$A272,СВЦЭМ!$B$33:$B$776,V$242)+'СЕТ СН'!$F$12</f>
        <v>0</v>
      </c>
      <c r="W272" s="36">
        <f>SUMIFS(СВЦЭМ!$H$34:$H$777,СВЦЭМ!$A$34:$A$777,$A272,СВЦЭМ!$B$33:$B$776,W$242)+'СЕТ СН'!$F$12</f>
        <v>0</v>
      </c>
      <c r="X272" s="36">
        <f>SUMIFS(СВЦЭМ!$H$34:$H$777,СВЦЭМ!$A$34:$A$777,$A272,СВЦЭМ!$B$33:$B$776,X$242)+'СЕТ СН'!$F$12</f>
        <v>0</v>
      </c>
      <c r="Y272" s="36">
        <f>SUMIFS(СВЦЭМ!$H$34:$H$777,СВЦЭМ!$A$34:$A$777,$A272,СВЦЭМ!$B$33:$B$776,Y$242)+'СЕТ СН'!$F$12</f>
        <v>0</v>
      </c>
    </row>
    <row r="273" spans="1:27" ht="15.75" hidden="1" x14ac:dyDescent="0.2">
      <c r="A273" s="35">
        <f t="shared" si="7"/>
        <v>43527</v>
      </c>
      <c r="B273" s="36">
        <f>SUMIFS(СВЦЭМ!$H$34:$H$777,СВЦЭМ!$A$34:$A$777,$A273,СВЦЭМ!$B$33:$B$776,B$242)+'СЕТ СН'!$F$12</f>
        <v>0</v>
      </c>
      <c r="C273" s="36">
        <f>SUMIFS(СВЦЭМ!$H$34:$H$777,СВЦЭМ!$A$34:$A$777,$A273,СВЦЭМ!$B$33:$B$776,C$242)+'СЕТ СН'!$F$12</f>
        <v>0</v>
      </c>
      <c r="D273" s="36">
        <f>SUMIFS(СВЦЭМ!$H$34:$H$777,СВЦЭМ!$A$34:$A$777,$A273,СВЦЭМ!$B$33:$B$776,D$242)+'СЕТ СН'!$F$12</f>
        <v>0</v>
      </c>
      <c r="E273" s="36">
        <f>SUMIFS(СВЦЭМ!$H$34:$H$777,СВЦЭМ!$A$34:$A$777,$A273,СВЦЭМ!$B$33:$B$776,E$242)+'СЕТ СН'!$F$12</f>
        <v>0</v>
      </c>
      <c r="F273" s="36">
        <f>SUMIFS(СВЦЭМ!$H$34:$H$777,СВЦЭМ!$A$34:$A$777,$A273,СВЦЭМ!$B$33:$B$776,F$242)+'СЕТ СН'!$F$12</f>
        <v>0</v>
      </c>
      <c r="G273" s="36">
        <f>SUMIFS(СВЦЭМ!$H$34:$H$777,СВЦЭМ!$A$34:$A$777,$A273,СВЦЭМ!$B$33:$B$776,G$242)+'СЕТ СН'!$F$12</f>
        <v>0</v>
      </c>
      <c r="H273" s="36">
        <f>SUMIFS(СВЦЭМ!$H$34:$H$777,СВЦЭМ!$A$34:$A$777,$A273,СВЦЭМ!$B$33:$B$776,H$242)+'СЕТ СН'!$F$12</f>
        <v>0</v>
      </c>
      <c r="I273" s="36">
        <f>SUMIFS(СВЦЭМ!$H$34:$H$777,СВЦЭМ!$A$34:$A$777,$A273,СВЦЭМ!$B$33:$B$776,I$242)+'СЕТ СН'!$F$12</f>
        <v>0</v>
      </c>
      <c r="J273" s="36">
        <f>SUMIFS(СВЦЭМ!$H$34:$H$777,СВЦЭМ!$A$34:$A$777,$A273,СВЦЭМ!$B$33:$B$776,J$242)+'СЕТ СН'!$F$12</f>
        <v>0</v>
      </c>
      <c r="K273" s="36">
        <f>SUMIFS(СВЦЭМ!$H$34:$H$777,СВЦЭМ!$A$34:$A$777,$A273,СВЦЭМ!$B$33:$B$776,K$242)+'СЕТ СН'!$F$12</f>
        <v>0</v>
      </c>
      <c r="L273" s="36">
        <f>SUMIFS(СВЦЭМ!$H$34:$H$777,СВЦЭМ!$A$34:$A$777,$A273,СВЦЭМ!$B$33:$B$776,L$242)+'СЕТ СН'!$F$12</f>
        <v>0</v>
      </c>
      <c r="M273" s="36">
        <f>SUMIFS(СВЦЭМ!$H$34:$H$777,СВЦЭМ!$A$34:$A$777,$A273,СВЦЭМ!$B$33:$B$776,M$242)+'СЕТ СН'!$F$12</f>
        <v>0</v>
      </c>
      <c r="N273" s="36">
        <f>SUMIFS(СВЦЭМ!$H$34:$H$777,СВЦЭМ!$A$34:$A$777,$A273,СВЦЭМ!$B$33:$B$776,N$242)+'СЕТ СН'!$F$12</f>
        <v>0</v>
      </c>
      <c r="O273" s="36">
        <f>SUMIFS(СВЦЭМ!$H$34:$H$777,СВЦЭМ!$A$34:$A$777,$A273,СВЦЭМ!$B$33:$B$776,O$242)+'СЕТ СН'!$F$12</f>
        <v>0</v>
      </c>
      <c r="P273" s="36">
        <f>SUMIFS(СВЦЭМ!$H$34:$H$777,СВЦЭМ!$A$34:$A$777,$A273,СВЦЭМ!$B$33:$B$776,P$242)+'СЕТ СН'!$F$12</f>
        <v>0</v>
      </c>
      <c r="Q273" s="36">
        <f>SUMIFS(СВЦЭМ!$H$34:$H$777,СВЦЭМ!$A$34:$A$777,$A273,СВЦЭМ!$B$33:$B$776,Q$242)+'СЕТ СН'!$F$12</f>
        <v>0</v>
      </c>
      <c r="R273" s="36">
        <f>SUMIFS(СВЦЭМ!$H$34:$H$777,СВЦЭМ!$A$34:$A$777,$A273,СВЦЭМ!$B$33:$B$776,R$242)+'СЕТ СН'!$F$12</f>
        <v>0</v>
      </c>
      <c r="S273" s="36">
        <f>SUMIFS(СВЦЭМ!$H$34:$H$777,СВЦЭМ!$A$34:$A$777,$A273,СВЦЭМ!$B$33:$B$776,S$242)+'СЕТ СН'!$F$12</f>
        <v>0</v>
      </c>
      <c r="T273" s="36">
        <f>SUMIFS(СВЦЭМ!$H$34:$H$777,СВЦЭМ!$A$34:$A$777,$A273,СВЦЭМ!$B$33:$B$776,T$242)+'СЕТ СН'!$F$12</f>
        <v>0</v>
      </c>
      <c r="U273" s="36">
        <f>SUMIFS(СВЦЭМ!$H$34:$H$777,СВЦЭМ!$A$34:$A$777,$A273,СВЦЭМ!$B$33:$B$776,U$242)+'СЕТ СН'!$F$12</f>
        <v>0</v>
      </c>
      <c r="V273" s="36">
        <f>SUMIFS(СВЦЭМ!$H$34:$H$777,СВЦЭМ!$A$34:$A$777,$A273,СВЦЭМ!$B$33:$B$776,V$242)+'СЕТ СН'!$F$12</f>
        <v>0</v>
      </c>
      <c r="W273" s="36">
        <f>SUMIFS(СВЦЭМ!$H$34:$H$777,СВЦЭМ!$A$34:$A$777,$A273,СВЦЭМ!$B$33:$B$776,W$242)+'СЕТ СН'!$F$12</f>
        <v>0</v>
      </c>
      <c r="X273" s="36">
        <f>SUMIFS(СВЦЭМ!$H$34:$H$777,СВЦЭМ!$A$34:$A$777,$A273,СВЦЭМ!$B$33:$B$776,X$242)+'СЕТ СН'!$F$12</f>
        <v>0</v>
      </c>
      <c r="Y273" s="36">
        <f>SUMIFS(СВЦЭМ!$H$34:$H$777,СВЦЭМ!$A$34:$A$777,$A273,СВЦЭМ!$B$33:$B$776,Y$242)+'СЕТ СН'!$F$12</f>
        <v>0</v>
      </c>
    </row>
    <row r="274" spans="1:27" ht="15.75" hidden="1" x14ac:dyDescent="0.2">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row>
    <row r="275" spans="1:27" ht="15.75" hidden="1" x14ac:dyDescent="0.2">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row>
    <row r="276" spans="1:27" ht="12.75" hidden="1" customHeight="1" x14ac:dyDescent="0.2">
      <c r="A276" s="130" t="s">
        <v>7</v>
      </c>
      <c r="B276" s="124" t="s">
        <v>122</v>
      </c>
      <c r="C276" s="125"/>
      <c r="D276" s="125"/>
      <c r="E276" s="125"/>
      <c r="F276" s="125"/>
      <c r="G276" s="125"/>
      <c r="H276" s="125"/>
      <c r="I276" s="125"/>
      <c r="J276" s="125"/>
      <c r="K276" s="125"/>
      <c r="L276" s="125"/>
      <c r="M276" s="125"/>
      <c r="N276" s="125"/>
      <c r="O276" s="125"/>
      <c r="P276" s="125"/>
      <c r="Q276" s="125"/>
      <c r="R276" s="125"/>
      <c r="S276" s="125"/>
      <c r="T276" s="125"/>
      <c r="U276" s="125"/>
      <c r="V276" s="125"/>
      <c r="W276" s="125"/>
      <c r="X276" s="125"/>
      <c r="Y276" s="126"/>
    </row>
    <row r="277" spans="1:27" ht="12.75" hidden="1" customHeight="1" x14ac:dyDescent="0.2">
      <c r="A277" s="131"/>
      <c r="B277" s="127"/>
      <c r="C277" s="128"/>
      <c r="D277" s="128"/>
      <c r="E277" s="128"/>
      <c r="F277" s="128"/>
      <c r="G277" s="128"/>
      <c r="H277" s="128"/>
      <c r="I277" s="128"/>
      <c r="J277" s="128"/>
      <c r="K277" s="128"/>
      <c r="L277" s="128"/>
      <c r="M277" s="128"/>
      <c r="N277" s="128"/>
      <c r="O277" s="128"/>
      <c r="P277" s="128"/>
      <c r="Q277" s="128"/>
      <c r="R277" s="128"/>
      <c r="S277" s="128"/>
      <c r="T277" s="128"/>
      <c r="U277" s="128"/>
      <c r="V277" s="128"/>
      <c r="W277" s="128"/>
      <c r="X277" s="128"/>
      <c r="Y277" s="129"/>
    </row>
    <row r="278" spans="1:27" s="46" customFormat="1" ht="12.75" hidden="1" customHeight="1" x14ac:dyDescent="0.2">
      <c r="A278" s="132"/>
      <c r="B278" s="34">
        <v>1</v>
      </c>
      <c r="C278" s="34">
        <v>2</v>
      </c>
      <c r="D278" s="34">
        <v>3</v>
      </c>
      <c r="E278" s="34">
        <v>4</v>
      </c>
      <c r="F278" s="34">
        <v>5</v>
      </c>
      <c r="G278" s="34">
        <v>6</v>
      </c>
      <c r="H278" s="34">
        <v>7</v>
      </c>
      <c r="I278" s="34">
        <v>8</v>
      </c>
      <c r="J278" s="34">
        <v>9</v>
      </c>
      <c r="K278" s="34">
        <v>10</v>
      </c>
      <c r="L278" s="34">
        <v>11</v>
      </c>
      <c r="M278" s="34">
        <v>12</v>
      </c>
      <c r="N278" s="34">
        <v>13</v>
      </c>
      <c r="O278" s="34">
        <v>14</v>
      </c>
      <c r="P278" s="34">
        <v>15</v>
      </c>
      <c r="Q278" s="34">
        <v>16</v>
      </c>
      <c r="R278" s="34">
        <v>17</v>
      </c>
      <c r="S278" s="34">
        <v>18</v>
      </c>
      <c r="T278" s="34">
        <v>19</v>
      </c>
      <c r="U278" s="34">
        <v>20</v>
      </c>
      <c r="V278" s="34">
        <v>21</v>
      </c>
      <c r="W278" s="34">
        <v>22</v>
      </c>
      <c r="X278" s="34">
        <v>23</v>
      </c>
      <c r="Y278" s="34">
        <v>24</v>
      </c>
    </row>
    <row r="279" spans="1:27" ht="15.75" hidden="1" customHeight="1" x14ac:dyDescent="0.2">
      <c r="A279" s="35" t="str">
        <f>A243</f>
        <v>01.02.2019</v>
      </c>
      <c r="B279" s="36">
        <f>SUMIFS(СВЦЭМ!$I$34:$I$777,СВЦЭМ!$A$34:$A$777,$A279,СВЦЭМ!$B$33:$B$776,B$278)+'СЕТ СН'!$F$13</f>
        <v>0</v>
      </c>
      <c r="C279" s="36">
        <f>SUMIFS(СВЦЭМ!$I$34:$I$777,СВЦЭМ!$A$34:$A$777,$A279,СВЦЭМ!$B$33:$B$776,C$278)+'СЕТ СН'!$F$13</f>
        <v>0</v>
      </c>
      <c r="D279" s="36">
        <f>SUMIFS(СВЦЭМ!$I$34:$I$777,СВЦЭМ!$A$34:$A$777,$A279,СВЦЭМ!$B$33:$B$776,D$278)+'СЕТ СН'!$F$13</f>
        <v>0</v>
      </c>
      <c r="E279" s="36">
        <f>SUMIFS(СВЦЭМ!$I$34:$I$777,СВЦЭМ!$A$34:$A$777,$A279,СВЦЭМ!$B$33:$B$776,E$278)+'СЕТ СН'!$F$13</f>
        <v>0</v>
      </c>
      <c r="F279" s="36">
        <f>SUMIFS(СВЦЭМ!$I$34:$I$777,СВЦЭМ!$A$34:$A$777,$A279,СВЦЭМ!$B$33:$B$776,F$278)+'СЕТ СН'!$F$13</f>
        <v>0</v>
      </c>
      <c r="G279" s="36">
        <f>SUMIFS(СВЦЭМ!$I$34:$I$777,СВЦЭМ!$A$34:$A$777,$A279,СВЦЭМ!$B$33:$B$776,G$278)+'СЕТ СН'!$F$13</f>
        <v>0</v>
      </c>
      <c r="H279" s="36">
        <f>SUMIFS(СВЦЭМ!$I$34:$I$777,СВЦЭМ!$A$34:$A$777,$A279,СВЦЭМ!$B$33:$B$776,H$278)+'СЕТ СН'!$F$13</f>
        <v>0</v>
      </c>
      <c r="I279" s="36">
        <f>SUMIFS(СВЦЭМ!$I$34:$I$777,СВЦЭМ!$A$34:$A$777,$A279,СВЦЭМ!$B$33:$B$776,I$278)+'СЕТ СН'!$F$13</f>
        <v>0</v>
      </c>
      <c r="J279" s="36">
        <f>SUMIFS(СВЦЭМ!$I$34:$I$777,СВЦЭМ!$A$34:$A$777,$A279,СВЦЭМ!$B$33:$B$776,J$278)+'СЕТ СН'!$F$13</f>
        <v>0</v>
      </c>
      <c r="K279" s="36">
        <f>SUMIFS(СВЦЭМ!$I$34:$I$777,СВЦЭМ!$A$34:$A$777,$A279,СВЦЭМ!$B$33:$B$776,K$278)+'СЕТ СН'!$F$13</f>
        <v>0</v>
      </c>
      <c r="L279" s="36">
        <f>SUMIFS(СВЦЭМ!$I$34:$I$777,СВЦЭМ!$A$34:$A$777,$A279,СВЦЭМ!$B$33:$B$776,L$278)+'СЕТ СН'!$F$13</f>
        <v>0</v>
      </c>
      <c r="M279" s="36">
        <f>SUMIFS(СВЦЭМ!$I$34:$I$777,СВЦЭМ!$A$34:$A$777,$A279,СВЦЭМ!$B$33:$B$776,M$278)+'СЕТ СН'!$F$13</f>
        <v>0</v>
      </c>
      <c r="N279" s="36">
        <f>SUMIFS(СВЦЭМ!$I$34:$I$777,СВЦЭМ!$A$34:$A$777,$A279,СВЦЭМ!$B$33:$B$776,N$278)+'СЕТ СН'!$F$13</f>
        <v>0</v>
      </c>
      <c r="O279" s="36">
        <f>SUMIFS(СВЦЭМ!$I$34:$I$777,СВЦЭМ!$A$34:$A$777,$A279,СВЦЭМ!$B$33:$B$776,O$278)+'СЕТ СН'!$F$13</f>
        <v>0</v>
      </c>
      <c r="P279" s="36">
        <f>SUMIFS(СВЦЭМ!$I$34:$I$777,СВЦЭМ!$A$34:$A$777,$A279,СВЦЭМ!$B$33:$B$776,P$278)+'СЕТ СН'!$F$13</f>
        <v>0</v>
      </c>
      <c r="Q279" s="36">
        <f>SUMIFS(СВЦЭМ!$I$34:$I$777,СВЦЭМ!$A$34:$A$777,$A279,СВЦЭМ!$B$33:$B$776,Q$278)+'СЕТ СН'!$F$13</f>
        <v>0</v>
      </c>
      <c r="R279" s="36">
        <f>SUMIFS(СВЦЭМ!$I$34:$I$777,СВЦЭМ!$A$34:$A$777,$A279,СВЦЭМ!$B$33:$B$776,R$278)+'СЕТ СН'!$F$13</f>
        <v>0</v>
      </c>
      <c r="S279" s="36">
        <f>SUMIFS(СВЦЭМ!$I$34:$I$777,СВЦЭМ!$A$34:$A$777,$A279,СВЦЭМ!$B$33:$B$776,S$278)+'СЕТ СН'!$F$13</f>
        <v>0</v>
      </c>
      <c r="T279" s="36">
        <f>SUMIFS(СВЦЭМ!$I$34:$I$777,СВЦЭМ!$A$34:$A$777,$A279,СВЦЭМ!$B$33:$B$776,T$278)+'СЕТ СН'!$F$13</f>
        <v>0</v>
      </c>
      <c r="U279" s="36">
        <f>SUMIFS(СВЦЭМ!$I$34:$I$777,СВЦЭМ!$A$34:$A$777,$A279,СВЦЭМ!$B$33:$B$776,U$278)+'СЕТ СН'!$F$13</f>
        <v>0</v>
      </c>
      <c r="V279" s="36">
        <f>SUMIFS(СВЦЭМ!$I$34:$I$777,СВЦЭМ!$A$34:$A$777,$A279,СВЦЭМ!$B$33:$B$776,V$278)+'СЕТ СН'!$F$13</f>
        <v>0</v>
      </c>
      <c r="W279" s="36">
        <f>SUMIFS(СВЦЭМ!$I$34:$I$777,СВЦЭМ!$A$34:$A$777,$A279,СВЦЭМ!$B$33:$B$776,W$278)+'СЕТ СН'!$F$13</f>
        <v>0</v>
      </c>
      <c r="X279" s="36">
        <f>SUMIFS(СВЦЭМ!$I$34:$I$777,СВЦЭМ!$A$34:$A$777,$A279,СВЦЭМ!$B$33:$B$776,X$278)+'СЕТ СН'!$F$13</f>
        <v>0</v>
      </c>
      <c r="Y279" s="36">
        <f>SUMIFS(СВЦЭМ!$I$34:$I$777,СВЦЭМ!$A$34:$A$777,$A279,СВЦЭМ!$B$33:$B$776,Y$278)+'СЕТ СН'!$F$13</f>
        <v>0</v>
      </c>
      <c r="AA279" s="45"/>
    </row>
    <row r="280" spans="1:27" ht="15.75" hidden="1" x14ac:dyDescent="0.2">
      <c r="A280" s="35">
        <f>A279+1</f>
        <v>43498</v>
      </c>
      <c r="B280" s="36">
        <f>SUMIFS(СВЦЭМ!$I$34:$I$777,СВЦЭМ!$A$34:$A$777,$A280,СВЦЭМ!$B$33:$B$776,B$278)+'СЕТ СН'!$F$13</f>
        <v>0</v>
      </c>
      <c r="C280" s="36">
        <f>SUMIFS(СВЦЭМ!$I$34:$I$777,СВЦЭМ!$A$34:$A$777,$A280,СВЦЭМ!$B$33:$B$776,C$278)+'СЕТ СН'!$F$13</f>
        <v>0</v>
      </c>
      <c r="D280" s="36">
        <f>SUMIFS(СВЦЭМ!$I$34:$I$777,СВЦЭМ!$A$34:$A$777,$A280,СВЦЭМ!$B$33:$B$776,D$278)+'СЕТ СН'!$F$13</f>
        <v>0</v>
      </c>
      <c r="E280" s="36">
        <f>SUMIFS(СВЦЭМ!$I$34:$I$777,СВЦЭМ!$A$34:$A$777,$A280,СВЦЭМ!$B$33:$B$776,E$278)+'СЕТ СН'!$F$13</f>
        <v>0</v>
      </c>
      <c r="F280" s="36">
        <f>SUMIFS(СВЦЭМ!$I$34:$I$777,СВЦЭМ!$A$34:$A$777,$A280,СВЦЭМ!$B$33:$B$776,F$278)+'СЕТ СН'!$F$13</f>
        <v>0</v>
      </c>
      <c r="G280" s="36">
        <f>SUMIFS(СВЦЭМ!$I$34:$I$777,СВЦЭМ!$A$34:$A$777,$A280,СВЦЭМ!$B$33:$B$776,G$278)+'СЕТ СН'!$F$13</f>
        <v>0</v>
      </c>
      <c r="H280" s="36">
        <f>SUMIFS(СВЦЭМ!$I$34:$I$777,СВЦЭМ!$A$34:$A$777,$A280,СВЦЭМ!$B$33:$B$776,H$278)+'СЕТ СН'!$F$13</f>
        <v>0</v>
      </c>
      <c r="I280" s="36">
        <f>SUMIFS(СВЦЭМ!$I$34:$I$777,СВЦЭМ!$A$34:$A$777,$A280,СВЦЭМ!$B$33:$B$776,I$278)+'СЕТ СН'!$F$13</f>
        <v>0</v>
      </c>
      <c r="J280" s="36">
        <f>SUMIFS(СВЦЭМ!$I$34:$I$777,СВЦЭМ!$A$34:$A$777,$A280,СВЦЭМ!$B$33:$B$776,J$278)+'СЕТ СН'!$F$13</f>
        <v>0</v>
      </c>
      <c r="K280" s="36">
        <f>SUMIFS(СВЦЭМ!$I$34:$I$777,СВЦЭМ!$A$34:$A$777,$A280,СВЦЭМ!$B$33:$B$776,K$278)+'СЕТ СН'!$F$13</f>
        <v>0</v>
      </c>
      <c r="L280" s="36">
        <f>SUMIFS(СВЦЭМ!$I$34:$I$777,СВЦЭМ!$A$34:$A$777,$A280,СВЦЭМ!$B$33:$B$776,L$278)+'СЕТ СН'!$F$13</f>
        <v>0</v>
      </c>
      <c r="M280" s="36">
        <f>SUMIFS(СВЦЭМ!$I$34:$I$777,СВЦЭМ!$A$34:$A$777,$A280,СВЦЭМ!$B$33:$B$776,M$278)+'СЕТ СН'!$F$13</f>
        <v>0</v>
      </c>
      <c r="N280" s="36">
        <f>SUMIFS(СВЦЭМ!$I$34:$I$777,СВЦЭМ!$A$34:$A$777,$A280,СВЦЭМ!$B$33:$B$776,N$278)+'СЕТ СН'!$F$13</f>
        <v>0</v>
      </c>
      <c r="O280" s="36">
        <f>SUMIFS(СВЦЭМ!$I$34:$I$777,СВЦЭМ!$A$34:$A$777,$A280,СВЦЭМ!$B$33:$B$776,O$278)+'СЕТ СН'!$F$13</f>
        <v>0</v>
      </c>
      <c r="P280" s="36">
        <f>SUMIFS(СВЦЭМ!$I$34:$I$777,СВЦЭМ!$A$34:$A$777,$A280,СВЦЭМ!$B$33:$B$776,P$278)+'СЕТ СН'!$F$13</f>
        <v>0</v>
      </c>
      <c r="Q280" s="36">
        <f>SUMIFS(СВЦЭМ!$I$34:$I$777,СВЦЭМ!$A$34:$A$777,$A280,СВЦЭМ!$B$33:$B$776,Q$278)+'СЕТ СН'!$F$13</f>
        <v>0</v>
      </c>
      <c r="R280" s="36">
        <f>SUMIFS(СВЦЭМ!$I$34:$I$777,СВЦЭМ!$A$34:$A$777,$A280,СВЦЭМ!$B$33:$B$776,R$278)+'СЕТ СН'!$F$13</f>
        <v>0</v>
      </c>
      <c r="S280" s="36">
        <f>SUMIFS(СВЦЭМ!$I$34:$I$777,СВЦЭМ!$A$34:$A$777,$A280,СВЦЭМ!$B$33:$B$776,S$278)+'СЕТ СН'!$F$13</f>
        <v>0</v>
      </c>
      <c r="T280" s="36">
        <f>SUMIFS(СВЦЭМ!$I$34:$I$777,СВЦЭМ!$A$34:$A$777,$A280,СВЦЭМ!$B$33:$B$776,T$278)+'СЕТ СН'!$F$13</f>
        <v>0</v>
      </c>
      <c r="U280" s="36">
        <f>SUMIFS(СВЦЭМ!$I$34:$I$777,СВЦЭМ!$A$34:$A$777,$A280,СВЦЭМ!$B$33:$B$776,U$278)+'СЕТ СН'!$F$13</f>
        <v>0</v>
      </c>
      <c r="V280" s="36">
        <f>SUMIFS(СВЦЭМ!$I$34:$I$777,СВЦЭМ!$A$34:$A$777,$A280,СВЦЭМ!$B$33:$B$776,V$278)+'СЕТ СН'!$F$13</f>
        <v>0</v>
      </c>
      <c r="W280" s="36">
        <f>SUMIFS(СВЦЭМ!$I$34:$I$777,СВЦЭМ!$A$34:$A$777,$A280,СВЦЭМ!$B$33:$B$776,W$278)+'СЕТ СН'!$F$13</f>
        <v>0</v>
      </c>
      <c r="X280" s="36">
        <f>SUMIFS(СВЦЭМ!$I$34:$I$777,СВЦЭМ!$A$34:$A$777,$A280,СВЦЭМ!$B$33:$B$776,X$278)+'СЕТ СН'!$F$13</f>
        <v>0</v>
      </c>
      <c r="Y280" s="36">
        <f>SUMIFS(СВЦЭМ!$I$34:$I$777,СВЦЭМ!$A$34:$A$777,$A280,СВЦЭМ!$B$33:$B$776,Y$278)+'СЕТ СН'!$F$13</f>
        <v>0</v>
      </c>
    </row>
    <row r="281" spans="1:27" ht="15.75" hidden="1" x14ac:dyDescent="0.2">
      <c r="A281" s="35">
        <f t="shared" ref="A281:A309" si="8">A280+1</f>
        <v>43499</v>
      </c>
      <c r="B281" s="36">
        <f>SUMIFS(СВЦЭМ!$I$34:$I$777,СВЦЭМ!$A$34:$A$777,$A281,СВЦЭМ!$B$33:$B$776,B$278)+'СЕТ СН'!$F$13</f>
        <v>0</v>
      </c>
      <c r="C281" s="36">
        <f>SUMIFS(СВЦЭМ!$I$34:$I$777,СВЦЭМ!$A$34:$A$777,$A281,СВЦЭМ!$B$33:$B$776,C$278)+'СЕТ СН'!$F$13</f>
        <v>0</v>
      </c>
      <c r="D281" s="36">
        <f>SUMIFS(СВЦЭМ!$I$34:$I$777,СВЦЭМ!$A$34:$A$777,$A281,СВЦЭМ!$B$33:$B$776,D$278)+'СЕТ СН'!$F$13</f>
        <v>0</v>
      </c>
      <c r="E281" s="36">
        <f>SUMIFS(СВЦЭМ!$I$34:$I$777,СВЦЭМ!$A$34:$A$777,$A281,СВЦЭМ!$B$33:$B$776,E$278)+'СЕТ СН'!$F$13</f>
        <v>0</v>
      </c>
      <c r="F281" s="36">
        <f>SUMIFS(СВЦЭМ!$I$34:$I$777,СВЦЭМ!$A$34:$A$777,$A281,СВЦЭМ!$B$33:$B$776,F$278)+'СЕТ СН'!$F$13</f>
        <v>0</v>
      </c>
      <c r="G281" s="36">
        <f>SUMIFS(СВЦЭМ!$I$34:$I$777,СВЦЭМ!$A$34:$A$777,$A281,СВЦЭМ!$B$33:$B$776,G$278)+'СЕТ СН'!$F$13</f>
        <v>0</v>
      </c>
      <c r="H281" s="36">
        <f>SUMIFS(СВЦЭМ!$I$34:$I$777,СВЦЭМ!$A$34:$A$777,$A281,СВЦЭМ!$B$33:$B$776,H$278)+'СЕТ СН'!$F$13</f>
        <v>0</v>
      </c>
      <c r="I281" s="36">
        <f>SUMIFS(СВЦЭМ!$I$34:$I$777,СВЦЭМ!$A$34:$A$777,$A281,СВЦЭМ!$B$33:$B$776,I$278)+'СЕТ СН'!$F$13</f>
        <v>0</v>
      </c>
      <c r="J281" s="36">
        <f>SUMIFS(СВЦЭМ!$I$34:$I$777,СВЦЭМ!$A$34:$A$777,$A281,СВЦЭМ!$B$33:$B$776,J$278)+'СЕТ СН'!$F$13</f>
        <v>0</v>
      </c>
      <c r="K281" s="36">
        <f>SUMIFS(СВЦЭМ!$I$34:$I$777,СВЦЭМ!$A$34:$A$777,$A281,СВЦЭМ!$B$33:$B$776,K$278)+'СЕТ СН'!$F$13</f>
        <v>0</v>
      </c>
      <c r="L281" s="36">
        <f>SUMIFS(СВЦЭМ!$I$34:$I$777,СВЦЭМ!$A$34:$A$777,$A281,СВЦЭМ!$B$33:$B$776,L$278)+'СЕТ СН'!$F$13</f>
        <v>0</v>
      </c>
      <c r="M281" s="36">
        <f>SUMIFS(СВЦЭМ!$I$34:$I$777,СВЦЭМ!$A$34:$A$777,$A281,СВЦЭМ!$B$33:$B$776,M$278)+'СЕТ СН'!$F$13</f>
        <v>0</v>
      </c>
      <c r="N281" s="36">
        <f>SUMIFS(СВЦЭМ!$I$34:$I$777,СВЦЭМ!$A$34:$A$777,$A281,СВЦЭМ!$B$33:$B$776,N$278)+'СЕТ СН'!$F$13</f>
        <v>0</v>
      </c>
      <c r="O281" s="36">
        <f>SUMIFS(СВЦЭМ!$I$34:$I$777,СВЦЭМ!$A$34:$A$777,$A281,СВЦЭМ!$B$33:$B$776,O$278)+'СЕТ СН'!$F$13</f>
        <v>0</v>
      </c>
      <c r="P281" s="36">
        <f>SUMIFS(СВЦЭМ!$I$34:$I$777,СВЦЭМ!$A$34:$A$777,$A281,СВЦЭМ!$B$33:$B$776,P$278)+'СЕТ СН'!$F$13</f>
        <v>0</v>
      </c>
      <c r="Q281" s="36">
        <f>SUMIFS(СВЦЭМ!$I$34:$I$777,СВЦЭМ!$A$34:$A$777,$A281,СВЦЭМ!$B$33:$B$776,Q$278)+'СЕТ СН'!$F$13</f>
        <v>0</v>
      </c>
      <c r="R281" s="36">
        <f>SUMIFS(СВЦЭМ!$I$34:$I$777,СВЦЭМ!$A$34:$A$777,$A281,СВЦЭМ!$B$33:$B$776,R$278)+'СЕТ СН'!$F$13</f>
        <v>0</v>
      </c>
      <c r="S281" s="36">
        <f>SUMIFS(СВЦЭМ!$I$34:$I$777,СВЦЭМ!$A$34:$A$777,$A281,СВЦЭМ!$B$33:$B$776,S$278)+'СЕТ СН'!$F$13</f>
        <v>0</v>
      </c>
      <c r="T281" s="36">
        <f>SUMIFS(СВЦЭМ!$I$34:$I$777,СВЦЭМ!$A$34:$A$777,$A281,СВЦЭМ!$B$33:$B$776,T$278)+'СЕТ СН'!$F$13</f>
        <v>0</v>
      </c>
      <c r="U281" s="36">
        <f>SUMIFS(СВЦЭМ!$I$34:$I$777,СВЦЭМ!$A$34:$A$777,$A281,СВЦЭМ!$B$33:$B$776,U$278)+'СЕТ СН'!$F$13</f>
        <v>0</v>
      </c>
      <c r="V281" s="36">
        <f>SUMIFS(СВЦЭМ!$I$34:$I$777,СВЦЭМ!$A$34:$A$777,$A281,СВЦЭМ!$B$33:$B$776,V$278)+'СЕТ СН'!$F$13</f>
        <v>0</v>
      </c>
      <c r="W281" s="36">
        <f>SUMIFS(СВЦЭМ!$I$34:$I$777,СВЦЭМ!$A$34:$A$777,$A281,СВЦЭМ!$B$33:$B$776,W$278)+'СЕТ СН'!$F$13</f>
        <v>0</v>
      </c>
      <c r="X281" s="36">
        <f>SUMIFS(СВЦЭМ!$I$34:$I$777,СВЦЭМ!$A$34:$A$777,$A281,СВЦЭМ!$B$33:$B$776,X$278)+'СЕТ СН'!$F$13</f>
        <v>0</v>
      </c>
      <c r="Y281" s="36">
        <f>SUMIFS(СВЦЭМ!$I$34:$I$777,СВЦЭМ!$A$34:$A$777,$A281,СВЦЭМ!$B$33:$B$776,Y$278)+'СЕТ СН'!$F$13</f>
        <v>0</v>
      </c>
    </row>
    <row r="282" spans="1:27" ht="15.75" hidden="1" x14ac:dyDescent="0.2">
      <c r="A282" s="35">
        <f t="shared" si="8"/>
        <v>43500</v>
      </c>
      <c r="B282" s="36">
        <f>SUMIFS(СВЦЭМ!$I$34:$I$777,СВЦЭМ!$A$34:$A$777,$A282,СВЦЭМ!$B$33:$B$776,B$278)+'СЕТ СН'!$F$13</f>
        <v>0</v>
      </c>
      <c r="C282" s="36">
        <f>SUMIFS(СВЦЭМ!$I$34:$I$777,СВЦЭМ!$A$34:$A$777,$A282,СВЦЭМ!$B$33:$B$776,C$278)+'СЕТ СН'!$F$13</f>
        <v>0</v>
      </c>
      <c r="D282" s="36">
        <f>SUMIFS(СВЦЭМ!$I$34:$I$777,СВЦЭМ!$A$34:$A$777,$A282,СВЦЭМ!$B$33:$B$776,D$278)+'СЕТ СН'!$F$13</f>
        <v>0</v>
      </c>
      <c r="E282" s="36">
        <f>SUMIFS(СВЦЭМ!$I$34:$I$777,СВЦЭМ!$A$34:$A$777,$A282,СВЦЭМ!$B$33:$B$776,E$278)+'СЕТ СН'!$F$13</f>
        <v>0</v>
      </c>
      <c r="F282" s="36">
        <f>SUMIFS(СВЦЭМ!$I$34:$I$777,СВЦЭМ!$A$34:$A$777,$A282,СВЦЭМ!$B$33:$B$776,F$278)+'СЕТ СН'!$F$13</f>
        <v>0</v>
      </c>
      <c r="G282" s="36">
        <f>SUMIFS(СВЦЭМ!$I$34:$I$777,СВЦЭМ!$A$34:$A$777,$A282,СВЦЭМ!$B$33:$B$776,G$278)+'СЕТ СН'!$F$13</f>
        <v>0</v>
      </c>
      <c r="H282" s="36">
        <f>SUMIFS(СВЦЭМ!$I$34:$I$777,СВЦЭМ!$A$34:$A$777,$A282,СВЦЭМ!$B$33:$B$776,H$278)+'СЕТ СН'!$F$13</f>
        <v>0</v>
      </c>
      <c r="I282" s="36">
        <f>SUMIFS(СВЦЭМ!$I$34:$I$777,СВЦЭМ!$A$34:$A$777,$A282,СВЦЭМ!$B$33:$B$776,I$278)+'СЕТ СН'!$F$13</f>
        <v>0</v>
      </c>
      <c r="J282" s="36">
        <f>SUMIFS(СВЦЭМ!$I$34:$I$777,СВЦЭМ!$A$34:$A$777,$A282,СВЦЭМ!$B$33:$B$776,J$278)+'СЕТ СН'!$F$13</f>
        <v>0</v>
      </c>
      <c r="K282" s="36">
        <f>SUMIFS(СВЦЭМ!$I$34:$I$777,СВЦЭМ!$A$34:$A$777,$A282,СВЦЭМ!$B$33:$B$776,K$278)+'СЕТ СН'!$F$13</f>
        <v>0</v>
      </c>
      <c r="L282" s="36">
        <f>SUMIFS(СВЦЭМ!$I$34:$I$777,СВЦЭМ!$A$34:$A$777,$A282,СВЦЭМ!$B$33:$B$776,L$278)+'СЕТ СН'!$F$13</f>
        <v>0</v>
      </c>
      <c r="M282" s="36">
        <f>SUMIFS(СВЦЭМ!$I$34:$I$777,СВЦЭМ!$A$34:$A$777,$A282,СВЦЭМ!$B$33:$B$776,M$278)+'СЕТ СН'!$F$13</f>
        <v>0</v>
      </c>
      <c r="N282" s="36">
        <f>SUMIFS(СВЦЭМ!$I$34:$I$777,СВЦЭМ!$A$34:$A$777,$A282,СВЦЭМ!$B$33:$B$776,N$278)+'СЕТ СН'!$F$13</f>
        <v>0</v>
      </c>
      <c r="O282" s="36">
        <f>SUMIFS(СВЦЭМ!$I$34:$I$777,СВЦЭМ!$A$34:$A$777,$A282,СВЦЭМ!$B$33:$B$776,O$278)+'СЕТ СН'!$F$13</f>
        <v>0</v>
      </c>
      <c r="P282" s="36">
        <f>SUMIFS(СВЦЭМ!$I$34:$I$777,СВЦЭМ!$A$34:$A$777,$A282,СВЦЭМ!$B$33:$B$776,P$278)+'СЕТ СН'!$F$13</f>
        <v>0</v>
      </c>
      <c r="Q282" s="36">
        <f>SUMIFS(СВЦЭМ!$I$34:$I$777,СВЦЭМ!$A$34:$A$777,$A282,СВЦЭМ!$B$33:$B$776,Q$278)+'СЕТ СН'!$F$13</f>
        <v>0</v>
      </c>
      <c r="R282" s="36">
        <f>SUMIFS(СВЦЭМ!$I$34:$I$777,СВЦЭМ!$A$34:$A$777,$A282,СВЦЭМ!$B$33:$B$776,R$278)+'СЕТ СН'!$F$13</f>
        <v>0</v>
      </c>
      <c r="S282" s="36">
        <f>SUMIFS(СВЦЭМ!$I$34:$I$777,СВЦЭМ!$A$34:$A$777,$A282,СВЦЭМ!$B$33:$B$776,S$278)+'СЕТ СН'!$F$13</f>
        <v>0</v>
      </c>
      <c r="T282" s="36">
        <f>SUMIFS(СВЦЭМ!$I$34:$I$777,СВЦЭМ!$A$34:$A$777,$A282,СВЦЭМ!$B$33:$B$776,T$278)+'СЕТ СН'!$F$13</f>
        <v>0</v>
      </c>
      <c r="U282" s="36">
        <f>SUMIFS(СВЦЭМ!$I$34:$I$777,СВЦЭМ!$A$34:$A$777,$A282,СВЦЭМ!$B$33:$B$776,U$278)+'СЕТ СН'!$F$13</f>
        <v>0</v>
      </c>
      <c r="V282" s="36">
        <f>SUMIFS(СВЦЭМ!$I$34:$I$777,СВЦЭМ!$A$34:$A$777,$A282,СВЦЭМ!$B$33:$B$776,V$278)+'СЕТ СН'!$F$13</f>
        <v>0</v>
      </c>
      <c r="W282" s="36">
        <f>SUMIFS(СВЦЭМ!$I$34:$I$777,СВЦЭМ!$A$34:$A$777,$A282,СВЦЭМ!$B$33:$B$776,W$278)+'СЕТ СН'!$F$13</f>
        <v>0</v>
      </c>
      <c r="X282" s="36">
        <f>SUMIFS(СВЦЭМ!$I$34:$I$777,СВЦЭМ!$A$34:$A$777,$A282,СВЦЭМ!$B$33:$B$776,X$278)+'СЕТ СН'!$F$13</f>
        <v>0</v>
      </c>
      <c r="Y282" s="36">
        <f>SUMIFS(СВЦЭМ!$I$34:$I$777,СВЦЭМ!$A$34:$A$777,$A282,СВЦЭМ!$B$33:$B$776,Y$278)+'СЕТ СН'!$F$13</f>
        <v>0</v>
      </c>
    </row>
    <row r="283" spans="1:27" ht="15.75" hidden="1" x14ac:dyDescent="0.2">
      <c r="A283" s="35">
        <f t="shared" si="8"/>
        <v>43501</v>
      </c>
      <c r="B283" s="36">
        <f>SUMIFS(СВЦЭМ!$I$34:$I$777,СВЦЭМ!$A$34:$A$777,$A283,СВЦЭМ!$B$33:$B$776,B$278)+'СЕТ СН'!$F$13</f>
        <v>0</v>
      </c>
      <c r="C283" s="36">
        <f>SUMIFS(СВЦЭМ!$I$34:$I$777,СВЦЭМ!$A$34:$A$777,$A283,СВЦЭМ!$B$33:$B$776,C$278)+'СЕТ СН'!$F$13</f>
        <v>0</v>
      </c>
      <c r="D283" s="36">
        <f>SUMIFS(СВЦЭМ!$I$34:$I$777,СВЦЭМ!$A$34:$A$777,$A283,СВЦЭМ!$B$33:$B$776,D$278)+'СЕТ СН'!$F$13</f>
        <v>0</v>
      </c>
      <c r="E283" s="36">
        <f>SUMIFS(СВЦЭМ!$I$34:$I$777,СВЦЭМ!$A$34:$A$777,$A283,СВЦЭМ!$B$33:$B$776,E$278)+'СЕТ СН'!$F$13</f>
        <v>0</v>
      </c>
      <c r="F283" s="36">
        <f>SUMIFS(СВЦЭМ!$I$34:$I$777,СВЦЭМ!$A$34:$A$777,$A283,СВЦЭМ!$B$33:$B$776,F$278)+'СЕТ СН'!$F$13</f>
        <v>0</v>
      </c>
      <c r="G283" s="36">
        <f>SUMIFS(СВЦЭМ!$I$34:$I$777,СВЦЭМ!$A$34:$A$777,$A283,СВЦЭМ!$B$33:$B$776,G$278)+'СЕТ СН'!$F$13</f>
        <v>0</v>
      </c>
      <c r="H283" s="36">
        <f>SUMIFS(СВЦЭМ!$I$34:$I$777,СВЦЭМ!$A$34:$A$777,$A283,СВЦЭМ!$B$33:$B$776,H$278)+'СЕТ СН'!$F$13</f>
        <v>0</v>
      </c>
      <c r="I283" s="36">
        <f>SUMIFS(СВЦЭМ!$I$34:$I$777,СВЦЭМ!$A$34:$A$777,$A283,СВЦЭМ!$B$33:$B$776,I$278)+'СЕТ СН'!$F$13</f>
        <v>0</v>
      </c>
      <c r="J283" s="36">
        <f>SUMIFS(СВЦЭМ!$I$34:$I$777,СВЦЭМ!$A$34:$A$777,$A283,СВЦЭМ!$B$33:$B$776,J$278)+'СЕТ СН'!$F$13</f>
        <v>0</v>
      </c>
      <c r="K283" s="36">
        <f>SUMIFS(СВЦЭМ!$I$34:$I$777,СВЦЭМ!$A$34:$A$777,$A283,СВЦЭМ!$B$33:$B$776,K$278)+'СЕТ СН'!$F$13</f>
        <v>0</v>
      </c>
      <c r="L283" s="36">
        <f>SUMIFS(СВЦЭМ!$I$34:$I$777,СВЦЭМ!$A$34:$A$777,$A283,СВЦЭМ!$B$33:$B$776,L$278)+'СЕТ СН'!$F$13</f>
        <v>0</v>
      </c>
      <c r="M283" s="36">
        <f>SUMIFS(СВЦЭМ!$I$34:$I$777,СВЦЭМ!$A$34:$A$777,$A283,СВЦЭМ!$B$33:$B$776,M$278)+'СЕТ СН'!$F$13</f>
        <v>0</v>
      </c>
      <c r="N283" s="36">
        <f>SUMIFS(СВЦЭМ!$I$34:$I$777,СВЦЭМ!$A$34:$A$777,$A283,СВЦЭМ!$B$33:$B$776,N$278)+'СЕТ СН'!$F$13</f>
        <v>0</v>
      </c>
      <c r="O283" s="36">
        <f>SUMIFS(СВЦЭМ!$I$34:$I$777,СВЦЭМ!$A$34:$A$777,$A283,СВЦЭМ!$B$33:$B$776,O$278)+'СЕТ СН'!$F$13</f>
        <v>0</v>
      </c>
      <c r="P283" s="36">
        <f>SUMIFS(СВЦЭМ!$I$34:$I$777,СВЦЭМ!$A$34:$A$777,$A283,СВЦЭМ!$B$33:$B$776,P$278)+'СЕТ СН'!$F$13</f>
        <v>0</v>
      </c>
      <c r="Q283" s="36">
        <f>SUMIFS(СВЦЭМ!$I$34:$I$777,СВЦЭМ!$A$34:$A$777,$A283,СВЦЭМ!$B$33:$B$776,Q$278)+'СЕТ СН'!$F$13</f>
        <v>0</v>
      </c>
      <c r="R283" s="36">
        <f>SUMIFS(СВЦЭМ!$I$34:$I$777,СВЦЭМ!$A$34:$A$777,$A283,СВЦЭМ!$B$33:$B$776,R$278)+'СЕТ СН'!$F$13</f>
        <v>0</v>
      </c>
      <c r="S283" s="36">
        <f>SUMIFS(СВЦЭМ!$I$34:$I$777,СВЦЭМ!$A$34:$A$777,$A283,СВЦЭМ!$B$33:$B$776,S$278)+'СЕТ СН'!$F$13</f>
        <v>0</v>
      </c>
      <c r="T283" s="36">
        <f>SUMIFS(СВЦЭМ!$I$34:$I$777,СВЦЭМ!$A$34:$A$777,$A283,СВЦЭМ!$B$33:$B$776,T$278)+'СЕТ СН'!$F$13</f>
        <v>0</v>
      </c>
      <c r="U283" s="36">
        <f>SUMIFS(СВЦЭМ!$I$34:$I$777,СВЦЭМ!$A$34:$A$777,$A283,СВЦЭМ!$B$33:$B$776,U$278)+'СЕТ СН'!$F$13</f>
        <v>0</v>
      </c>
      <c r="V283" s="36">
        <f>SUMIFS(СВЦЭМ!$I$34:$I$777,СВЦЭМ!$A$34:$A$777,$A283,СВЦЭМ!$B$33:$B$776,V$278)+'СЕТ СН'!$F$13</f>
        <v>0</v>
      </c>
      <c r="W283" s="36">
        <f>SUMIFS(СВЦЭМ!$I$34:$I$777,СВЦЭМ!$A$34:$A$777,$A283,СВЦЭМ!$B$33:$B$776,W$278)+'СЕТ СН'!$F$13</f>
        <v>0</v>
      </c>
      <c r="X283" s="36">
        <f>SUMIFS(СВЦЭМ!$I$34:$I$777,СВЦЭМ!$A$34:$A$777,$A283,СВЦЭМ!$B$33:$B$776,X$278)+'СЕТ СН'!$F$13</f>
        <v>0</v>
      </c>
      <c r="Y283" s="36">
        <f>SUMIFS(СВЦЭМ!$I$34:$I$777,СВЦЭМ!$A$34:$A$777,$A283,СВЦЭМ!$B$33:$B$776,Y$278)+'СЕТ СН'!$F$13</f>
        <v>0</v>
      </c>
    </row>
    <row r="284" spans="1:27" ht="15.75" hidden="1" x14ac:dyDescent="0.2">
      <c r="A284" s="35">
        <f t="shared" si="8"/>
        <v>43502</v>
      </c>
      <c r="B284" s="36">
        <f>SUMIFS(СВЦЭМ!$I$34:$I$777,СВЦЭМ!$A$34:$A$777,$A284,СВЦЭМ!$B$33:$B$776,B$278)+'СЕТ СН'!$F$13</f>
        <v>0</v>
      </c>
      <c r="C284" s="36">
        <f>SUMIFS(СВЦЭМ!$I$34:$I$777,СВЦЭМ!$A$34:$A$777,$A284,СВЦЭМ!$B$33:$B$776,C$278)+'СЕТ СН'!$F$13</f>
        <v>0</v>
      </c>
      <c r="D284" s="36">
        <f>SUMIFS(СВЦЭМ!$I$34:$I$777,СВЦЭМ!$A$34:$A$777,$A284,СВЦЭМ!$B$33:$B$776,D$278)+'СЕТ СН'!$F$13</f>
        <v>0</v>
      </c>
      <c r="E284" s="36">
        <f>SUMIFS(СВЦЭМ!$I$34:$I$777,СВЦЭМ!$A$34:$A$777,$A284,СВЦЭМ!$B$33:$B$776,E$278)+'СЕТ СН'!$F$13</f>
        <v>0</v>
      </c>
      <c r="F284" s="36">
        <f>SUMIFS(СВЦЭМ!$I$34:$I$777,СВЦЭМ!$A$34:$A$777,$A284,СВЦЭМ!$B$33:$B$776,F$278)+'СЕТ СН'!$F$13</f>
        <v>0</v>
      </c>
      <c r="G284" s="36">
        <f>SUMIFS(СВЦЭМ!$I$34:$I$777,СВЦЭМ!$A$34:$A$777,$A284,СВЦЭМ!$B$33:$B$776,G$278)+'СЕТ СН'!$F$13</f>
        <v>0</v>
      </c>
      <c r="H284" s="36">
        <f>SUMIFS(СВЦЭМ!$I$34:$I$777,СВЦЭМ!$A$34:$A$777,$A284,СВЦЭМ!$B$33:$B$776,H$278)+'СЕТ СН'!$F$13</f>
        <v>0</v>
      </c>
      <c r="I284" s="36">
        <f>SUMIFS(СВЦЭМ!$I$34:$I$777,СВЦЭМ!$A$34:$A$777,$A284,СВЦЭМ!$B$33:$B$776,I$278)+'СЕТ СН'!$F$13</f>
        <v>0</v>
      </c>
      <c r="J284" s="36">
        <f>SUMIFS(СВЦЭМ!$I$34:$I$777,СВЦЭМ!$A$34:$A$777,$A284,СВЦЭМ!$B$33:$B$776,J$278)+'СЕТ СН'!$F$13</f>
        <v>0</v>
      </c>
      <c r="K284" s="36">
        <f>SUMIFS(СВЦЭМ!$I$34:$I$777,СВЦЭМ!$A$34:$A$777,$A284,СВЦЭМ!$B$33:$B$776,K$278)+'СЕТ СН'!$F$13</f>
        <v>0</v>
      </c>
      <c r="L284" s="36">
        <f>SUMIFS(СВЦЭМ!$I$34:$I$777,СВЦЭМ!$A$34:$A$777,$A284,СВЦЭМ!$B$33:$B$776,L$278)+'СЕТ СН'!$F$13</f>
        <v>0</v>
      </c>
      <c r="M284" s="36">
        <f>SUMIFS(СВЦЭМ!$I$34:$I$777,СВЦЭМ!$A$34:$A$777,$A284,СВЦЭМ!$B$33:$B$776,M$278)+'СЕТ СН'!$F$13</f>
        <v>0</v>
      </c>
      <c r="N284" s="36">
        <f>SUMIFS(СВЦЭМ!$I$34:$I$777,СВЦЭМ!$A$34:$A$777,$A284,СВЦЭМ!$B$33:$B$776,N$278)+'СЕТ СН'!$F$13</f>
        <v>0</v>
      </c>
      <c r="O284" s="36">
        <f>SUMIFS(СВЦЭМ!$I$34:$I$777,СВЦЭМ!$A$34:$A$777,$A284,СВЦЭМ!$B$33:$B$776,O$278)+'СЕТ СН'!$F$13</f>
        <v>0</v>
      </c>
      <c r="P284" s="36">
        <f>SUMIFS(СВЦЭМ!$I$34:$I$777,СВЦЭМ!$A$34:$A$777,$A284,СВЦЭМ!$B$33:$B$776,P$278)+'СЕТ СН'!$F$13</f>
        <v>0</v>
      </c>
      <c r="Q284" s="36">
        <f>SUMIFS(СВЦЭМ!$I$34:$I$777,СВЦЭМ!$A$34:$A$777,$A284,СВЦЭМ!$B$33:$B$776,Q$278)+'СЕТ СН'!$F$13</f>
        <v>0</v>
      </c>
      <c r="R284" s="36">
        <f>SUMIFS(СВЦЭМ!$I$34:$I$777,СВЦЭМ!$A$34:$A$777,$A284,СВЦЭМ!$B$33:$B$776,R$278)+'СЕТ СН'!$F$13</f>
        <v>0</v>
      </c>
      <c r="S284" s="36">
        <f>SUMIFS(СВЦЭМ!$I$34:$I$777,СВЦЭМ!$A$34:$A$777,$A284,СВЦЭМ!$B$33:$B$776,S$278)+'СЕТ СН'!$F$13</f>
        <v>0</v>
      </c>
      <c r="T284" s="36">
        <f>SUMIFS(СВЦЭМ!$I$34:$I$777,СВЦЭМ!$A$34:$A$777,$A284,СВЦЭМ!$B$33:$B$776,T$278)+'СЕТ СН'!$F$13</f>
        <v>0</v>
      </c>
      <c r="U284" s="36">
        <f>SUMIFS(СВЦЭМ!$I$34:$I$777,СВЦЭМ!$A$34:$A$777,$A284,СВЦЭМ!$B$33:$B$776,U$278)+'СЕТ СН'!$F$13</f>
        <v>0</v>
      </c>
      <c r="V284" s="36">
        <f>SUMIFS(СВЦЭМ!$I$34:$I$777,СВЦЭМ!$A$34:$A$777,$A284,СВЦЭМ!$B$33:$B$776,V$278)+'СЕТ СН'!$F$13</f>
        <v>0</v>
      </c>
      <c r="W284" s="36">
        <f>SUMIFS(СВЦЭМ!$I$34:$I$777,СВЦЭМ!$A$34:$A$777,$A284,СВЦЭМ!$B$33:$B$776,W$278)+'СЕТ СН'!$F$13</f>
        <v>0</v>
      </c>
      <c r="X284" s="36">
        <f>SUMIFS(СВЦЭМ!$I$34:$I$777,СВЦЭМ!$A$34:$A$777,$A284,СВЦЭМ!$B$33:$B$776,X$278)+'СЕТ СН'!$F$13</f>
        <v>0</v>
      </c>
      <c r="Y284" s="36">
        <f>SUMIFS(СВЦЭМ!$I$34:$I$777,СВЦЭМ!$A$34:$A$777,$A284,СВЦЭМ!$B$33:$B$776,Y$278)+'СЕТ СН'!$F$13</f>
        <v>0</v>
      </c>
    </row>
    <row r="285" spans="1:27" ht="15.75" hidden="1" x14ac:dyDescent="0.2">
      <c r="A285" s="35">
        <f t="shared" si="8"/>
        <v>43503</v>
      </c>
      <c r="B285" s="36">
        <f>SUMIFS(СВЦЭМ!$I$34:$I$777,СВЦЭМ!$A$34:$A$777,$A285,СВЦЭМ!$B$33:$B$776,B$278)+'СЕТ СН'!$F$13</f>
        <v>0</v>
      </c>
      <c r="C285" s="36">
        <f>SUMIFS(СВЦЭМ!$I$34:$I$777,СВЦЭМ!$A$34:$A$777,$A285,СВЦЭМ!$B$33:$B$776,C$278)+'СЕТ СН'!$F$13</f>
        <v>0</v>
      </c>
      <c r="D285" s="36">
        <f>SUMIFS(СВЦЭМ!$I$34:$I$777,СВЦЭМ!$A$34:$A$777,$A285,СВЦЭМ!$B$33:$B$776,D$278)+'СЕТ СН'!$F$13</f>
        <v>0</v>
      </c>
      <c r="E285" s="36">
        <f>SUMIFS(СВЦЭМ!$I$34:$I$777,СВЦЭМ!$A$34:$A$777,$A285,СВЦЭМ!$B$33:$B$776,E$278)+'СЕТ СН'!$F$13</f>
        <v>0</v>
      </c>
      <c r="F285" s="36">
        <f>SUMIFS(СВЦЭМ!$I$34:$I$777,СВЦЭМ!$A$34:$A$777,$A285,СВЦЭМ!$B$33:$B$776,F$278)+'СЕТ СН'!$F$13</f>
        <v>0</v>
      </c>
      <c r="G285" s="36">
        <f>SUMIFS(СВЦЭМ!$I$34:$I$777,СВЦЭМ!$A$34:$A$777,$A285,СВЦЭМ!$B$33:$B$776,G$278)+'СЕТ СН'!$F$13</f>
        <v>0</v>
      </c>
      <c r="H285" s="36">
        <f>SUMIFS(СВЦЭМ!$I$34:$I$777,СВЦЭМ!$A$34:$A$777,$A285,СВЦЭМ!$B$33:$B$776,H$278)+'СЕТ СН'!$F$13</f>
        <v>0</v>
      </c>
      <c r="I285" s="36">
        <f>SUMIFS(СВЦЭМ!$I$34:$I$777,СВЦЭМ!$A$34:$A$777,$A285,СВЦЭМ!$B$33:$B$776,I$278)+'СЕТ СН'!$F$13</f>
        <v>0</v>
      </c>
      <c r="J285" s="36">
        <f>SUMIFS(СВЦЭМ!$I$34:$I$777,СВЦЭМ!$A$34:$A$777,$A285,СВЦЭМ!$B$33:$B$776,J$278)+'СЕТ СН'!$F$13</f>
        <v>0</v>
      </c>
      <c r="K285" s="36">
        <f>SUMIFS(СВЦЭМ!$I$34:$I$777,СВЦЭМ!$A$34:$A$777,$A285,СВЦЭМ!$B$33:$B$776,K$278)+'СЕТ СН'!$F$13</f>
        <v>0</v>
      </c>
      <c r="L285" s="36">
        <f>SUMIFS(СВЦЭМ!$I$34:$I$777,СВЦЭМ!$A$34:$A$777,$A285,СВЦЭМ!$B$33:$B$776,L$278)+'СЕТ СН'!$F$13</f>
        <v>0</v>
      </c>
      <c r="M285" s="36">
        <f>SUMIFS(СВЦЭМ!$I$34:$I$777,СВЦЭМ!$A$34:$A$777,$A285,СВЦЭМ!$B$33:$B$776,M$278)+'СЕТ СН'!$F$13</f>
        <v>0</v>
      </c>
      <c r="N285" s="36">
        <f>SUMIFS(СВЦЭМ!$I$34:$I$777,СВЦЭМ!$A$34:$A$777,$A285,СВЦЭМ!$B$33:$B$776,N$278)+'СЕТ СН'!$F$13</f>
        <v>0</v>
      </c>
      <c r="O285" s="36">
        <f>SUMIFS(СВЦЭМ!$I$34:$I$777,СВЦЭМ!$A$34:$A$777,$A285,СВЦЭМ!$B$33:$B$776,O$278)+'СЕТ СН'!$F$13</f>
        <v>0</v>
      </c>
      <c r="P285" s="36">
        <f>SUMIFS(СВЦЭМ!$I$34:$I$777,СВЦЭМ!$A$34:$A$777,$A285,СВЦЭМ!$B$33:$B$776,P$278)+'СЕТ СН'!$F$13</f>
        <v>0</v>
      </c>
      <c r="Q285" s="36">
        <f>SUMIFS(СВЦЭМ!$I$34:$I$777,СВЦЭМ!$A$34:$A$777,$A285,СВЦЭМ!$B$33:$B$776,Q$278)+'СЕТ СН'!$F$13</f>
        <v>0</v>
      </c>
      <c r="R285" s="36">
        <f>SUMIFS(СВЦЭМ!$I$34:$I$777,СВЦЭМ!$A$34:$A$777,$A285,СВЦЭМ!$B$33:$B$776,R$278)+'СЕТ СН'!$F$13</f>
        <v>0</v>
      </c>
      <c r="S285" s="36">
        <f>SUMIFS(СВЦЭМ!$I$34:$I$777,СВЦЭМ!$A$34:$A$777,$A285,СВЦЭМ!$B$33:$B$776,S$278)+'СЕТ СН'!$F$13</f>
        <v>0</v>
      </c>
      <c r="T285" s="36">
        <f>SUMIFS(СВЦЭМ!$I$34:$I$777,СВЦЭМ!$A$34:$A$777,$A285,СВЦЭМ!$B$33:$B$776,T$278)+'СЕТ СН'!$F$13</f>
        <v>0</v>
      </c>
      <c r="U285" s="36">
        <f>SUMIFS(СВЦЭМ!$I$34:$I$777,СВЦЭМ!$A$34:$A$777,$A285,СВЦЭМ!$B$33:$B$776,U$278)+'СЕТ СН'!$F$13</f>
        <v>0</v>
      </c>
      <c r="V285" s="36">
        <f>SUMIFS(СВЦЭМ!$I$34:$I$777,СВЦЭМ!$A$34:$A$777,$A285,СВЦЭМ!$B$33:$B$776,V$278)+'СЕТ СН'!$F$13</f>
        <v>0</v>
      </c>
      <c r="W285" s="36">
        <f>SUMIFS(СВЦЭМ!$I$34:$I$777,СВЦЭМ!$A$34:$A$777,$A285,СВЦЭМ!$B$33:$B$776,W$278)+'СЕТ СН'!$F$13</f>
        <v>0</v>
      </c>
      <c r="X285" s="36">
        <f>SUMIFS(СВЦЭМ!$I$34:$I$777,СВЦЭМ!$A$34:$A$777,$A285,СВЦЭМ!$B$33:$B$776,X$278)+'СЕТ СН'!$F$13</f>
        <v>0</v>
      </c>
      <c r="Y285" s="36">
        <f>SUMIFS(СВЦЭМ!$I$34:$I$777,СВЦЭМ!$A$34:$A$777,$A285,СВЦЭМ!$B$33:$B$776,Y$278)+'СЕТ СН'!$F$13</f>
        <v>0</v>
      </c>
    </row>
    <row r="286" spans="1:27" ht="15.75" hidden="1" x14ac:dyDescent="0.2">
      <c r="A286" s="35">
        <f t="shared" si="8"/>
        <v>43504</v>
      </c>
      <c r="B286" s="36">
        <f>SUMIFS(СВЦЭМ!$I$34:$I$777,СВЦЭМ!$A$34:$A$777,$A286,СВЦЭМ!$B$33:$B$776,B$278)+'СЕТ СН'!$F$13</f>
        <v>0</v>
      </c>
      <c r="C286" s="36">
        <f>SUMIFS(СВЦЭМ!$I$34:$I$777,СВЦЭМ!$A$34:$A$777,$A286,СВЦЭМ!$B$33:$B$776,C$278)+'СЕТ СН'!$F$13</f>
        <v>0</v>
      </c>
      <c r="D286" s="36">
        <f>SUMIFS(СВЦЭМ!$I$34:$I$777,СВЦЭМ!$A$34:$A$777,$A286,СВЦЭМ!$B$33:$B$776,D$278)+'СЕТ СН'!$F$13</f>
        <v>0</v>
      </c>
      <c r="E286" s="36">
        <f>SUMIFS(СВЦЭМ!$I$34:$I$777,СВЦЭМ!$A$34:$A$777,$A286,СВЦЭМ!$B$33:$B$776,E$278)+'СЕТ СН'!$F$13</f>
        <v>0</v>
      </c>
      <c r="F286" s="36">
        <f>SUMIFS(СВЦЭМ!$I$34:$I$777,СВЦЭМ!$A$34:$A$777,$A286,СВЦЭМ!$B$33:$B$776,F$278)+'СЕТ СН'!$F$13</f>
        <v>0</v>
      </c>
      <c r="G286" s="36">
        <f>SUMIFS(СВЦЭМ!$I$34:$I$777,СВЦЭМ!$A$34:$A$777,$A286,СВЦЭМ!$B$33:$B$776,G$278)+'СЕТ СН'!$F$13</f>
        <v>0</v>
      </c>
      <c r="H286" s="36">
        <f>SUMIFS(СВЦЭМ!$I$34:$I$777,СВЦЭМ!$A$34:$A$777,$A286,СВЦЭМ!$B$33:$B$776,H$278)+'СЕТ СН'!$F$13</f>
        <v>0</v>
      </c>
      <c r="I286" s="36">
        <f>SUMIFS(СВЦЭМ!$I$34:$I$777,СВЦЭМ!$A$34:$A$777,$A286,СВЦЭМ!$B$33:$B$776,I$278)+'СЕТ СН'!$F$13</f>
        <v>0</v>
      </c>
      <c r="J286" s="36">
        <f>SUMIFS(СВЦЭМ!$I$34:$I$777,СВЦЭМ!$A$34:$A$777,$A286,СВЦЭМ!$B$33:$B$776,J$278)+'СЕТ СН'!$F$13</f>
        <v>0</v>
      </c>
      <c r="K286" s="36">
        <f>SUMIFS(СВЦЭМ!$I$34:$I$777,СВЦЭМ!$A$34:$A$777,$A286,СВЦЭМ!$B$33:$B$776,K$278)+'СЕТ СН'!$F$13</f>
        <v>0</v>
      </c>
      <c r="L286" s="36">
        <f>SUMIFS(СВЦЭМ!$I$34:$I$777,СВЦЭМ!$A$34:$A$777,$A286,СВЦЭМ!$B$33:$B$776,L$278)+'СЕТ СН'!$F$13</f>
        <v>0</v>
      </c>
      <c r="M286" s="36">
        <f>SUMIFS(СВЦЭМ!$I$34:$I$777,СВЦЭМ!$A$34:$A$777,$A286,СВЦЭМ!$B$33:$B$776,M$278)+'СЕТ СН'!$F$13</f>
        <v>0</v>
      </c>
      <c r="N286" s="36">
        <f>SUMIFS(СВЦЭМ!$I$34:$I$777,СВЦЭМ!$A$34:$A$777,$A286,СВЦЭМ!$B$33:$B$776,N$278)+'СЕТ СН'!$F$13</f>
        <v>0</v>
      </c>
      <c r="O286" s="36">
        <f>SUMIFS(СВЦЭМ!$I$34:$I$777,СВЦЭМ!$A$34:$A$777,$A286,СВЦЭМ!$B$33:$B$776,O$278)+'СЕТ СН'!$F$13</f>
        <v>0</v>
      </c>
      <c r="P286" s="36">
        <f>SUMIFS(СВЦЭМ!$I$34:$I$777,СВЦЭМ!$A$34:$A$777,$A286,СВЦЭМ!$B$33:$B$776,P$278)+'СЕТ СН'!$F$13</f>
        <v>0</v>
      </c>
      <c r="Q286" s="36">
        <f>SUMIFS(СВЦЭМ!$I$34:$I$777,СВЦЭМ!$A$34:$A$777,$A286,СВЦЭМ!$B$33:$B$776,Q$278)+'СЕТ СН'!$F$13</f>
        <v>0</v>
      </c>
      <c r="R286" s="36">
        <f>SUMIFS(СВЦЭМ!$I$34:$I$777,СВЦЭМ!$A$34:$A$777,$A286,СВЦЭМ!$B$33:$B$776,R$278)+'СЕТ СН'!$F$13</f>
        <v>0</v>
      </c>
      <c r="S286" s="36">
        <f>SUMIFS(СВЦЭМ!$I$34:$I$777,СВЦЭМ!$A$34:$A$777,$A286,СВЦЭМ!$B$33:$B$776,S$278)+'СЕТ СН'!$F$13</f>
        <v>0</v>
      </c>
      <c r="T286" s="36">
        <f>SUMIFS(СВЦЭМ!$I$34:$I$777,СВЦЭМ!$A$34:$A$777,$A286,СВЦЭМ!$B$33:$B$776,T$278)+'СЕТ СН'!$F$13</f>
        <v>0</v>
      </c>
      <c r="U286" s="36">
        <f>SUMIFS(СВЦЭМ!$I$34:$I$777,СВЦЭМ!$A$34:$A$777,$A286,СВЦЭМ!$B$33:$B$776,U$278)+'СЕТ СН'!$F$13</f>
        <v>0</v>
      </c>
      <c r="V286" s="36">
        <f>SUMIFS(СВЦЭМ!$I$34:$I$777,СВЦЭМ!$A$34:$A$777,$A286,СВЦЭМ!$B$33:$B$776,V$278)+'СЕТ СН'!$F$13</f>
        <v>0</v>
      </c>
      <c r="W286" s="36">
        <f>SUMIFS(СВЦЭМ!$I$34:$I$777,СВЦЭМ!$A$34:$A$777,$A286,СВЦЭМ!$B$33:$B$776,W$278)+'СЕТ СН'!$F$13</f>
        <v>0</v>
      </c>
      <c r="X286" s="36">
        <f>SUMIFS(СВЦЭМ!$I$34:$I$777,СВЦЭМ!$A$34:$A$777,$A286,СВЦЭМ!$B$33:$B$776,X$278)+'СЕТ СН'!$F$13</f>
        <v>0</v>
      </c>
      <c r="Y286" s="36">
        <f>SUMIFS(СВЦЭМ!$I$34:$I$777,СВЦЭМ!$A$34:$A$777,$A286,СВЦЭМ!$B$33:$B$776,Y$278)+'СЕТ СН'!$F$13</f>
        <v>0</v>
      </c>
    </row>
    <row r="287" spans="1:27" ht="15.75" hidden="1" x14ac:dyDescent="0.2">
      <c r="A287" s="35">
        <f t="shared" si="8"/>
        <v>43505</v>
      </c>
      <c r="B287" s="36">
        <f>SUMIFS(СВЦЭМ!$I$34:$I$777,СВЦЭМ!$A$34:$A$777,$A287,СВЦЭМ!$B$33:$B$776,B$278)+'СЕТ СН'!$F$13</f>
        <v>0</v>
      </c>
      <c r="C287" s="36">
        <f>SUMIFS(СВЦЭМ!$I$34:$I$777,СВЦЭМ!$A$34:$A$777,$A287,СВЦЭМ!$B$33:$B$776,C$278)+'СЕТ СН'!$F$13</f>
        <v>0</v>
      </c>
      <c r="D287" s="36">
        <f>SUMIFS(СВЦЭМ!$I$34:$I$777,СВЦЭМ!$A$34:$A$777,$A287,СВЦЭМ!$B$33:$B$776,D$278)+'СЕТ СН'!$F$13</f>
        <v>0</v>
      </c>
      <c r="E287" s="36">
        <f>SUMIFS(СВЦЭМ!$I$34:$I$777,СВЦЭМ!$A$34:$A$777,$A287,СВЦЭМ!$B$33:$B$776,E$278)+'СЕТ СН'!$F$13</f>
        <v>0</v>
      </c>
      <c r="F287" s="36">
        <f>SUMIFS(СВЦЭМ!$I$34:$I$777,СВЦЭМ!$A$34:$A$777,$A287,СВЦЭМ!$B$33:$B$776,F$278)+'СЕТ СН'!$F$13</f>
        <v>0</v>
      </c>
      <c r="G287" s="36">
        <f>SUMIFS(СВЦЭМ!$I$34:$I$777,СВЦЭМ!$A$34:$A$777,$A287,СВЦЭМ!$B$33:$B$776,G$278)+'СЕТ СН'!$F$13</f>
        <v>0</v>
      </c>
      <c r="H287" s="36">
        <f>SUMIFS(СВЦЭМ!$I$34:$I$777,СВЦЭМ!$A$34:$A$777,$A287,СВЦЭМ!$B$33:$B$776,H$278)+'СЕТ СН'!$F$13</f>
        <v>0</v>
      </c>
      <c r="I287" s="36">
        <f>SUMIFS(СВЦЭМ!$I$34:$I$777,СВЦЭМ!$A$34:$A$777,$A287,СВЦЭМ!$B$33:$B$776,I$278)+'СЕТ СН'!$F$13</f>
        <v>0</v>
      </c>
      <c r="J287" s="36">
        <f>SUMIFS(СВЦЭМ!$I$34:$I$777,СВЦЭМ!$A$34:$A$777,$A287,СВЦЭМ!$B$33:$B$776,J$278)+'СЕТ СН'!$F$13</f>
        <v>0</v>
      </c>
      <c r="K287" s="36">
        <f>SUMIFS(СВЦЭМ!$I$34:$I$777,СВЦЭМ!$A$34:$A$777,$A287,СВЦЭМ!$B$33:$B$776,K$278)+'СЕТ СН'!$F$13</f>
        <v>0</v>
      </c>
      <c r="L287" s="36">
        <f>SUMIFS(СВЦЭМ!$I$34:$I$777,СВЦЭМ!$A$34:$A$777,$A287,СВЦЭМ!$B$33:$B$776,L$278)+'СЕТ СН'!$F$13</f>
        <v>0</v>
      </c>
      <c r="M287" s="36">
        <f>SUMIFS(СВЦЭМ!$I$34:$I$777,СВЦЭМ!$A$34:$A$777,$A287,СВЦЭМ!$B$33:$B$776,M$278)+'СЕТ СН'!$F$13</f>
        <v>0</v>
      </c>
      <c r="N287" s="36">
        <f>SUMIFS(СВЦЭМ!$I$34:$I$777,СВЦЭМ!$A$34:$A$777,$A287,СВЦЭМ!$B$33:$B$776,N$278)+'СЕТ СН'!$F$13</f>
        <v>0</v>
      </c>
      <c r="O287" s="36">
        <f>SUMIFS(СВЦЭМ!$I$34:$I$777,СВЦЭМ!$A$34:$A$777,$A287,СВЦЭМ!$B$33:$B$776,O$278)+'СЕТ СН'!$F$13</f>
        <v>0</v>
      </c>
      <c r="P287" s="36">
        <f>SUMIFS(СВЦЭМ!$I$34:$I$777,СВЦЭМ!$A$34:$A$777,$A287,СВЦЭМ!$B$33:$B$776,P$278)+'СЕТ СН'!$F$13</f>
        <v>0</v>
      </c>
      <c r="Q287" s="36">
        <f>SUMIFS(СВЦЭМ!$I$34:$I$777,СВЦЭМ!$A$34:$A$777,$A287,СВЦЭМ!$B$33:$B$776,Q$278)+'СЕТ СН'!$F$13</f>
        <v>0</v>
      </c>
      <c r="R287" s="36">
        <f>SUMIFS(СВЦЭМ!$I$34:$I$777,СВЦЭМ!$A$34:$A$777,$A287,СВЦЭМ!$B$33:$B$776,R$278)+'СЕТ СН'!$F$13</f>
        <v>0</v>
      </c>
      <c r="S287" s="36">
        <f>SUMIFS(СВЦЭМ!$I$34:$I$777,СВЦЭМ!$A$34:$A$777,$A287,СВЦЭМ!$B$33:$B$776,S$278)+'СЕТ СН'!$F$13</f>
        <v>0</v>
      </c>
      <c r="T287" s="36">
        <f>SUMIFS(СВЦЭМ!$I$34:$I$777,СВЦЭМ!$A$34:$A$777,$A287,СВЦЭМ!$B$33:$B$776,T$278)+'СЕТ СН'!$F$13</f>
        <v>0</v>
      </c>
      <c r="U287" s="36">
        <f>SUMIFS(СВЦЭМ!$I$34:$I$777,СВЦЭМ!$A$34:$A$777,$A287,СВЦЭМ!$B$33:$B$776,U$278)+'СЕТ СН'!$F$13</f>
        <v>0</v>
      </c>
      <c r="V287" s="36">
        <f>SUMIFS(СВЦЭМ!$I$34:$I$777,СВЦЭМ!$A$34:$A$777,$A287,СВЦЭМ!$B$33:$B$776,V$278)+'СЕТ СН'!$F$13</f>
        <v>0</v>
      </c>
      <c r="W287" s="36">
        <f>SUMIFS(СВЦЭМ!$I$34:$I$777,СВЦЭМ!$A$34:$A$777,$A287,СВЦЭМ!$B$33:$B$776,W$278)+'СЕТ СН'!$F$13</f>
        <v>0</v>
      </c>
      <c r="X287" s="36">
        <f>SUMIFS(СВЦЭМ!$I$34:$I$777,СВЦЭМ!$A$34:$A$777,$A287,СВЦЭМ!$B$33:$B$776,X$278)+'СЕТ СН'!$F$13</f>
        <v>0</v>
      </c>
      <c r="Y287" s="36">
        <f>SUMIFS(СВЦЭМ!$I$34:$I$777,СВЦЭМ!$A$34:$A$777,$A287,СВЦЭМ!$B$33:$B$776,Y$278)+'СЕТ СН'!$F$13</f>
        <v>0</v>
      </c>
    </row>
    <row r="288" spans="1:27" ht="15.75" hidden="1" x14ac:dyDescent="0.2">
      <c r="A288" s="35">
        <f t="shared" si="8"/>
        <v>43506</v>
      </c>
      <c r="B288" s="36">
        <f>SUMIFS(СВЦЭМ!$I$34:$I$777,СВЦЭМ!$A$34:$A$777,$A288,СВЦЭМ!$B$33:$B$776,B$278)+'СЕТ СН'!$F$13</f>
        <v>0</v>
      </c>
      <c r="C288" s="36">
        <f>SUMIFS(СВЦЭМ!$I$34:$I$777,СВЦЭМ!$A$34:$A$777,$A288,СВЦЭМ!$B$33:$B$776,C$278)+'СЕТ СН'!$F$13</f>
        <v>0</v>
      </c>
      <c r="D288" s="36">
        <f>SUMIFS(СВЦЭМ!$I$34:$I$777,СВЦЭМ!$A$34:$A$777,$A288,СВЦЭМ!$B$33:$B$776,D$278)+'СЕТ СН'!$F$13</f>
        <v>0</v>
      </c>
      <c r="E288" s="36">
        <f>SUMIFS(СВЦЭМ!$I$34:$I$777,СВЦЭМ!$A$34:$A$777,$A288,СВЦЭМ!$B$33:$B$776,E$278)+'СЕТ СН'!$F$13</f>
        <v>0</v>
      </c>
      <c r="F288" s="36">
        <f>SUMIFS(СВЦЭМ!$I$34:$I$777,СВЦЭМ!$A$34:$A$777,$A288,СВЦЭМ!$B$33:$B$776,F$278)+'СЕТ СН'!$F$13</f>
        <v>0</v>
      </c>
      <c r="G288" s="36">
        <f>SUMIFS(СВЦЭМ!$I$34:$I$777,СВЦЭМ!$A$34:$A$777,$A288,СВЦЭМ!$B$33:$B$776,G$278)+'СЕТ СН'!$F$13</f>
        <v>0</v>
      </c>
      <c r="H288" s="36">
        <f>SUMIFS(СВЦЭМ!$I$34:$I$777,СВЦЭМ!$A$34:$A$777,$A288,СВЦЭМ!$B$33:$B$776,H$278)+'СЕТ СН'!$F$13</f>
        <v>0</v>
      </c>
      <c r="I288" s="36">
        <f>SUMIFS(СВЦЭМ!$I$34:$I$777,СВЦЭМ!$A$34:$A$777,$A288,СВЦЭМ!$B$33:$B$776,I$278)+'СЕТ СН'!$F$13</f>
        <v>0</v>
      </c>
      <c r="J288" s="36">
        <f>SUMIFS(СВЦЭМ!$I$34:$I$777,СВЦЭМ!$A$34:$A$777,$A288,СВЦЭМ!$B$33:$B$776,J$278)+'СЕТ СН'!$F$13</f>
        <v>0</v>
      </c>
      <c r="K288" s="36">
        <f>SUMIFS(СВЦЭМ!$I$34:$I$777,СВЦЭМ!$A$34:$A$777,$A288,СВЦЭМ!$B$33:$B$776,K$278)+'СЕТ СН'!$F$13</f>
        <v>0</v>
      </c>
      <c r="L288" s="36">
        <f>SUMIFS(СВЦЭМ!$I$34:$I$777,СВЦЭМ!$A$34:$A$777,$A288,СВЦЭМ!$B$33:$B$776,L$278)+'СЕТ СН'!$F$13</f>
        <v>0</v>
      </c>
      <c r="M288" s="36">
        <f>SUMIFS(СВЦЭМ!$I$34:$I$777,СВЦЭМ!$A$34:$A$777,$A288,СВЦЭМ!$B$33:$B$776,M$278)+'СЕТ СН'!$F$13</f>
        <v>0</v>
      </c>
      <c r="N288" s="36">
        <f>SUMIFS(СВЦЭМ!$I$34:$I$777,СВЦЭМ!$A$34:$A$777,$A288,СВЦЭМ!$B$33:$B$776,N$278)+'СЕТ СН'!$F$13</f>
        <v>0</v>
      </c>
      <c r="O288" s="36">
        <f>SUMIFS(СВЦЭМ!$I$34:$I$777,СВЦЭМ!$A$34:$A$777,$A288,СВЦЭМ!$B$33:$B$776,O$278)+'СЕТ СН'!$F$13</f>
        <v>0</v>
      </c>
      <c r="P288" s="36">
        <f>SUMIFS(СВЦЭМ!$I$34:$I$777,СВЦЭМ!$A$34:$A$777,$A288,СВЦЭМ!$B$33:$B$776,P$278)+'СЕТ СН'!$F$13</f>
        <v>0</v>
      </c>
      <c r="Q288" s="36">
        <f>SUMIFS(СВЦЭМ!$I$34:$I$777,СВЦЭМ!$A$34:$A$777,$A288,СВЦЭМ!$B$33:$B$776,Q$278)+'СЕТ СН'!$F$13</f>
        <v>0</v>
      </c>
      <c r="R288" s="36">
        <f>SUMIFS(СВЦЭМ!$I$34:$I$777,СВЦЭМ!$A$34:$A$777,$A288,СВЦЭМ!$B$33:$B$776,R$278)+'СЕТ СН'!$F$13</f>
        <v>0</v>
      </c>
      <c r="S288" s="36">
        <f>SUMIFS(СВЦЭМ!$I$34:$I$777,СВЦЭМ!$A$34:$A$777,$A288,СВЦЭМ!$B$33:$B$776,S$278)+'СЕТ СН'!$F$13</f>
        <v>0</v>
      </c>
      <c r="T288" s="36">
        <f>SUMIFS(СВЦЭМ!$I$34:$I$777,СВЦЭМ!$A$34:$A$777,$A288,СВЦЭМ!$B$33:$B$776,T$278)+'СЕТ СН'!$F$13</f>
        <v>0</v>
      </c>
      <c r="U288" s="36">
        <f>SUMIFS(СВЦЭМ!$I$34:$I$777,СВЦЭМ!$A$34:$A$777,$A288,СВЦЭМ!$B$33:$B$776,U$278)+'СЕТ СН'!$F$13</f>
        <v>0</v>
      </c>
      <c r="V288" s="36">
        <f>SUMIFS(СВЦЭМ!$I$34:$I$777,СВЦЭМ!$A$34:$A$777,$A288,СВЦЭМ!$B$33:$B$776,V$278)+'СЕТ СН'!$F$13</f>
        <v>0</v>
      </c>
      <c r="W288" s="36">
        <f>SUMIFS(СВЦЭМ!$I$34:$I$777,СВЦЭМ!$A$34:$A$777,$A288,СВЦЭМ!$B$33:$B$776,W$278)+'СЕТ СН'!$F$13</f>
        <v>0</v>
      </c>
      <c r="X288" s="36">
        <f>SUMIFS(СВЦЭМ!$I$34:$I$777,СВЦЭМ!$A$34:$A$777,$A288,СВЦЭМ!$B$33:$B$776,X$278)+'СЕТ СН'!$F$13</f>
        <v>0</v>
      </c>
      <c r="Y288" s="36">
        <f>SUMIFS(СВЦЭМ!$I$34:$I$777,СВЦЭМ!$A$34:$A$777,$A288,СВЦЭМ!$B$33:$B$776,Y$278)+'СЕТ СН'!$F$13</f>
        <v>0</v>
      </c>
    </row>
    <row r="289" spans="1:25" ht="15.75" hidden="1" x14ac:dyDescent="0.2">
      <c r="A289" s="35">
        <f t="shared" si="8"/>
        <v>43507</v>
      </c>
      <c r="B289" s="36">
        <f>SUMIFS(СВЦЭМ!$I$34:$I$777,СВЦЭМ!$A$34:$A$777,$A289,СВЦЭМ!$B$33:$B$776,B$278)+'СЕТ СН'!$F$13</f>
        <v>0</v>
      </c>
      <c r="C289" s="36">
        <f>SUMIFS(СВЦЭМ!$I$34:$I$777,СВЦЭМ!$A$34:$A$777,$A289,СВЦЭМ!$B$33:$B$776,C$278)+'СЕТ СН'!$F$13</f>
        <v>0</v>
      </c>
      <c r="D289" s="36">
        <f>SUMIFS(СВЦЭМ!$I$34:$I$777,СВЦЭМ!$A$34:$A$777,$A289,СВЦЭМ!$B$33:$B$776,D$278)+'СЕТ СН'!$F$13</f>
        <v>0</v>
      </c>
      <c r="E289" s="36">
        <f>SUMIFS(СВЦЭМ!$I$34:$I$777,СВЦЭМ!$A$34:$A$777,$A289,СВЦЭМ!$B$33:$B$776,E$278)+'СЕТ СН'!$F$13</f>
        <v>0</v>
      </c>
      <c r="F289" s="36">
        <f>SUMIFS(СВЦЭМ!$I$34:$I$777,СВЦЭМ!$A$34:$A$777,$A289,СВЦЭМ!$B$33:$B$776,F$278)+'СЕТ СН'!$F$13</f>
        <v>0</v>
      </c>
      <c r="G289" s="36">
        <f>SUMIFS(СВЦЭМ!$I$34:$I$777,СВЦЭМ!$A$34:$A$777,$A289,СВЦЭМ!$B$33:$B$776,G$278)+'СЕТ СН'!$F$13</f>
        <v>0</v>
      </c>
      <c r="H289" s="36">
        <f>SUMIFS(СВЦЭМ!$I$34:$I$777,СВЦЭМ!$A$34:$A$777,$A289,СВЦЭМ!$B$33:$B$776,H$278)+'СЕТ СН'!$F$13</f>
        <v>0</v>
      </c>
      <c r="I289" s="36">
        <f>SUMIFS(СВЦЭМ!$I$34:$I$777,СВЦЭМ!$A$34:$A$777,$A289,СВЦЭМ!$B$33:$B$776,I$278)+'СЕТ СН'!$F$13</f>
        <v>0</v>
      </c>
      <c r="J289" s="36">
        <f>SUMIFS(СВЦЭМ!$I$34:$I$777,СВЦЭМ!$A$34:$A$777,$A289,СВЦЭМ!$B$33:$B$776,J$278)+'СЕТ СН'!$F$13</f>
        <v>0</v>
      </c>
      <c r="K289" s="36">
        <f>SUMIFS(СВЦЭМ!$I$34:$I$777,СВЦЭМ!$A$34:$A$777,$A289,СВЦЭМ!$B$33:$B$776,K$278)+'СЕТ СН'!$F$13</f>
        <v>0</v>
      </c>
      <c r="L289" s="36">
        <f>SUMIFS(СВЦЭМ!$I$34:$I$777,СВЦЭМ!$A$34:$A$777,$A289,СВЦЭМ!$B$33:$B$776,L$278)+'СЕТ СН'!$F$13</f>
        <v>0</v>
      </c>
      <c r="M289" s="36">
        <f>SUMIFS(СВЦЭМ!$I$34:$I$777,СВЦЭМ!$A$34:$A$777,$A289,СВЦЭМ!$B$33:$B$776,M$278)+'СЕТ СН'!$F$13</f>
        <v>0</v>
      </c>
      <c r="N289" s="36">
        <f>SUMIFS(СВЦЭМ!$I$34:$I$777,СВЦЭМ!$A$34:$A$777,$A289,СВЦЭМ!$B$33:$B$776,N$278)+'СЕТ СН'!$F$13</f>
        <v>0</v>
      </c>
      <c r="O289" s="36">
        <f>SUMIFS(СВЦЭМ!$I$34:$I$777,СВЦЭМ!$A$34:$A$777,$A289,СВЦЭМ!$B$33:$B$776,O$278)+'СЕТ СН'!$F$13</f>
        <v>0</v>
      </c>
      <c r="P289" s="36">
        <f>SUMIFS(СВЦЭМ!$I$34:$I$777,СВЦЭМ!$A$34:$A$777,$A289,СВЦЭМ!$B$33:$B$776,P$278)+'СЕТ СН'!$F$13</f>
        <v>0</v>
      </c>
      <c r="Q289" s="36">
        <f>SUMIFS(СВЦЭМ!$I$34:$I$777,СВЦЭМ!$A$34:$A$777,$A289,СВЦЭМ!$B$33:$B$776,Q$278)+'СЕТ СН'!$F$13</f>
        <v>0</v>
      </c>
      <c r="R289" s="36">
        <f>SUMIFS(СВЦЭМ!$I$34:$I$777,СВЦЭМ!$A$34:$A$777,$A289,СВЦЭМ!$B$33:$B$776,R$278)+'СЕТ СН'!$F$13</f>
        <v>0</v>
      </c>
      <c r="S289" s="36">
        <f>SUMIFS(СВЦЭМ!$I$34:$I$777,СВЦЭМ!$A$34:$A$777,$A289,СВЦЭМ!$B$33:$B$776,S$278)+'СЕТ СН'!$F$13</f>
        <v>0</v>
      </c>
      <c r="T289" s="36">
        <f>SUMIFS(СВЦЭМ!$I$34:$I$777,СВЦЭМ!$A$34:$A$777,$A289,СВЦЭМ!$B$33:$B$776,T$278)+'СЕТ СН'!$F$13</f>
        <v>0</v>
      </c>
      <c r="U289" s="36">
        <f>SUMIFS(СВЦЭМ!$I$34:$I$777,СВЦЭМ!$A$34:$A$777,$A289,СВЦЭМ!$B$33:$B$776,U$278)+'СЕТ СН'!$F$13</f>
        <v>0</v>
      </c>
      <c r="V289" s="36">
        <f>SUMIFS(СВЦЭМ!$I$34:$I$777,СВЦЭМ!$A$34:$A$777,$A289,СВЦЭМ!$B$33:$B$776,V$278)+'СЕТ СН'!$F$13</f>
        <v>0</v>
      </c>
      <c r="W289" s="36">
        <f>SUMIFS(СВЦЭМ!$I$34:$I$777,СВЦЭМ!$A$34:$A$777,$A289,СВЦЭМ!$B$33:$B$776,W$278)+'СЕТ СН'!$F$13</f>
        <v>0</v>
      </c>
      <c r="X289" s="36">
        <f>SUMIFS(СВЦЭМ!$I$34:$I$777,СВЦЭМ!$A$34:$A$777,$A289,СВЦЭМ!$B$33:$B$776,X$278)+'СЕТ СН'!$F$13</f>
        <v>0</v>
      </c>
      <c r="Y289" s="36">
        <f>SUMIFS(СВЦЭМ!$I$34:$I$777,СВЦЭМ!$A$34:$A$777,$A289,СВЦЭМ!$B$33:$B$776,Y$278)+'СЕТ СН'!$F$13</f>
        <v>0</v>
      </c>
    </row>
    <row r="290" spans="1:25" ht="15.75" hidden="1" x14ac:dyDescent="0.2">
      <c r="A290" s="35">
        <f t="shared" si="8"/>
        <v>43508</v>
      </c>
      <c r="B290" s="36">
        <f>SUMIFS(СВЦЭМ!$I$34:$I$777,СВЦЭМ!$A$34:$A$777,$A290,СВЦЭМ!$B$33:$B$776,B$278)+'СЕТ СН'!$F$13</f>
        <v>0</v>
      </c>
      <c r="C290" s="36">
        <f>SUMIFS(СВЦЭМ!$I$34:$I$777,СВЦЭМ!$A$34:$A$777,$A290,СВЦЭМ!$B$33:$B$776,C$278)+'СЕТ СН'!$F$13</f>
        <v>0</v>
      </c>
      <c r="D290" s="36">
        <f>SUMIFS(СВЦЭМ!$I$34:$I$777,СВЦЭМ!$A$34:$A$777,$A290,СВЦЭМ!$B$33:$B$776,D$278)+'СЕТ СН'!$F$13</f>
        <v>0</v>
      </c>
      <c r="E290" s="36">
        <f>SUMIFS(СВЦЭМ!$I$34:$I$777,СВЦЭМ!$A$34:$A$777,$A290,СВЦЭМ!$B$33:$B$776,E$278)+'СЕТ СН'!$F$13</f>
        <v>0</v>
      </c>
      <c r="F290" s="36">
        <f>SUMIFS(СВЦЭМ!$I$34:$I$777,СВЦЭМ!$A$34:$A$777,$A290,СВЦЭМ!$B$33:$B$776,F$278)+'СЕТ СН'!$F$13</f>
        <v>0</v>
      </c>
      <c r="G290" s="36">
        <f>SUMIFS(СВЦЭМ!$I$34:$I$777,СВЦЭМ!$A$34:$A$777,$A290,СВЦЭМ!$B$33:$B$776,G$278)+'СЕТ СН'!$F$13</f>
        <v>0</v>
      </c>
      <c r="H290" s="36">
        <f>SUMIFS(СВЦЭМ!$I$34:$I$777,СВЦЭМ!$A$34:$A$777,$A290,СВЦЭМ!$B$33:$B$776,H$278)+'СЕТ СН'!$F$13</f>
        <v>0</v>
      </c>
      <c r="I290" s="36">
        <f>SUMIFS(СВЦЭМ!$I$34:$I$777,СВЦЭМ!$A$34:$A$777,$A290,СВЦЭМ!$B$33:$B$776,I$278)+'СЕТ СН'!$F$13</f>
        <v>0</v>
      </c>
      <c r="J290" s="36">
        <f>SUMIFS(СВЦЭМ!$I$34:$I$777,СВЦЭМ!$A$34:$A$777,$A290,СВЦЭМ!$B$33:$B$776,J$278)+'СЕТ СН'!$F$13</f>
        <v>0</v>
      </c>
      <c r="K290" s="36">
        <f>SUMIFS(СВЦЭМ!$I$34:$I$777,СВЦЭМ!$A$34:$A$777,$A290,СВЦЭМ!$B$33:$B$776,K$278)+'СЕТ СН'!$F$13</f>
        <v>0</v>
      </c>
      <c r="L290" s="36">
        <f>SUMIFS(СВЦЭМ!$I$34:$I$777,СВЦЭМ!$A$34:$A$777,$A290,СВЦЭМ!$B$33:$B$776,L$278)+'СЕТ СН'!$F$13</f>
        <v>0</v>
      </c>
      <c r="M290" s="36">
        <f>SUMIFS(СВЦЭМ!$I$34:$I$777,СВЦЭМ!$A$34:$A$777,$A290,СВЦЭМ!$B$33:$B$776,M$278)+'СЕТ СН'!$F$13</f>
        <v>0</v>
      </c>
      <c r="N290" s="36">
        <f>SUMIFS(СВЦЭМ!$I$34:$I$777,СВЦЭМ!$A$34:$A$777,$A290,СВЦЭМ!$B$33:$B$776,N$278)+'СЕТ СН'!$F$13</f>
        <v>0</v>
      </c>
      <c r="O290" s="36">
        <f>SUMIFS(СВЦЭМ!$I$34:$I$777,СВЦЭМ!$A$34:$A$777,$A290,СВЦЭМ!$B$33:$B$776,O$278)+'СЕТ СН'!$F$13</f>
        <v>0</v>
      </c>
      <c r="P290" s="36">
        <f>SUMIFS(СВЦЭМ!$I$34:$I$777,СВЦЭМ!$A$34:$A$777,$A290,СВЦЭМ!$B$33:$B$776,P$278)+'СЕТ СН'!$F$13</f>
        <v>0</v>
      </c>
      <c r="Q290" s="36">
        <f>SUMIFS(СВЦЭМ!$I$34:$I$777,СВЦЭМ!$A$34:$A$777,$A290,СВЦЭМ!$B$33:$B$776,Q$278)+'СЕТ СН'!$F$13</f>
        <v>0</v>
      </c>
      <c r="R290" s="36">
        <f>SUMIFS(СВЦЭМ!$I$34:$I$777,СВЦЭМ!$A$34:$A$777,$A290,СВЦЭМ!$B$33:$B$776,R$278)+'СЕТ СН'!$F$13</f>
        <v>0</v>
      </c>
      <c r="S290" s="36">
        <f>SUMIFS(СВЦЭМ!$I$34:$I$777,СВЦЭМ!$A$34:$A$777,$A290,СВЦЭМ!$B$33:$B$776,S$278)+'СЕТ СН'!$F$13</f>
        <v>0</v>
      </c>
      <c r="T290" s="36">
        <f>SUMIFS(СВЦЭМ!$I$34:$I$777,СВЦЭМ!$A$34:$A$777,$A290,СВЦЭМ!$B$33:$B$776,T$278)+'СЕТ СН'!$F$13</f>
        <v>0</v>
      </c>
      <c r="U290" s="36">
        <f>SUMIFS(СВЦЭМ!$I$34:$I$777,СВЦЭМ!$A$34:$A$777,$A290,СВЦЭМ!$B$33:$B$776,U$278)+'СЕТ СН'!$F$13</f>
        <v>0</v>
      </c>
      <c r="V290" s="36">
        <f>SUMIFS(СВЦЭМ!$I$34:$I$777,СВЦЭМ!$A$34:$A$777,$A290,СВЦЭМ!$B$33:$B$776,V$278)+'СЕТ СН'!$F$13</f>
        <v>0</v>
      </c>
      <c r="W290" s="36">
        <f>SUMIFS(СВЦЭМ!$I$34:$I$777,СВЦЭМ!$A$34:$A$777,$A290,СВЦЭМ!$B$33:$B$776,W$278)+'СЕТ СН'!$F$13</f>
        <v>0</v>
      </c>
      <c r="X290" s="36">
        <f>SUMIFS(СВЦЭМ!$I$34:$I$777,СВЦЭМ!$A$34:$A$777,$A290,СВЦЭМ!$B$33:$B$776,X$278)+'СЕТ СН'!$F$13</f>
        <v>0</v>
      </c>
      <c r="Y290" s="36">
        <f>SUMIFS(СВЦЭМ!$I$34:$I$777,СВЦЭМ!$A$34:$A$777,$A290,СВЦЭМ!$B$33:$B$776,Y$278)+'СЕТ СН'!$F$13</f>
        <v>0</v>
      </c>
    </row>
    <row r="291" spans="1:25" ht="15.75" hidden="1" x14ac:dyDescent="0.2">
      <c r="A291" s="35">
        <f t="shared" si="8"/>
        <v>43509</v>
      </c>
      <c r="B291" s="36">
        <f>SUMIFS(СВЦЭМ!$I$34:$I$777,СВЦЭМ!$A$34:$A$777,$A291,СВЦЭМ!$B$33:$B$776,B$278)+'СЕТ СН'!$F$13</f>
        <v>0</v>
      </c>
      <c r="C291" s="36">
        <f>SUMIFS(СВЦЭМ!$I$34:$I$777,СВЦЭМ!$A$34:$A$777,$A291,СВЦЭМ!$B$33:$B$776,C$278)+'СЕТ СН'!$F$13</f>
        <v>0</v>
      </c>
      <c r="D291" s="36">
        <f>SUMIFS(СВЦЭМ!$I$34:$I$777,СВЦЭМ!$A$34:$A$777,$A291,СВЦЭМ!$B$33:$B$776,D$278)+'СЕТ СН'!$F$13</f>
        <v>0</v>
      </c>
      <c r="E291" s="36">
        <f>SUMIFS(СВЦЭМ!$I$34:$I$777,СВЦЭМ!$A$34:$A$777,$A291,СВЦЭМ!$B$33:$B$776,E$278)+'СЕТ СН'!$F$13</f>
        <v>0</v>
      </c>
      <c r="F291" s="36">
        <f>SUMIFS(СВЦЭМ!$I$34:$I$777,СВЦЭМ!$A$34:$A$777,$A291,СВЦЭМ!$B$33:$B$776,F$278)+'СЕТ СН'!$F$13</f>
        <v>0</v>
      </c>
      <c r="G291" s="36">
        <f>SUMIFS(СВЦЭМ!$I$34:$I$777,СВЦЭМ!$A$34:$A$777,$A291,СВЦЭМ!$B$33:$B$776,G$278)+'СЕТ СН'!$F$13</f>
        <v>0</v>
      </c>
      <c r="H291" s="36">
        <f>SUMIFS(СВЦЭМ!$I$34:$I$777,СВЦЭМ!$A$34:$A$777,$A291,СВЦЭМ!$B$33:$B$776,H$278)+'СЕТ СН'!$F$13</f>
        <v>0</v>
      </c>
      <c r="I291" s="36">
        <f>SUMIFS(СВЦЭМ!$I$34:$I$777,СВЦЭМ!$A$34:$A$777,$A291,СВЦЭМ!$B$33:$B$776,I$278)+'СЕТ СН'!$F$13</f>
        <v>0</v>
      </c>
      <c r="J291" s="36">
        <f>SUMIFS(СВЦЭМ!$I$34:$I$777,СВЦЭМ!$A$34:$A$777,$A291,СВЦЭМ!$B$33:$B$776,J$278)+'СЕТ СН'!$F$13</f>
        <v>0</v>
      </c>
      <c r="K291" s="36">
        <f>SUMIFS(СВЦЭМ!$I$34:$I$777,СВЦЭМ!$A$34:$A$777,$A291,СВЦЭМ!$B$33:$B$776,K$278)+'СЕТ СН'!$F$13</f>
        <v>0</v>
      </c>
      <c r="L291" s="36">
        <f>SUMIFS(СВЦЭМ!$I$34:$I$777,СВЦЭМ!$A$34:$A$777,$A291,СВЦЭМ!$B$33:$B$776,L$278)+'СЕТ СН'!$F$13</f>
        <v>0</v>
      </c>
      <c r="M291" s="36">
        <f>SUMIFS(СВЦЭМ!$I$34:$I$777,СВЦЭМ!$A$34:$A$777,$A291,СВЦЭМ!$B$33:$B$776,M$278)+'СЕТ СН'!$F$13</f>
        <v>0</v>
      </c>
      <c r="N291" s="36">
        <f>SUMIFS(СВЦЭМ!$I$34:$I$777,СВЦЭМ!$A$34:$A$777,$A291,СВЦЭМ!$B$33:$B$776,N$278)+'СЕТ СН'!$F$13</f>
        <v>0</v>
      </c>
      <c r="O291" s="36">
        <f>SUMIFS(СВЦЭМ!$I$34:$I$777,СВЦЭМ!$A$34:$A$777,$A291,СВЦЭМ!$B$33:$B$776,O$278)+'СЕТ СН'!$F$13</f>
        <v>0</v>
      </c>
      <c r="P291" s="36">
        <f>SUMIFS(СВЦЭМ!$I$34:$I$777,СВЦЭМ!$A$34:$A$777,$A291,СВЦЭМ!$B$33:$B$776,P$278)+'СЕТ СН'!$F$13</f>
        <v>0</v>
      </c>
      <c r="Q291" s="36">
        <f>SUMIFS(СВЦЭМ!$I$34:$I$777,СВЦЭМ!$A$34:$A$777,$A291,СВЦЭМ!$B$33:$B$776,Q$278)+'СЕТ СН'!$F$13</f>
        <v>0</v>
      </c>
      <c r="R291" s="36">
        <f>SUMIFS(СВЦЭМ!$I$34:$I$777,СВЦЭМ!$A$34:$A$777,$A291,СВЦЭМ!$B$33:$B$776,R$278)+'СЕТ СН'!$F$13</f>
        <v>0</v>
      </c>
      <c r="S291" s="36">
        <f>SUMIFS(СВЦЭМ!$I$34:$I$777,СВЦЭМ!$A$34:$A$777,$A291,СВЦЭМ!$B$33:$B$776,S$278)+'СЕТ СН'!$F$13</f>
        <v>0</v>
      </c>
      <c r="T291" s="36">
        <f>SUMIFS(СВЦЭМ!$I$34:$I$777,СВЦЭМ!$A$34:$A$777,$A291,СВЦЭМ!$B$33:$B$776,T$278)+'СЕТ СН'!$F$13</f>
        <v>0</v>
      </c>
      <c r="U291" s="36">
        <f>SUMIFS(СВЦЭМ!$I$34:$I$777,СВЦЭМ!$A$34:$A$777,$A291,СВЦЭМ!$B$33:$B$776,U$278)+'СЕТ СН'!$F$13</f>
        <v>0</v>
      </c>
      <c r="V291" s="36">
        <f>SUMIFS(СВЦЭМ!$I$34:$I$777,СВЦЭМ!$A$34:$A$777,$A291,СВЦЭМ!$B$33:$B$776,V$278)+'СЕТ СН'!$F$13</f>
        <v>0</v>
      </c>
      <c r="W291" s="36">
        <f>SUMIFS(СВЦЭМ!$I$34:$I$777,СВЦЭМ!$A$34:$A$777,$A291,СВЦЭМ!$B$33:$B$776,W$278)+'СЕТ СН'!$F$13</f>
        <v>0</v>
      </c>
      <c r="X291" s="36">
        <f>SUMIFS(СВЦЭМ!$I$34:$I$777,СВЦЭМ!$A$34:$A$777,$A291,СВЦЭМ!$B$33:$B$776,X$278)+'СЕТ СН'!$F$13</f>
        <v>0</v>
      </c>
      <c r="Y291" s="36">
        <f>SUMIFS(СВЦЭМ!$I$34:$I$777,СВЦЭМ!$A$34:$A$777,$A291,СВЦЭМ!$B$33:$B$776,Y$278)+'СЕТ СН'!$F$13</f>
        <v>0</v>
      </c>
    </row>
    <row r="292" spans="1:25" ht="15.75" hidden="1" x14ac:dyDescent="0.2">
      <c r="A292" s="35">
        <f t="shared" si="8"/>
        <v>43510</v>
      </c>
      <c r="B292" s="36">
        <f>SUMIFS(СВЦЭМ!$I$34:$I$777,СВЦЭМ!$A$34:$A$777,$A292,СВЦЭМ!$B$33:$B$776,B$278)+'СЕТ СН'!$F$13</f>
        <v>0</v>
      </c>
      <c r="C292" s="36">
        <f>SUMIFS(СВЦЭМ!$I$34:$I$777,СВЦЭМ!$A$34:$A$777,$A292,СВЦЭМ!$B$33:$B$776,C$278)+'СЕТ СН'!$F$13</f>
        <v>0</v>
      </c>
      <c r="D292" s="36">
        <f>SUMIFS(СВЦЭМ!$I$34:$I$777,СВЦЭМ!$A$34:$A$777,$A292,СВЦЭМ!$B$33:$B$776,D$278)+'СЕТ СН'!$F$13</f>
        <v>0</v>
      </c>
      <c r="E292" s="36">
        <f>SUMIFS(СВЦЭМ!$I$34:$I$777,СВЦЭМ!$A$34:$A$777,$A292,СВЦЭМ!$B$33:$B$776,E$278)+'СЕТ СН'!$F$13</f>
        <v>0</v>
      </c>
      <c r="F292" s="36">
        <f>SUMIFS(СВЦЭМ!$I$34:$I$777,СВЦЭМ!$A$34:$A$777,$A292,СВЦЭМ!$B$33:$B$776,F$278)+'СЕТ СН'!$F$13</f>
        <v>0</v>
      </c>
      <c r="G292" s="36">
        <f>SUMIFS(СВЦЭМ!$I$34:$I$777,СВЦЭМ!$A$34:$A$777,$A292,СВЦЭМ!$B$33:$B$776,G$278)+'СЕТ СН'!$F$13</f>
        <v>0</v>
      </c>
      <c r="H292" s="36">
        <f>SUMIFS(СВЦЭМ!$I$34:$I$777,СВЦЭМ!$A$34:$A$777,$A292,СВЦЭМ!$B$33:$B$776,H$278)+'СЕТ СН'!$F$13</f>
        <v>0</v>
      </c>
      <c r="I292" s="36">
        <f>SUMIFS(СВЦЭМ!$I$34:$I$777,СВЦЭМ!$A$34:$A$777,$A292,СВЦЭМ!$B$33:$B$776,I$278)+'СЕТ СН'!$F$13</f>
        <v>0</v>
      </c>
      <c r="J292" s="36">
        <f>SUMIFS(СВЦЭМ!$I$34:$I$777,СВЦЭМ!$A$34:$A$777,$A292,СВЦЭМ!$B$33:$B$776,J$278)+'СЕТ СН'!$F$13</f>
        <v>0</v>
      </c>
      <c r="K292" s="36">
        <f>SUMIFS(СВЦЭМ!$I$34:$I$777,СВЦЭМ!$A$34:$A$777,$A292,СВЦЭМ!$B$33:$B$776,K$278)+'СЕТ СН'!$F$13</f>
        <v>0</v>
      </c>
      <c r="L292" s="36">
        <f>SUMIFS(СВЦЭМ!$I$34:$I$777,СВЦЭМ!$A$34:$A$777,$A292,СВЦЭМ!$B$33:$B$776,L$278)+'СЕТ СН'!$F$13</f>
        <v>0</v>
      </c>
      <c r="M292" s="36">
        <f>SUMIFS(СВЦЭМ!$I$34:$I$777,СВЦЭМ!$A$34:$A$777,$A292,СВЦЭМ!$B$33:$B$776,M$278)+'СЕТ СН'!$F$13</f>
        <v>0</v>
      </c>
      <c r="N292" s="36">
        <f>SUMIFS(СВЦЭМ!$I$34:$I$777,СВЦЭМ!$A$34:$A$777,$A292,СВЦЭМ!$B$33:$B$776,N$278)+'СЕТ СН'!$F$13</f>
        <v>0</v>
      </c>
      <c r="O292" s="36">
        <f>SUMIFS(СВЦЭМ!$I$34:$I$777,СВЦЭМ!$A$34:$A$777,$A292,СВЦЭМ!$B$33:$B$776,O$278)+'СЕТ СН'!$F$13</f>
        <v>0</v>
      </c>
      <c r="P292" s="36">
        <f>SUMIFS(СВЦЭМ!$I$34:$I$777,СВЦЭМ!$A$34:$A$777,$A292,СВЦЭМ!$B$33:$B$776,P$278)+'СЕТ СН'!$F$13</f>
        <v>0</v>
      </c>
      <c r="Q292" s="36">
        <f>SUMIFS(СВЦЭМ!$I$34:$I$777,СВЦЭМ!$A$34:$A$777,$A292,СВЦЭМ!$B$33:$B$776,Q$278)+'СЕТ СН'!$F$13</f>
        <v>0</v>
      </c>
      <c r="R292" s="36">
        <f>SUMIFS(СВЦЭМ!$I$34:$I$777,СВЦЭМ!$A$34:$A$777,$A292,СВЦЭМ!$B$33:$B$776,R$278)+'СЕТ СН'!$F$13</f>
        <v>0</v>
      </c>
      <c r="S292" s="36">
        <f>SUMIFS(СВЦЭМ!$I$34:$I$777,СВЦЭМ!$A$34:$A$777,$A292,СВЦЭМ!$B$33:$B$776,S$278)+'СЕТ СН'!$F$13</f>
        <v>0</v>
      </c>
      <c r="T292" s="36">
        <f>SUMIFS(СВЦЭМ!$I$34:$I$777,СВЦЭМ!$A$34:$A$777,$A292,СВЦЭМ!$B$33:$B$776,T$278)+'СЕТ СН'!$F$13</f>
        <v>0</v>
      </c>
      <c r="U292" s="36">
        <f>SUMIFS(СВЦЭМ!$I$34:$I$777,СВЦЭМ!$A$34:$A$777,$A292,СВЦЭМ!$B$33:$B$776,U$278)+'СЕТ СН'!$F$13</f>
        <v>0</v>
      </c>
      <c r="V292" s="36">
        <f>SUMIFS(СВЦЭМ!$I$34:$I$777,СВЦЭМ!$A$34:$A$777,$A292,СВЦЭМ!$B$33:$B$776,V$278)+'СЕТ СН'!$F$13</f>
        <v>0</v>
      </c>
      <c r="W292" s="36">
        <f>SUMIFS(СВЦЭМ!$I$34:$I$777,СВЦЭМ!$A$34:$A$777,$A292,СВЦЭМ!$B$33:$B$776,W$278)+'СЕТ СН'!$F$13</f>
        <v>0</v>
      </c>
      <c r="X292" s="36">
        <f>SUMIFS(СВЦЭМ!$I$34:$I$777,СВЦЭМ!$A$34:$A$777,$A292,СВЦЭМ!$B$33:$B$776,X$278)+'СЕТ СН'!$F$13</f>
        <v>0</v>
      </c>
      <c r="Y292" s="36">
        <f>SUMIFS(СВЦЭМ!$I$34:$I$777,СВЦЭМ!$A$34:$A$777,$A292,СВЦЭМ!$B$33:$B$776,Y$278)+'СЕТ СН'!$F$13</f>
        <v>0</v>
      </c>
    </row>
    <row r="293" spans="1:25" ht="15.75" hidden="1" x14ac:dyDescent="0.2">
      <c r="A293" s="35">
        <f t="shared" si="8"/>
        <v>43511</v>
      </c>
      <c r="B293" s="36">
        <f>SUMIFS(СВЦЭМ!$I$34:$I$777,СВЦЭМ!$A$34:$A$777,$A293,СВЦЭМ!$B$33:$B$776,B$278)+'СЕТ СН'!$F$13</f>
        <v>0</v>
      </c>
      <c r="C293" s="36">
        <f>SUMIFS(СВЦЭМ!$I$34:$I$777,СВЦЭМ!$A$34:$A$777,$A293,СВЦЭМ!$B$33:$B$776,C$278)+'СЕТ СН'!$F$13</f>
        <v>0</v>
      </c>
      <c r="D293" s="36">
        <f>SUMIFS(СВЦЭМ!$I$34:$I$777,СВЦЭМ!$A$34:$A$777,$A293,СВЦЭМ!$B$33:$B$776,D$278)+'СЕТ СН'!$F$13</f>
        <v>0</v>
      </c>
      <c r="E293" s="36">
        <f>SUMIFS(СВЦЭМ!$I$34:$I$777,СВЦЭМ!$A$34:$A$777,$A293,СВЦЭМ!$B$33:$B$776,E$278)+'СЕТ СН'!$F$13</f>
        <v>0</v>
      </c>
      <c r="F293" s="36">
        <f>SUMIFS(СВЦЭМ!$I$34:$I$777,СВЦЭМ!$A$34:$A$777,$A293,СВЦЭМ!$B$33:$B$776,F$278)+'СЕТ СН'!$F$13</f>
        <v>0</v>
      </c>
      <c r="G293" s="36">
        <f>SUMIFS(СВЦЭМ!$I$34:$I$777,СВЦЭМ!$A$34:$A$777,$A293,СВЦЭМ!$B$33:$B$776,G$278)+'СЕТ СН'!$F$13</f>
        <v>0</v>
      </c>
      <c r="H293" s="36">
        <f>SUMIFS(СВЦЭМ!$I$34:$I$777,СВЦЭМ!$A$34:$A$777,$A293,СВЦЭМ!$B$33:$B$776,H$278)+'СЕТ СН'!$F$13</f>
        <v>0</v>
      </c>
      <c r="I293" s="36">
        <f>SUMIFS(СВЦЭМ!$I$34:$I$777,СВЦЭМ!$A$34:$A$777,$A293,СВЦЭМ!$B$33:$B$776,I$278)+'СЕТ СН'!$F$13</f>
        <v>0</v>
      </c>
      <c r="J293" s="36">
        <f>SUMIFS(СВЦЭМ!$I$34:$I$777,СВЦЭМ!$A$34:$A$777,$A293,СВЦЭМ!$B$33:$B$776,J$278)+'СЕТ СН'!$F$13</f>
        <v>0</v>
      </c>
      <c r="K293" s="36">
        <f>SUMIFS(СВЦЭМ!$I$34:$I$777,СВЦЭМ!$A$34:$A$777,$A293,СВЦЭМ!$B$33:$B$776,K$278)+'СЕТ СН'!$F$13</f>
        <v>0</v>
      </c>
      <c r="L293" s="36">
        <f>SUMIFS(СВЦЭМ!$I$34:$I$777,СВЦЭМ!$A$34:$A$777,$A293,СВЦЭМ!$B$33:$B$776,L$278)+'СЕТ СН'!$F$13</f>
        <v>0</v>
      </c>
      <c r="M293" s="36">
        <f>SUMIFS(СВЦЭМ!$I$34:$I$777,СВЦЭМ!$A$34:$A$777,$A293,СВЦЭМ!$B$33:$B$776,M$278)+'СЕТ СН'!$F$13</f>
        <v>0</v>
      </c>
      <c r="N293" s="36">
        <f>SUMIFS(СВЦЭМ!$I$34:$I$777,СВЦЭМ!$A$34:$A$777,$A293,СВЦЭМ!$B$33:$B$776,N$278)+'СЕТ СН'!$F$13</f>
        <v>0</v>
      </c>
      <c r="O293" s="36">
        <f>SUMIFS(СВЦЭМ!$I$34:$I$777,СВЦЭМ!$A$34:$A$777,$A293,СВЦЭМ!$B$33:$B$776,O$278)+'СЕТ СН'!$F$13</f>
        <v>0</v>
      </c>
      <c r="P293" s="36">
        <f>SUMIFS(СВЦЭМ!$I$34:$I$777,СВЦЭМ!$A$34:$A$777,$A293,СВЦЭМ!$B$33:$B$776,P$278)+'СЕТ СН'!$F$13</f>
        <v>0</v>
      </c>
      <c r="Q293" s="36">
        <f>SUMIFS(СВЦЭМ!$I$34:$I$777,СВЦЭМ!$A$34:$A$777,$A293,СВЦЭМ!$B$33:$B$776,Q$278)+'СЕТ СН'!$F$13</f>
        <v>0</v>
      </c>
      <c r="R293" s="36">
        <f>SUMIFS(СВЦЭМ!$I$34:$I$777,СВЦЭМ!$A$34:$A$777,$A293,СВЦЭМ!$B$33:$B$776,R$278)+'СЕТ СН'!$F$13</f>
        <v>0</v>
      </c>
      <c r="S293" s="36">
        <f>SUMIFS(СВЦЭМ!$I$34:$I$777,СВЦЭМ!$A$34:$A$777,$A293,СВЦЭМ!$B$33:$B$776,S$278)+'СЕТ СН'!$F$13</f>
        <v>0</v>
      </c>
      <c r="T293" s="36">
        <f>SUMIFS(СВЦЭМ!$I$34:$I$777,СВЦЭМ!$A$34:$A$777,$A293,СВЦЭМ!$B$33:$B$776,T$278)+'СЕТ СН'!$F$13</f>
        <v>0</v>
      </c>
      <c r="U293" s="36">
        <f>SUMIFS(СВЦЭМ!$I$34:$I$777,СВЦЭМ!$A$34:$A$777,$A293,СВЦЭМ!$B$33:$B$776,U$278)+'СЕТ СН'!$F$13</f>
        <v>0</v>
      </c>
      <c r="V293" s="36">
        <f>SUMIFS(СВЦЭМ!$I$34:$I$777,СВЦЭМ!$A$34:$A$777,$A293,СВЦЭМ!$B$33:$B$776,V$278)+'СЕТ СН'!$F$13</f>
        <v>0</v>
      </c>
      <c r="W293" s="36">
        <f>SUMIFS(СВЦЭМ!$I$34:$I$777,СВЦЭМ!$A$34:$A$777,$A293,СВЦЭМ!$B$33:$B$776,W$278)+'СЕТ СН'!$F$13</f>
        <v>0</v>
      </c>
      <c r="X293" s="36">
        <f>SUMIFS(СВЦЭМ!$I$34:$I$777,СВЦЭМ!$A$34:$A$777,$A293,СВЦЭМ!$B$33:$B$776,X$278)+'СЕТ СН'!$F$13</f>
        <v>0</v>
      </c>
      <c r="Y293" s="36">
        <f>SUMIFS(СВЦЭМ!$I$34:$I$777,СВЦЭМ!$A$34:$A$777,$A293,СВЦЭМ!$B$33:$B$776,Y$278)+'СЕТ СН'!$F$13</f>
        <v>0</v>
      </c>
    </row>
    <row r="294" spans="1:25" ht="15.75" hidden="1" x14ac:dyDescent="0.2">
      <c r="A294" s="35">
        <f t="shared" si="8"/>
        <v>43512</v>
      </c>
      <c r="B294" s="36">
        <f>SUMIFS(СВЦЭМ!$I$34:$I$777,СВЦЭМ!$A$34:$A$777,$A294,СВЦЭМ!$B$33:$B$776,B$278)+'СЕТ СН'!$F$13</f>
        <v>0</v>
      </c>
      <c r="C294" s="36">
        <f>SUMIFS(СВЦЭМ!$I$34:$I$777,СВЦЭМ!$A$34:$A$777,$A294,СВЦЭМ!$B$33:$B$776,C$278)+'СЕТ СН'!$F$13</f>
        <v>0</v>
      </c>
      <c r="D294" s="36">
        <f>SUMIFS(СВЦЭМ!$I$34:$I$777,СВЦЭМ!$A$34:$A$777,$A294,СВЦЭМ!$B$33:$B$776,D$278)+'СЕТ СН'!$F$13</f>
        <v>0</v>
      </c>
      <c r="E294" s="36">
        <f>SUMIFS(СВЦЭМ!$I$34:$I$777,СВЦЭМ!$A$34:$A$777,$A294,СВЦЭМ!$B$33:$B$776,E$278)+'СЕТ СН'!$F$13</f>
        <v>0</v>
      </c>
      <c r="F294" s="36">
        <f>SUMIFS(СВЦЭМ!$I$34:$I$777,СВЦЭМ!$A$34:$A$777,$A294,СВЦЭМ!$B$33:$B$776,F$278)+'СЕТ СН'!$F$13</f>
        <v>0</v>
      </c>
      <c r="G294" s="36">
        <f>SUMIFS(СВЦЭМ!$I$34:$I$777,СВЦЭМ!$A$34:$A$777,$A294,СВЦЭМ!$B$33:$B$776,G$278)+'СЕТ СН'!$F$13</f>
        <v>0</v>
      </c>
      <c r="H294" s="36">
        <f>SUMIFS(СВЦЭМ!$I$34:$I$777,СВЦЭМ!$A$34:$A$777,$A294,СВЦЭМ!$B$33:$B$776,H$278)+'СЕТ СН'!$F$13</f>
        <v>0</v>
      </c>
      <c r="I294" s="36">
        <f>SUMIFS(СВЦЭМ!$I$34:$I$777,СВЦЭМ!$A$34:$A$777,$A294,СВЦЭМ!$B$33:$B$776,I$278)+'СЕТ СН'!$F$13</f>
        <v>0</v>
      </c>
      <c r="J294" s="36">
        <f>SUMIFS(СВЦЭМ!$I$34:$I$777,СВЦЭМ!$A$34:$A$777,$A294,СВЦЭМ!$B$33:$B$776,J$278)+'СЕТ СН'!$F$13</f>
        <v>0</v>
      </c>
      <c r="K294" s="36">
        <f>SUMIFS(СВЦЭМ!$I$34:$I$777,СВЦЭМ!$A$34:$A$777,$A294,СВЦЭМ!$B$33:$B$776,K$278)+'СЕТ СН'!$F$13</f>
        <v>0</v>
      </c>
      <c r="L294" s="36">
        <f>SUMIFS(СВЦЭМ!$I$34:$I$777,СВЦЭМ!$A$34:$A$777,$A294,СВЦЭМ!$B$33:$B$776,L$278)+'СЕТ СН'!$F$13</f>
        <v>0</v>
      </c>
      <c r="M294" s="36">
        <f>SUMIFS(СВЦЭМ!$I$34:$I$777,СВЦЭМ!$A$34:$A$777,$A294,СВЦЭМ!$B$33:$B$776,M$278)+'СЕТ СН'!$F$13</f>
        <v>0</v>
      </c>
      <c r="N294" s="36">
        <f>SUMIFS(СВЦЭМ!$I$34:$I$777,СВЦЭМ!$A$34:$A$777,$A294,СВЦЭМ!$B$33:$B$776,N$278)+'СЕТ СН'!$F$13</f>
        <v>0</v>
      </c>
      <c r="O294" s="36">
        <f>SUMIFS(СВЦЭМ!$I$34:$I$777,СВЦЭМ!$A$34:$A$777,$A294,СВЦЭМ!$B$33:$B$776,O$278)+'СЕТ СН'!$F$13</f>
        <v>0</v>
      </c>
      <c r="P294" s="36">
        <f>SUMIFS(СВЦЭМ!$I$34:$I$777,СВЦЭМ!$A$34:$A$777,$A294,СВЦЭМ!$B$33:$B$776,P$278)+'СЕТ СН'!$F$13</f>
        <v>0</v>
      </c>
      <c r="Q294" s="36">
        <f>SUMIFS(СВЦЭМ!$I$34:$I$777,СВЦЭМ!$A$34:$A$777,$A294,СВЦЭМ!$B$33:$B$776,Q$278)+'СЕТ СН'!$F$13</f>
        <v>0</v>
      </c>
      <c r="R294" s="36">
        <f>SUMIFS(СВЦЭМ!$I$34:$I$777,СВЦЭМ!$A$34:$A$777,$A294,СВЦЭМ!$B$33:$B$776,R$278)+'СЕТ СН'!$F$13</f>
        <v>0</v>
      </c>
      <c r="S294" s="36">
        <f>SUMIFS(СВЦЭМ!$I$34:$I$777,СВЦЭМ!$A$34:$A$777,$A294,СВЦЭМ!$B$33:$B$776,S$278)+'СЕТ СН'!$F$13</f>
        <v>0</v>
      </c>
      <c r="T294" s="36">
        <f>SUMIFS(СВЦЭМ!$I$34:$I$777,СВЦЭМ!$A$34:$A$777,$A294,СВЦЭМ!$B$33:$B$776,T$278)+'СЕТ СН'!$F$13</f>
        <v>0</v>
      </c>
      <c r="U294" s="36">
        <f>SUMIFS(СВЦЭМ!$I$34:$I$777,СВЦЭМ!$A$34:$A$777,$A294,СВЦЭМ!$B$33:$B$776,U$278)+'СЕТ СН'!$F$13</f>
        <v>0</v>
      </c>
      <c r="V294" s="36">
        <f>SUMIFS(СВЦЭМ!$I$34:$I$777,СВЦЭМ!$A$34:$A$777,$A294,СВЦЭМ!$B$33:$B$776,V$278)+'СЕТ СН'!$F$13</f>
        <v>0</v>
      </c>
      <c r="W294" s="36">
        <f>SUMIFS(СВЦЭМ!$I$34:$I$777,СВЦЭМ!$A$34:$A$777,$A294,СВЦЭМ!$B$33:$B$776,W$278)+'СЕТ СН'!$F$13</f>
        <v>0</v>
      </c>
      <c r="X294" s="36">
        <f>SUMIFS(СВЦЭМ!$I$34:$I$777,СВЦЭМ!$A$34:$A$777,$A294,СВЦЭМ!$B$33:$B$776,X$278)+'СЕТ СН'!$F$13</f>
        <v>0</v>
      </c>
      <c r="Y294" s="36">
        <f>SUMIFS(СВЦЭМ!$I$34:$I$777,СВЦЭМ!$A$34:$A$777,$A294,СВЦЭМ!$B$33:$B$776,Y$278)+'СЕТ СН'!$F$13</f>
        <v>0</v>
      </c>
    </row>
    <row r="295" spans="1:25" ht="15.75" hidden="1" x14ac:dyDescent="0.2">
      <c r="A295" s="35">
        <f t="shared" si="8"/>
        <v>43513</v>
      </c>
      <c r="B295" s="36">
        <f>SUMIFS(СВЦЭМ!$I$34:$I$777,СВЦЭМ!$A$34:$A$777,$A295,СВЦЭМ!$B$33:$B$776,B$278)+'СЕТ СН'!$F$13</f>
        <v>0</v>
      </c>
      <c r="C295" s="36">
        <f>SUMIFS(СВЦЭМ!$I$34:$I$777,СВЦЭМ!$A$34:$A$777,$A295,СВЦЭМ!$B$33:$B$776,C$278)+'СЕТ СН'!$F$13</f>
        <v>0</v>
      </c>
      <c r="D295" s="36">
        <f>SUMIFS(СВЦЭМ!$I$34:$I$777,СВЦЭМ!$A$34:$A$777,$A295,СВЦЭМ!$B$33:$B$776,D$278)+'СЕТ СН'!$F$13</f>
        <v>0</v>
      </c>
      <c r="E295" s="36">
        <f>SUMIFS(СВЦЭМ!$I$34:$I$777,СВЦЭМ!$A$34:$A$777,$A295,СВЦЭМ!$B$33:$B$776,E$278)+'СЕТ СН'!$F$13</f>
        <v>0</v>
      </c>
      <c r="F295" s="36">
        <f>SUMIFS(СВЦЭМ!$I$34:$I$777,СВЦЭМ!$A$34:$A$777,$A295,СВЦЭМ!$B$33:$B$776,F$278)+'СЕТ СН'!$F$13</f>
        <v>0</v>
      </c>
      <c r="G295" s="36">
        <f>SUMIFS(СВЦЭМ!$I$34:$I$777,СВЦЭМ!$A$34:$A$777,$A295,СВЦЭМ!$B$33:$B$776,G$278)+'СЕТ СН'!$F$13</f>
        <v>0</v>
      </c>
      <c r="H295" s="36">
        <f>SUMIFS(СВЦЭМ!$I$34:$I$777,СВЦЭМ!$A$34:$A$777,$A295,СВЦЭМ!$B$33:$B$776,H$278)+'СЕТ СН'!$F$13</f>
        <v>0</v>
      </c>
      <c r="I295" s="36">
        <f>SUMIFS(СВЦЭМ!$I$34:$I$777,СВЦЭМ!$A$34:$A$777,$A295,СВЦЭМ!$B$33:$B$776,I$278)+'СЕТ СН'!$F$13</f>
        <v>0</v>
      </c>
      <c r="J295" s="36">
        <f>SUMIFS(СВЦЭМ!$I$34:$I$777,СВЦЭМ!$A$34:$A$777,$A295,СВЦЭМ!$B$33:$B$776,J$278)+'СЕТ СН'!$F$13</f>
        <v>0</v>
      </c>
      <c r="K295" s="36">
        <f>SUMIFS(СВЦЭМ!$I$34:$I$777,СВЦЭМ!$A$34:$A$777,$A295,СВЦЭМ!$B$33:$B$776,K$278)+'СЕТ СН'!$F$13</f>
        <v>0</v>
      </c>
      <c r="L295" s="36">
        <f>SUMIFS(СВЦЭМ!$I$34:$I$777,СВЦЭМ!$A$34:$A$777,$A295,СВЦЭМ!$B$33:$B$776,L$278)+'СЕТ СН'!$F$13</f>
        <v>0</v>
      </c>
      <c r="M295" s="36">
        <f>SUMIFS(СВЦЭМ!$I$34:$I$777,СВЦЭМ!$A$34:$A$777,$A295,СВЦЭМ!$B$33:$B$776,M$278)+'СЕТ СН'!$F$13</f>
        <v>0</v>
      </c>
      <c r="N295" s="36">
        <f>SUMIFS(СВЦЭМ!$I$34:$I$777,СВЦЭМ!$A$34:$A$777,$A295,СВЦЭМ!$B$33:$B$776,N$278)+'СЕТ СН'!$F$13</f>
        <v>0</v>
      </c>
      <c r="O295" s="36">
        <f>SUMIFS(СВЦЭМ!$I$34:$I$777,СВЦЭМ!$A$34:$A$777,$A295,СВЦЭМ!$B$33:$B$776,O$278)+'СЕТ СН'!$F$13</f>
        <v>0</v>
      </c>
      <c r="P295" s="36">
        <f>SUMIFS(СВЦЭМ!$I$34:$I$777,СВЦЭМ!$A$34:$A$777,$A295,СВЦЭМ!$B$33:$B$776,P$278)+'СЕТ СН'!$F$13</f>
        <v>0</v>
      </c>
      <c r="Q295" s="36">
        <f>SUMIFS(СВЦЭМ!$I$34:$I$777,СВЦЭМ!$A$34:$A$777,$A295,СВЦЭМ!$B$33:$B$776,Q$278)+'СЕТ СН'!$F$13</f>
        <v>0</v>
      </c>
      <c r="R295" s="36">
        <f>SUMIFS(СВЦЭМ!$I$34:$I$777,СВЦЭМ!$A$34:$A$777,$A295,СВЦЭМ!$B$33:$B$776,R$278)+'СЕТ СН'!$F$13</f>
        <v>0</v>
      </c>
      <c r="S295" s="36">
        <f>SUMIFS(СВЦЭМ!$I$34:$I$777,СВЦЭМ!$A$34:$A$777,$A295,СВЦЭМ!$B$33:$B$776,S$278)+'СЕТ СН'!$F$13</f>
        <v>0</v>
      </c>
      <c r="T295" s="36">
        <f>SUMIFS(СВЦЭМ!$I$34:$I$777,СВЦЭМ!$A$34:$A$777,$A295,СВЦЭМ!$B$33:$B$776,T$278)+'СЕТ СН'!$F$13</f>
        <v>0</v>
      </c>
      <c r="U295" s="36">
        <f>SUMIFS(СВЦЭМ!$I$34:$I$777,СВЦЭМ!$A$34:$A$777,$A295,СВЦЭМ!$B$33:$B$776,U$278)+'СЕТ СН'!$F$13</f>
        <v>0</v>
      </c>
      <c r="V295" s="36">
        <f>SUMIFS(СВЦЭМ!$I$34:$I$777,СВЦЭМ!$A$34:$A$777,$A295,СВЦЭМ!$B$33:$B$776,V$278)+'СЕТ СН'!$F$13</f>
        <v>0</v>
      </c>
      <c r="W295" s="36">
        <f>SUMIFS(СВЦЭМ!$I$34:$I$777,СВЦЭМ!$A$34:$A$777,$A295,СВЦЭМ!$B$33:$B$776,W$278)+'СЕТ СН'!$F$13</f>
        <v>0</v>
      </c>
      <c r="X295" s="36">
        <f>SUMIFS(СВЦЭМ!$I$34:$I$777,СВЦЭМ!$A$34:$A$777,$A295,СВЦЭМ!$B$33:$B$776,X$278)+'СЕТ СН'!$F$13</f>
        <v>0</v>
      </c>
      <c r="Y295" s="36">
        <f>SUMIFS(СВЦЭМ!$I$34:$I$777,СВЦЭМ!$A$34:$A$777,$A295,СВЦЭМ!$B$33:$B$776,Y$278)+'СЕТ СН'!$F$13</f>
        <v>0</v>
      </c>
    </row>
    <row r="296" spans="1:25" ht="15.75" hidden="1" x14ac:dyDescent="0.2">
      <c r="A296" s="35">
        <f t="shared" si="8"/>
        <v>43514</v>
      </c>
      <c r="B296" s="36">
        <f>SUMIFS(СВЦЭМ!$I$34:$I$777,СВЦЭМ!$A$34:$A$777,$A296,СВЦЭМ!$B$33:$B$776,B$278)+'СЕТ СН'!$F$13</f>
        <v>0</v>
      </c>
      <c r="C296" s="36">
        <f>SUMIFS(СВЦЭМ!$I$34:$I$777,СВЦЭМ!$A$34:$A$777,$A296,СВЦЭМ!$B$33:$B$776,C$278)+'СЕТ СН'!$F$13</f>
        <v>0</v>
      </c>
      <c r="D296" s="36">
        <f>SUMIFS(СВЦЭМ!$I$34:$I$777,СВЦЭМ!$A$34:$A$777,$A296,СВЦЭМ!$B$33:$B$776,D$278)+'СЕТ СН'!$F$13</f>
        <v>0</v>
      </c>
      <c r="E296" s="36">
        <f>SUMIFS(СВЦЭМ!$I$34:$I$777,СВЦЭМ!$A$34:$A$777,$A296,СВЦЭМ!$B$33:$B$776,E$278)+'СЕТ СН'!$F$13</f>
        <v>0</v>
      </c>
      <c r="F296" s="36">
        <f>SUMIFS(СВЦЭМ!$I$34:$I$777,СВЦЭМ!$A$34:$A$777,$A296,СВЦЭМ!$B$33:$B$776,F$278)+'СЕТ СН'!$F$13</f>
        <v>0</v>
      </c>
      <c r="G296" s="36">
        <f>SUMIFS(СВЦЭМ!$I$34:$I$777,СВЦЭМ!$A$34:$A$777,$A296,СВЦЭМ!$B$33:$B$776,G$278)+'СЕТ СН'!$F$13</f>
        <v>0</v>
      </c>
      <c r="H296" s="36">
        <f>SUMIFS(СВЦЭМ!$I$34:$I$777,СВЦЭМ!$A$34:$A$777,$A296,СВЦЭМ!$B$33:$B$776,H$278)+'СЕТ СН'!$F$13</f>
        <v>0</v>
      </c>
      <c r="I296" s="36">
        <f>SUMIFS(СВЦЭМ!$I$34:$I$777,СВЦЭМ!$A$34:$A$777,$A296,СВЦЭМ!$B$33:$B$776,I$278)+'СЕТ СН'!$F$13</f>
        <v>0</v>
      </c>
      <c r="J296" s="36">
        <f>SUMIFS(СВЦЭМ!$I$34:$I$777,СВЦЭМ!$A$34:$A$777,$A296,СВЦЭМ!$B$33:$B$776,J$278)+'СЕТ СН'!$F$13</f>
        <v>0</v>
      </c>
      <c r="K296" s="36">
        <f>SUMIFS(СВЦЭМ!$I$34:$I$777,СВЦЭМ!$A$34:$A$777,$A296,СВЦЭМ!$B$33:$B$776,K$278)+'СЕТ СН'!$F$13</f>
        <v>0</v>
      </c>
      <c r="L296" s="36">
        <f>SUMIFS(СВЦЭМ!$I$34:$I$777,СВЦЭМ!$A$34:$A$777,$A296,СВЦЭМ!$B$33:$B$776,L$278)+'СЕТ СН'!$F$13</f>
        <v>0</v>
      </c>
      <c r="M296" s="36">
        <f>SUMIFS(СВЦЭМ!$I$34:$I$777,СВЦЭМ!$A$34:$A$777,$A296,СВЦЭМ!$B$33:$B$776,M$278)+'СЕТ СН'!$F$13</f>
        <v>0</v>
      </c>
      <c r="N296" s="36">
        <f>SUMIFS(СВЦЭМ!$I$34:$I$777,СВЦЭМ!$A$34:$A$777,$A296,СВЦЭМ!$B$33:$B$776,N$278)+'СЕТ СН'!$F$13</f>
        <v>0</v>
      </c>
      <c r="O296" s="36">
        <f>SUMIFS(СВЦЭМ!$I$34:$I$777,СВЦЭМ!$A$34:$A$777,$A296,СВЦЭМ!$B$33:$B$776,O$278)+'СЕТ СН'!$F$13</f>
        <v>0</v>
      </c>
      <c r="P296" s="36">
        <f>SUMIFS(СВЦЭМ!$I$34:$I$777,СВЦЭМ!$A$34:$A$777,$A296,СВЦЭМ!$B$33:$B$776,P$278)+'СЕТ СН'!$F$13</f>
        <v>0</v>
      </c>
      <c r="Q296" s="36">
        <f>SUMIFS(СВЦЭМ!$I$34:$I$777,СВЦЭМ!$A$34:$A$777,$A296,СВЦЭМ!$B$33:$B$776,Q$278)+'СЕТ СН'!$F$13</f>
        <v>0</v>
      </c>
      <c r="R296" s="36">
        <f>SUMIFS(СВЦЭМ!$I$34:$I$777,СВЦЭМ!$A$34:$A$777,$A296,СВЦЭМ!$B$33:$B$776,R$278)+'СЕТ СН'!$F$13</f>
        <v>0</v>
      </c>
      <c r="S296" s="36">
        <f>SUMIFS(СВЦЭМ!$I$34:$I$777,СВЦЭМ!$A$34:$A$777,$A296,СВЦЭМ!$B$33:$B$776,S$278)+'СЕТ СН'!$F$13</f>
        <v>0</v>
      </c>
      <c r="T296" s="36">
        <f>SUMIFS(СВЦЭМ!$I$34:$I$777,СВЦЭМ!$A$34:$A$777,$A296,СВЦЭМ!$B$33:$B$776,T$278)+'СЕТ СН'!$F$13</f>
        <v>0</v>
      </c>
      <c r="U296" s="36">
        <f>SUMIFS(СВЦЭМ!$I$34:$I$777,СВЦЭМ!$A$34:$A$777,$A296,СВЦЭМ!$B$33:$B$776,U$278)+'СЕТ СН'!$F$13</f>
        <v>0</v>
      </c>
      <c r="V296" s="36">
        <f>SUMIFS(СВЦЭМ!$I$34:$I$777,СВЦЭМ!$A$34:$A$777,$A296,СВЦЭМ!$B$33:$B$776,V$278)+'СЕТ СН'!$F$13</f>
        <v>0</v>
      </c>
      <c r="W296" s="36">
        <f>SUMIFS(СВЦЭМ!$I$34:$I$777,СВЦЭМ!$A$34:$A$777,$A296,СВЦЭМ!$B$33:$B$776,W$278)+'СЕТ СН'!$F$13</f>
        <v>0</v>
      </c>
      <c r="X296" s="36">
        <f>SUMIFS(СВЦЭМ!$I$34:$I$777,СВЦЭМ!$A$34:$A$777,$A296,СВЦЭМ!$B$33:$B$776,X$278)+'СЕТ СН'!$F$13</f>
        <v>0</v>
      </c>
      <c r="Y296" s="36">
        <f>SUMIFS(СВЦЭМ!$I$34:$I$777,СВЦЭМ!$A$34:$A$777,$A296,СВЦЭМ!$B$33:$B$776,Y$278)+'СЕТ СН'!$F$13</f>
        <v>0</v>
      </c>
    </row>
    <row r="297" spans="1:25" ht="15.75" hidden="1" x14ac:dyDescent="0.2">
      <c r="A297" s="35">
        <f t="shared" si="8"/>
        <v>43515</v>
      </c>
      <c r="B297" s="36">
        <f>SUMIFS(СВЦЭМ!$I$34:$I$777,СВЦЭМ!$A$34:$A$777,$A297,СВЦЭМ!$B$33:$B$776,B$278)+'СЕТ СН'!$F$13</f>
        <v>0</v>
      </c>
      <c r="C297" s="36">
        <f>SUMIFS(СВЦЭМ!$I$34:$I$777,СВЦЭМ!$A$34:$A$777,$A297,СВЦЭМ!$B$33:$B$776,C$278)+'СЕТ СН'!$F$13</f>
        <v>0</v>
      </c>
      <c r="D297" s="36">
        <f>SUMIFS(СВЦЭМ!$I$34:$I$777,СВЦЭМ!$A$34:$A$777,$A297,СВЦЭМ!$B$33:$B$776,D$278)+'СЕТ СН'!$F$13</f>
        <v>0</v>
      </c>
      <c r="E297" s="36">
        <f>SUMIFS(СВЦЭМ!$I$34:$I$777,СВЦЭМ!$A$34:$A$777,$A297,СВЦЭМ!$B$33:$B$776,E$278)+'СЕТ СН'!$F$13</f>
        <v>0</v>
      </c>
      <c r="F297" s="36">
        <f>SUMIFS(СВЦЭМ!$I$34:$I$777,СВЦЭМ!$A$34:$A$777,$A297,СВЦЭМ!$B$33:$B$776,F$278)+'СЕТ СН'!$F$13</f>
        <v>0</v>
      </c>
      <c r="G297" s="36">
        <f>SUMIFS(СВЦЭМ!$I$34:$I$777,СВЦЭМ!$A$34:$A$777,$A297,СВЦЭМ!$B$33:$B$776,G$278)+'СЕТ СН'!$F$13</f>
        <v>0</v>
      </c>
      <c r="H297" s="36">
        <f>SUMIFS(СВЦЭМ!$I$34:$I$777,СВЦЭМ!$A$34:$A$777,$A297,СВЦЭМ!$B$33:$B$776,H$278)+'СЕТ СН'!$F$13</f>
        <v>0</v>
      </c>
      <c r="I297" s="36">
        <f>SUMIFS(СВЦЭМ!$I$34:$I$777,СВЦЭМ!$A$34:$A$777,$A297,СВЦЭМ!$B$33:$B$776,I$278)+'СЕТ СН'!$F$13</f>
        <v>0</v>
      </c>
      <c r="J297" s="36">
        <f>SUMIFS(СВЦЭМ!$I$34:$I$777,СВЦЭМ!$A$34:$A$777,$A297,СВЦЭМ!$B$33:$B$776,J$278)+'СЕТ СН'!$F$13</f>
        <v>0</v>
      </c>
      <c r="K297" s="36">
        <f>SUMIFS(СВЦЭМ!$I$34:$I$777,СВЦЭМ!$A$34:$A$777,$A297,СВЦЭМ!$B$33:$B$776,K$278)+'СЕТ СН'!$F$13</f>
        <v>0</v>
      </c>
      <c r="L297" s="36">
        <f>SUMIFS(СВЦЭМ!$I$34:$I$777,СВЦЭМ!$A$34:$A$777,$A297,СВЦЭМ!$B$33:$B$776,L$278)+'СЕТ СН'!$F$13</f>
        <v>0</v>
      </c>
      <c r="M297" s="36">
        <f>SUMIFS(СВЦЭМ!$I$34:$I$777,СВЦЭМ!$A$34:$A$777,$A297,СВЦЭМ!$B$33:$B$776,M$278)+'СЕТ СН'!$F$13</f>
        <v>0</v>
      </c>
      <c r="N297" s="36">
        <f>SUMIFS(СВЦЭМ!$I$34:$I$777,СВЦЭМ!$A$34:$A$777,$A297,СВЦЭМ!$B$33:$B$776,N$278)+'СЕТ СН'!$F$13</f>
        <v>0</v>
      </c>
      <c r="O297" s="36">
        <f>SUMIFS(СВЦЭМ!$I$34:$I$777,СВЦЭМ!$A$34:$A$777,$A297,СВЦЭМ!$B$33:$B$776,O$278)+'СЕТ СН'!$F$13</f>
        <v>0</v>
      </c>
      <c r="P297" s="36">
        <f>SUMIFS(СВЦЭМ!$I$34:$I$777,СВЦЭМ!$A$34:$A$777,$A297,СВЦЭМ!$B$33:$B$776,P$278)+'СЕТ СН'!$F$13</f>
        <v>0</v>
      </c>
      <c r="Q297" s="36">
        <f>SUMIFS(СВЦЭМ!$I$34:$I$777,СВЦЭМ!$A$34:$A$777,$A297,СВЦЭМ!$B$33:$B$776,Q$278)+'СЕТ СН'!$F$13</f>
        <v>0</v>
      </c>
      <c r="R297" s="36">
        <f>SUMIFS(СВЦЭМ!$I$34:$I$777,СВЦЭМ!$A$34:$A$777,$A297,СВЦЭМ!$B$33:$B$776,R$278)+'СЕТ СН'!$F$13</f>
        <v>0</v>
      </c>
      <c r="S297" s="36">
        <f>SUMIFS(СВЦЭМ!$I$34:$I$777,СВЦЭМ!$A$34:$A$777,$A297,СВЦЭМ!$B$33:$B$776,S$278)+'СЕТ СН'!$F$13</f>
        <v>0</v>
      </c>
      <c r="T297" s="36">
        <f>SUMIFS(СВЦЭМ!$I$34:$I$777,СВЦЭМ!$A$34:$A$777,$A297,СВЦЭМ!$B$33:$B$776,T$278)+'СЕТ СН'!$F$13</f>
        <v>0</v>
      </c>
      <c r="U297" s="36">
        <f>SUMIFS(СВЦЭМ!$I$34:$I$777,СВЦЭМ!$A$34:$A$777,$A297,СВЦЭМ!$B$33:$B$776,U$278)+'СЕТ СН'!$F$13</f>
        <v>0</v>
      </c>
      <c r="V297" s="36">
        <f>SUMIFS(СВЦЭМ!$I$34:$I$777,СВЦЭМ!$A$34:$A$777,$A297,СВЦЭМ!$B$33:$B$776,V$278)+'СЕТ СН'!$F$13</f>
        <v>0</v>
      </c>
      <c r="W297" s="36">
        <f>SUMIFS(СВЦЭМ!$I$34:$I$777,СВЦЭМ!$A$34:$A$777,$A297,СВЦЭМ!$B$33:$B$776,W$278)+'СЕТ СН'!$F$13</f>
        <v>0</v>
      </c>
      <c r="X297" s="36">
        <f>SUMIFS(СВЦЭМ!$I$34:$I$777,СВЦЭМ!$A$34:$A$777,$A297,СВЦЭМ!$B$33:$B$776,X$278)+'СЕТ СН'!$F$13</f>
        <v>0</v>
      </c>
      <c r="Y297" s="36">
        <f>SUMIFS(СВЦЭМ!$I$34:$I$777,СВЦЭМ!$A$34:$A$777,$A297,СВЦЭМ!$B$33:$B$776,Y$278)+'СЕТ СН'!$F$13</f>
        <v>0</v>
      </c>
    </row>
    <row r="298" spans="1:25" ht="15.75" hidden="1" x14ac:dyDescent="0.2">
      <c r="A298" s="35">
        <f t="shared" si="8"/>
        <v>43516</v>
      </c>
      <c r="B298" s="36">
        <f>SUMIFS(СВЦЭМ!$I$34:$I$777,СВЦЭМ!$A$34:$A$777,$A298,СВЦЭМ!$B$33:$B$776,B$278)+'СЕТ СН'!$F$13</f>
        <v>0</v>
      </c>
      <c r="C298" s="36">
        <f>SUMIFS(СВЦЭМ!$I$34:$I$777,СВЦЭМ!$A$34:$A$777,$A298,СВЦЭМ!$B$33:$B$776,C$278)+'СЕТ СН'!$F$13</f>
        <v>0</v>
      </c>
      <c r="D298" s="36">
        <f>SUMIFS(СВЦЭМ!$I$34:$I$777,СВЦЭМ!$A$34:$A$777,$A298,СВЦЭМ!$B$33:$B$776,D$278)+'СЕТ СН'!$F$13</f>
        <v>0</v>
      </c>
      <c r="E298" s="36">
        <f>SUMIFS(СВЦЭМ!$I$34:$I$777,СВЦЭМ!$A$34:$A$777,$A298,СВЦЭМ!$B$33:$B$776,E$278)+'СЕТ СН'!$F$13</f>
        <v>0</v>
      </c>
      <c r="F298" s="36">
        <f>SUMIFS(СВЦЭМ!$I$34:$I$777,СВЦЭМ!$A$34:$A$777,$A298,СВЦЭМ!$B$33:$B$776,F$278)+'СЕТ СН'!$F$13</f>
        <v>0</v>
      </c>
      <c r="G298" s="36">
        <f>SUMIFS(СВЦЭМ!$I$34:$I$777,СВЦЭМ!$A$34:$A$777,$A298,СВЦЭМ!$B$33:$B$776,G$278)+'СЕТ СН'!$F$13</f>
        <v>0</v>
      </c>
      <c r="H298" s="36">
        <f>SUMIFS(СВЦЭМ!$I$34:$I$777,СВЦЭМ!$A$34:$A$777,$A298,СВЦЭМ!$B$33:$B$776,H$278)+'СЕТ СН'!$F$13</f>
        <v>0</v>
      </c>
      <c r="I298" s="36">
        <f>SUMIFS(СВЦЭМ!$I$34:$I$777,СВЦЭМ!$A$34:$A$777,$A298,СВЦЭМ!$B$33:$B$776,I$278)+'СЕТ СН'!$F$13</f>
        <v>0</v>
      </c>
      <c r="J298" s="36">
        <f>SUMIFS(СВЦЭМ!$I$34:$I$777,СВЦЭМ!$A$34:$A$777,$A298,СВЦЭМ!$B$33:$B$776,J$278)+'СЕТ СН'!$F$13</f>
        <v>0</v>
      </c>
      <c r="K298" s="36">
        <f>SUMIFS(СВЦЭМ!$I$34:$I$777,СВЦЭМ!$A$34:$A$777,$A298,СВЦЭМ!$B$33:$B$776,K$278)+'СЕТ СН'!$F$13</f>
        <v>0</v>
      </c>
      <c r="L298" s="36">
        <f>SUMIFS(СВЦЭМ!$I$34:$I$777,СВЦЭМ!$A$34:$A$777,$A298,СВЦЭМ!$B$33:$B$776,L$278)+'СЕТ СН'!$F$13</f>
        <v>0</v>
      </c>
      <c r="M298" s="36">
        <f>SUMIFS(СВЦЭМ!$I$34:$I$777,СВЦЭМ!$A$34:$A$777,$A298,СВЦЭМ!$B$33:$B$776,M$278)+'СЕТ СН'!$F$13</f>
        <v>0</v>
      </c>
      <c r="N298" s="36">
        <f>SUMIFS(СВЦЭМ!$I$34:$I$777,СВЦЭМ!$A$34:$A$777,$A298,СВЦЭМ!$B$33:$B$776,N$278)+'СЕТ СН'!$F$13</f>
        <v>0</v>
      </c>
      <c r="O298" s="36">
        <f>SUMIFS(СВЦЭМ!$I$34:$I$777,СВЦЭМ!$A$34:$A$777,$A298,СВЦЭМ!$B$33:$B$776,O$278)+'СЕТ СН'!$F$13</f>
        <v>0</v>
      </c>
      <c r="P298" s="36">
        <f>SUMIFS(СВЦЭМ!$I$34:$I$777,СВЦЭМ!$A$34:$A$777,$A298,СВЦЭМ!$B$33:$B$776,P$278)+'СЕТ СН'!$F$13</f>
        <v>0</v>
      </c>
      <c r="Q298" s="36">
        <f>SUMIFS(СВЦЭМ!$I$34:$I$777,СВЦЭМ!$A$34:$A$777,$A298,СВЦЭМ!$B$33:$B$776,Q$278)+'СЕТ СН'!$F$13</f>
        <v>0</v>
      </c>
      <c r="R298" s="36">
        <f>SUMIFS(СВЦЭМ!$I$34:$I$777,СВЦЭМ!$A$34:$A$777,$A298,СВЦЭМ!$B$33:$B$776,R$278)+'СЕТ СН'!$F$13</f>
        <v>0</v>
      </c>
      <c r="S298" s="36">
        <f>SUMIFS(СВЦЭМ!$I$34:$I$777,СВЦЭМ!$A$34:$A$777,$A298,СВЦЭМ!$B$33:$B$776,S$278)+'СЕТ СН'!$F$13</f>
        <v>0</v>
      </c>
      <c r="T298" s="36">
        <f>SUMIFS(СВЦЭМ!$I$34:$I$777,СВЦЭМ!$A$34:$A$777,$A298,СВЦЭМ!$B$33:$B$776,T$278)+'СЕТ СН'!$F$13</f>
        <v>0</v>
      </c>
      <c r="U298" s="36">
        <f>SUMIFS(СВЦЭМ!$I$34:$I$777,СВЦЭМ!$A$34:$A$777,$A298,СВЦЭМ!$B$33:$B$776,U$278)+'СЕТ СН'!$F$13</f>
        <v>0</v>
      </c>
      <c r="V298" s="36">
        <f>SUMIFS(СВЦЭМ!$I$34:$I$777,СВЦЭМ!$A$34:$A$777,$A298,СВЦЭМ!$B$33:$B$776,V$278)+'СЕТ СН'!$F$13</f>
        <v>0</v>
      </c>
      <c r="W298" s="36">
        <f>SUMIFS(СВЦЭМ!$I$34:$I$777,СВЦЭМ!$A$34:$A$777,$A298,СВЦЭМ!$B$33:$B$776,W$278)+'СЕТ СН'!$F$13</f>
        <v>0</v>
      </c>
      <c r="X298" s="36">
        <f>SUMIFS(СВЦЭМ!$I$34:$I$777,СВЦЭМ!$A$34:$A$777,$A298,СВЦЭМ!$B$33:$B$776,X$278)+'СЕТ СН'!$F$13</f>
        <v>0</v>
      </c>
      <c r="Y298" s="36">
        <f>SUMIFS(СВЦЭМ!$I$34:$I$777,СВЦЭМ!$A$34:$A$777,$A298,СВЦЭМ!$B$33:$B$776,Y$278)+'СЕТ СН'!$F$13</f>
        <v>0</v>
      </c>
    </row>
    <row r="299" spans="1:25" ht="15.75" hidden="1" x14ac:dyDescent="0.2">
      <c r="A299" s="35">
        <f t="shared" si="8"/>
        <v>43517</v>
      </c>
      <c r="B299" s="36">
        <f>SUMIFS(СВЦЭМ!$I$34:$I$777,СВЦЭМ!$A$34:$A$777,$A299,СВЦЭМ!$B$33:$B$776,B$278)+'СЕТ СН'!$F$13</f>
        <v>0</v>
      </c>
      <c r="C299" s="36">
        <f>SUMIFS(СВЦЭМ!$I$34:$I$777,СВЦЭМ!$A$34:$A$777,$A299,СВЦЭМ!$B$33:$B$776,C$278)+'СЕТ СН'!$F$13</f>
        <v>0</v>
      </c>
      <c r="D299" s="36">
        <f>SUMIFS(СВЦЭМ!$I$34:$I$777,СВЦЭМ!$A$34:$A$777,$A299,СВЦЭМ!$B$33:$B$776,D$278)+'СЕТ СН'!$F$13</f>
        <v>0</v>
      </c>
      <c r="E299" s="36">
        <f>SUMIFS(СВЦЭМ!$I$34:$I$777,СВЦЭМ!$A$34:$A$777,$A299,СВЦЭМ!$B$33:$B$776,E$278)+'СЕТ СН'!$F$13</f>
        <v>0</v>
      </c>
      <c r="F299" s="36">
        <f>SUMIFS(СВЦЭМ!$I$34:$I$777,СВЦЭМ!$A$34:$A$777,$A299,СВЦЭМ!$B$33:$B$776,F$278)+'СЕТ СН'!$F$13</f>
        <v>0</v>
      </c>
      <c r="G299" s="36">
        <f>SUMIFS(СВЦЭМ!$I$34:$I$777,СВЦЭМ!$A$34:$A$777,$A299,СВЦЭМ!$B$33:$B$776,G$278)+'СЕТ СН'!$F$13</f>
        <v>0</v>
      </c>
      <c r="H299" s="36">
        <f>SUMIFS(СВЦЭМ!$I$34:$I$777,СВЦЭМ!$A$34:$A$777,$A299,СВЦЭМ!$B$33:$B$776,H$278)+'СЕТ СН'!$F$13</f>
        <v>0</v>
      </c>
      <c r="I299" s="36">
        <f>SUMIFS(СВЦЭМ!$I$34:$I$777,СВЦЭМ!$A$34:$A$777,$A299,СВЦЭМ!$B$33:$B$776,I$278)+'СЕТ СН'!$F$13</f>
        <v>0</v>
      </c>
      <c r="J299" s="36">
        <f>SUMIFS(СВЦЭМ!$I$34:$I$777,СВЦЭМ!$A$34:$A$777,$A299,СВЦЭМ!$B$33:$B$776,J$278)+'СЕТ СН'!$F$13</f>
        <v>0</v>
      </c>
      <c r="K299" s="36">
        <f>SUMIFS(СВЦЭМ!$I$34:$I$777,СВЦЭМ!$A$34:$A$777,$A299,СВЦЭМ!$B$33:$B$776,K$278)+'СЕТ СН'!$F$13</f>
        <v>0</v>
      </c>
      <c r="L299" s="36">
        <f>SUMIFS(СВЦЭМ!$I$34:$I$777,СВЦЭМ!$A$34:$A$777,$A299,СВЦЭМ!$B$33:$B$776,L$278)+'СЕТ СН'!$F$13</f>
        <v>0</v>
      </c>
      <c r="M299" s="36">
        <f>SUMIFS(СВЦЭМ!$I$34:$I$777,СВЦЭМ!$A$34:$A$777,$A299,СВЦЭМ!$B$33:$B$776,M$278)+'СЕТ СН'!$F$13</f>
        <v>0</v>
      </c>
      <c r="N299" s="36">
        <f>SUMIFS(СВЦЭМ!$I$34:$I$777,СВЦЭМ!$A$34:$A$777,$A299,СВЦЭМ!$B$33:$B$776,N$278)+'СЕТ СН'!$F$13</f>
        <v>0</v>
      </c>
      <c r="O299" s="36">
        <f>SUMIFS(СВЦЭМ!$I$34:$I$777,СВЦЭМ!$A$34:$A$777,$A299,СВЦЭМ!$B$33:$B$776,O$278)+'СЕТ СН'!$F$13</f>
        <v>0</v>
      </c>
      <c r="P299" s="36">
        <f>SUMIFS(СВЦЭМ!$I$34:$I$777,СВЦЭМ!$A$34:$A$777,$A299,СВЦЭМ!$B$33:$B$776,P$278)+'СЕТ СН'!$F$13</f>
        <v>0</v>
      </c>
      <c r="Q299" s="36">
        <f>SUMIFS(СВЦЭМ!$I$34:$I$777,СВЦЭМ!$A$34:$A$777,$A299,СВЦЭМ!$B$33:$B$776,Q$278)+'СЕТ СН'!$F$13</f>
        <v>0</v>
      </c>
      <c r="R299" s="36">
        <f>SUMIFS(СВЦЭМ!$I$34:$I$777,СВЦЭМ!$A$34:$A$777,$A299,СВЦЭМ!$B$33:$B$776,R$278)+'СЕТ СН'!$F$13</f>
        <v>0</v>
      </c>
      <c r="S299" s="36">
        <f>SUMIFS(СВЦЭМ!$I$34:$I$777,СВЦЭМ!$A$34:$A$777,$A299,СВЦЭМ!$B$33:$B$776,S$278)+'СЕТ СН'!$F$13</f>
        <v>0</v>
      </c>
      <c r="T299" s="36">
        <f>SUMIFS(СВЦЭМ!$I$34:$I$777,СВЦЭМ!$A$34:$A$777,$A299,СВЦЭМ!$B$33:$B$776,T$278)+'СЕТ СН'!$F$13</f>
        <v>0</v>
      </c>
      <c r="U299" s="36">
        <f>SUMIFS(СВЦЭМ!$I$34:$I$777,СВЦЭМ!$A$34:$A$777,$A299,СВЦЭМ!$B$33:$B$776,U$278)+'СЕТ СН'!$F$13</f>
        <v>0</v>
      </c>
      <c r="V299" s="36">
        <f>SUMIFS(СВЦЭМ!$I$34:$I$777,СВЦЭМ!$A$34:$A$777,$A299,СВЦЭМ!$B$33:$B$776,V$278)+'СЕТ СН'!$F$13</f>
        <v>0</v>
      </c>
      <c r="W299" s="36">
        <f>SUMIFS(СВЦЭМ!$I$34:$I$777,СВЦЭМ!$A$34:$A$777,$A299,СВЦЭМ!$B$33:$B$776,W$278)+'СЕТ СН'!$F$13</f>
        <v>0</v>
      </c>
      <c r="X299" s="36">
        <f>SUMIFS(СВЦЭМ!$I$34:$I$777,СВЦЭМ!$A$34:$A$777,$A299,СВЦЭМ!$B$33:$B$776,X$278)+'СЕТ СН'!$F$13</f>
        <v>0</v>
      </c>
      <c r="Y299" s="36">
        <f>SUMIFS(СВЦЭМ!$I$34:$I$777,СВЦЭМ!$A$34:$A$777,$A299,СВЦЭМ!$B$33:$B$776,Y$278)+'СЕТ СН'!$F$13</f>
        <v>0</v>
      </c>
    </row>
    <row r="300" spans="1:25" ht="15.75" hidden="1" x14ac:dyDescent="0.2">
      <c r="A300" s="35">
        <f t="shared" si="8"/>
        <v>43518</v>
      </c>
      <c r="B300" s="36">
        <f>SUMIFS(СВЦЭМ!$I$34:$I$777,СВЦЭМ!$A$34:$A$777,$A300,СВЦЭМ!$B$33:$B$776,B$278)+'СЕТ СН'!$F$13</f>
        <v>0</v>
      </c>
      <c r="C300" s="36">
        <f>SUMIFS(СВЦЭМ!$I$34:$I$777,СВЦЭМ!$A$34:$A$777,$A300,СВЦЭМ!$B$33:$B$776,C$278)+'СЕТ СН'!$F$13</f>
        <v>0</v>
      </c>
      <c r="D300" s="36">
        <f>SUMIFS(СВЦЭМ!$I$34:$I$777,СВЦЭМ!$A$34:$A$777,$A300,СВЦЭМ!$B$33:$B$776,D$278)+'СЕТ СН'!$F$13</f>
        <v>0</v>
      </c>
      <c r="E300" s="36">
        <f>SUMIFS(СВЦЭМ!$I$34:$I$777,СВЦЭМ!$A$34:$A$777,$A300,СВЦЭМ!$B$33:$B$776,E$278)+'СЕТ СН'!$F$13</f>
        <v>0</v>
      </c>
      <c r="F300" s="36">
        <f>SUMIFS(СВЦЭМ!$I$34:$I$777,СВЦЭМ!$A$34:$A$777,$A300,СВЦЭМ!$B$33:$B$776,F$278)+'СЕТ СН'!$F$13</f>
        <v>0</v>
      </c>
      <c r="G300" s="36">
        <f>SUMIFS(СВЦЭМ!$I$34:$I$777,СВЦЭМ!$A$34:$A$777,$A300,СВЦЭМ!$B$33:$B$776,G$278)+'СЕТ СН'!$F$13</f>
        <v>0</v>
      </c>
      <c r="H300" s="36">
        <f>SUMIFS(СВЦЭМ!$I$34:$I$777,СВЦЭМ!$A$34:$A$777,$A300,СВЦЭМ!$B$33:$B$776,H$278)+'СЕТ СН'!$F$13</f>
        <v>0</v>
      </c>
      <c r="I300" s="36">
        <f>SUMIFS(СВЦЭМ!$I$34:$I$777,СВЦЭМ!$A$34:$A$777,$A300,СВЦЭМ!$B$33:$B$776,I$278)+'СЕТ СН'!$F$13</f>
        <v>0</v>
      </c>
      <c r="J300" s="36">
        <f>SUMIFS(СВЦЭМ!$I$34:$I$777,СВЦЭМ!$A$34:$A$777,$A300,СВЦЭМ!$B$33:$B$776,J$278)+'СЕТ СН'!$F$13</f>
        <v>0</v>
      </c>
      <c r="K300" s="36">
        <f>SUMIFS(СВЦЭМ!$I$34:$I$777,СВЦЭМ!$A$34:$A$777,$A300,СВЦЭМ!$B$33:$B$776,K$278)+'СЕТ СН'!$F$13</f>
        <v>0</v>
      </c>
      <c r="L300" s="36">
        <f>SUMIFS(СВЦЭМ!$I$34:$I$777,СВЦЭМ!$A$34:$A$777,$A300,СВЦЭМ!$B$33:$B$776,L$278)+'СЕТ СН'!$F$13</f>
        <v>0</v>
      </c>
      <c r="M300" s="36">
        <f>SUMIFS(СВЦЭМ!$I$34:$I$777,СВЦЭМ!$A$34:$A$777,$A300,СВЦЭМ!$B$33:$B$776,M$278)+'СЕТ СН'!$F$13</f>
        <v>0</v>
      </c>
      <c r="N300" s="36">
        <f>SUMIFS(СВЦЭМ!$I$34:$I$777,СВЦЭМ!$A$34:$A$777,$A300,СВЦЭМ!$B$33:$B$776,N$278)+'СЕТ СН'!$F$13</f>
        <v>0</v>
      </c>
      <c r="O300" s="36">
        <f>SUMIFS(СВЦЭМ!$I$34:$I$777,СВЦЭМ!$A$34:$A$777,$A300,СВЦЭМ!$B$33:$B$776,O$278)+'СЕТ СН'!$F$13</f>
        <v>0</v>
      </c>
      <c r="P300" s="36">
        <f>SUMIFS(СВЦЭМ!$I$34:$I$777,СВЦЭМ!$A$34:$A$777,$A300,СВЦЭМ!$B$33:$B$776,P$278)+'СЕТ СН'!$F$13</f>
        <v>0</v>
      </c>
      <c r="Q300" s="36">
        <f>SUMIFS(СВЦЭМ!$I$34:$I$777,СВЦЭМ!$A$34:$A$777,$A300,СВЦЭМ!$B$33:$B$776,Q$278)+'СЕТ СН'!$F$13</f>
        <v>0</v>
      </c>
      <c r="R300" s="36">
        <f>SUMIFS(СВЦЭМ!$I$34:$I$777,СВЦЭМ!$A$34:$A$777,$A300,СВЦЭМ!$B$33:$B$776,R$278)+'СЕТ СН'!$F$13</f>
        <v>0</v>
      </c>
      <c r="S300" s="36">
        <f>SUMIFS(СВЦЭМ!$I$34:$I$777,СВЦЭМ!$A$34:$A$777,$A300,СВЦЭМ!$B$33:$B$776,S$278)+'СЕТ СН'!$F$13</f>
        <v>0</v>
      </c>
      <c r="T300" s="36">
        <f>SUMIFS(СВЦЭМ!$I$34:$I$777,СВЦЭМ!$A$34:$A$777,$A300,СВЦЭМ!$B$33:$B$776,T$278)+'СЕТ СН'!$F$13</f>
        <v>0</v>
      </c>
      <c r="U300" s="36">
        <f>SUMIFS(СВЦЭМ!$I$34:$I$777,СВЦЭМ!$A$34:$A$777,$A300,СВЦЭМ!$B$33:$B$776,U$278)+'СЕТ СН'!$F$13</f>
        <v>0</v>
      </c>
      <c r="V300" s="36">
        <f>SUMIFS(СВЦЭМ!$I$34:$I$777,СВЦЭМ!$A$34:$A$777,$A300,СВЦЭМ!$B$33:$B$776,V$278)+'СЕТ СН'!$F$13</f>
        <v>0</v>
      </c>
      <c r="W300" s="36">
        <f>SUMIFS(СВЦЭМ!$I$34:$I$777,СВЦЭМ!$A$34:$A$777,$A300,СВЦЭМ!$B$33:$B$776,W$278)+'СЕТ СН'!$F$13</f>
        <v>0</v>
      </c>
      <c r="X300" s="36">
        <f>SUMIFS(СВЦЭМ!$I$34:$I$777,СВЦЭМ!$A$34:$A$777,$A300,СВЦЭМ!$B$33:$B$776,X$278)+'СЕТ СН'!$F$13</f>
        <v>0</v>
      </c>
      <c r="Y300" s="36">
        <f>SUMIFS(СВЦЭМ!$I$34:$I$777,СВЦЭМ!$A$34:$A$777,$A300,СВЦЭМ!$B$33:$B$776,Y$278)+'СЕТ СН'!$F$13</f>
        <v>0</v>
      </c>
    </row>
    <row r="301" spans="1:25" ht="15.75" hidden="1" x14ac:dyDescent="0.2">
      <c r="A301" s="35">
        <f t="shared" si="8"/>
        <v>43519</v>
      </c>
      <c r="B301" s="36">
        <f>SUMIFS(СВЦЭМ!$I$34:$I$777,СВЦЭМ!$A$34:$A$777,$A301,СВЦЭМ!$B$33:$B$776,B$278)+'СЕТ СН'!$F$13</f>
        <v>0</v>
      </c>
      <c r="C301" s="36">
        <f>SUMIFS(СВЦЭМ!$I$34:$I$777,СВЦЭМ!$A$34:$A$777,$A301,СВЦЭМ!$B$33:$B$776,C$278)+'СЕТ СН'!$F$13</f>
        <v>0</v>
      </c>
      <c r="D301" s="36">
        <f>SUMIFS(СВЦЭМ!$I$34:$I$777,СВЦЭМ!$A$34:$A$777,$A301,СВЦЭМ!$B$33:$B$776,D$278)+'СЕТ СН'!$F$13</f>
        <v>0</v>
      </c>
      <c r="E301" s="36">
        <f>SUMIFS(СВЦЭМ!$I$34:$I$777,СВЦЭМ!$A$34:$A$777,$A301,СВЦЭМ!$B$33:$B$776,E$278)+'СЕТ СН'!$F$13</f>
        <v>0</v>
      </c>
      <c r="F301" s="36">
        <f>SUMIFS(СВЦЭМ!$I$34:$I$777,СВЦЭМ!$A$34:$A$777,$A301,СВЦЭМ!$B$33:$B$776,F$278)+'СЕТ СН'!$F$13</f>
        <v>0</v>
      </c>
      <c r="G301" s="36">
        <f>SUMIFS(СВЦЭМ!$I$34:$I$777,СВЦЭМ!$A$34:$A$777,$A301,СВЦЭМ!$B$33:$B$776,G$278)+'СЕТ СН'!$F$13</f>
        <v>0</v>
      </c>
      <c r="H301" s="36">
        <f>SUMIFS(СВЦЭМ!$I$34:$I$777,СВЦЭМ!$A$34:$A$777,$A301,СВЦЭМ!$B$33:$B$776,H$278)+'СЕТ СН'!$F$13</f>
        <v>0</v>
      </c>
      <c r="I301" s="36">
        <f>SUMIFS(СВЦЭМ!$I$34:$I$777,СВЦЭМ!$A$34:$A$777,$A301,СВЦЭМ!$B$33:$B$776,I$278)+'СЕТ СН'!$F$13</f>
        <v>0</v>
      </c>
      <c r="J301" s="36">
        <f>SUMIFS(СВЦЭМ!$I$34:$I$777,СВЦЭМ!$A$34:$A$777,$A301,СВЦЭМ!$B$33:$B$776,J$278)+'СЕТ СН'!$F$13</f>
        <v>0</v>
      </c>
      <c r="K301" s="36">
        <f>SUMIFS(СВЦЭМ!$I$34:$I$777,СВЦЭМ!$A$34:$A$777,$A301,СВЦЭМ!$B$33:$B$776,K$278)+'СЕТ СН'!$F$13</f>
        <v>0</v>
      </c>
      <c r="L301" s="36">
        <f>SUMIFS(СВЦЭМ!$I$34:$I$777,СВЦЭМ!$A$34:$A$777,$A301,СВЦЭМ!$B$33:$B$776,L$278)+'СЕТ СН'!$F$13</f>
        <v>0</v>
      </c>
      <c r="M301" s="36">
        <f>SUMIFS(СВЦЭМ!$I$34:$I$777,СВЦЭМ!$A$34:$A$777,$A301,СВЦЭМ!$B$33:$B$776,M$278)+'СЕТ СН'!$F$13</f>
        <v>0</v>
      </c>
      <c r="N301" s="36">
        <f>SUMIFS(СВЦЭМ!$I$34:$I$777,СВЦЭМ!$A$34:$A$777,$A301,СВЦЭМ!$B$33:$B$776,N$278)+'СЕТ СН'!$F$13</f>
        <v>0</v>
      </c>
      <c r="O301" s="36">
        <f>SUMIFS(СВЦЭМ!$I$34:$I$777,СВЦЭМ!$A$34:$A$777,$A301,СВЦЭМ!$B$33:$B$776,O$278)+'СЕТ СН'!$F$13</f>
        <v>0</v>
      </c>
      <c r="P301" s="36">
        <f>SUMIFS(СВЦЭМ!$I$34:$I$777,СВЦЭМ!$A$34:$A$777,$A301,СВЦЭМ!$B$33:$B$776,P$278)+'СЕТ СН'!$F$13</f>
        <v>0</v>
      </c>
      <c r="Q301" s="36">
        <f>SUMIFS(СВЦЭМ!$I$34:$I$777,СВЦЭМ!$A$34:$A$777,$A301,СВЦЭМ!$B$33:$B$776,Q$278)+'СЕТ СН'!$F$13</f>
        <v>0</v>
      </c>
      <c r="R301" s="36">
        <f>SUMIFS(СВЦЭМ!$I$34:$I$777,СВЦЭМ!$A$34:$A$777,$A301,СВЦЭМ!$B$33:$B$776,R$278)+'СЕТ СН'!$F$13</f>
        <v>0</v>
      </c>
      <c r="S301" s="36">
        <f>SUMIFS(СВЦЭМ!$I$34:$I$777,СВЦЭМ!$A$34:$A$777,$A301,СВЦЭМ!$B$33:$B$776,S$278)+'СЕТ СН'!$F$13</f>
        <v>0</v>
      </c>
      <c r="T301" s="36">
        <f>SUMIFS(СВЦЭМ!$I$34:$I$777,СВЦЭМ!$A$34:$A$777,$A301,СВЦЭМ!$B$33:$B$776,T$278)+'СЕТ СН'!$F$13</f>
        <v>0</v>
      </c>
      <c r="U301" s="36">
        <f>SUMIFS(СВЦЭМ!$I$34:$I$777,СВЦЭМ!$A$34:$A$777,$A301,СВЦЭМ!$B$33:$B$776,U$278)+'СЕТ СН'!$F$13</f>
        <v>0</v>
      </c>
      <c r="V301" s="36">
        <f>SUMIFS(СВЦЭМ!$I$34:$I$777,СВЦЭМ!$A$34:$A$777,$A301,СВЦЭМ!$B$33:$B$776,V$278)+'СЕТ СН'!$F$13</f>
        <v>0</v>
      </c>
      <c r="W301" s="36">
        <f>SUMIFS(СВЦЭМ!$I$34:$I$777,СВЦЭМ!$A$34:$A$777,$A301,СВЦЭМ!$B$33:$B$776,W$278)+'СЕТ СН'!$F$13</f>
        <v>0</v>
      </c>
      <c r="X301" s="36">
        <f>SUMIFS(СВЦЭМ!$I$34:$I$777,СВЦЭМ!$A$34:$A$777,$A301,СВЦЭМ!$B$33:$B$776,X$278)+'СЕТ СН'!$F$13</f>
        <v>0</v>
      </c>
      <c r="Y301" s="36">
        <f>SUMIFS(СВЦЭМ!$I$34:$I$777,СВЦЭМ!$A$34:$A$777,$A301,СВЦЭМ!$B$33:$B$776,Y$278)+'СЕТ СН'!$F$13</f>
        <v>0</v>
      </c>
    </row>
    <row r="302" spans="1:25" ht="15.75" hidden="1" x14ac:dyDescent="0.2">
      <c r="A302" s="35">
        <f t="shared" si="8"/>
        <v>43520</v>
      </c>
      <c r="B302" s="36">
        <f>SUMIFS(СВЦЭМ!$I$34:$I$777,СВЦЭМ!$A$34:$A$777,$A302,СВЦЭМ!$B$33:$B$776,B$278)+'СЕТ СН'!$F$13</f>
        <v>0</v>
      </c>
      <c r="C302" s="36">
        <f>SUMIFS(СВЦЭМ!$I$34:$I$777,СВЦЭМ!$A$34:$A$777,$A302,СВЦЭМ!$B$33:$B$776,C$278)+'СЕТ СН'!$F$13</f>
        <v>0</v>
      </c>
      <c r="D302" s="36">
        <f>SUMIFS(СВЦЭМ!$I$34:$I$777,СВЦЭМ!$A$34:$A$777,$A302,СВЦЭМ!$B$33:$B$776,D$278)+'СЕТ СН'!$F$13</f>
        <v>0</v>
      </c>
      <c r="E302" s="36">
        <f>SUMIFS(СВЦЭМ!$I$34:$I$777,СВЦЭМ!$A$34:$A$777,$A302,СВЦЭМ!$B$33:$B$776,E$278)+'СЕТ СН'!$F$13</f>
        <v>0</v>
      </c>
      <c r="F302" s="36">
        <f>SUMIFS(СВЦЭМ!$I$34:$I$777,СВЦЭМ!$A$34:$A$777,$A302,СВЦЭМ!$B$33:$B$776,F$278)+'СЕТ СН'!$F$13</f>
        <v>0</v>
      </c>
      <c r="G302" s="36">
        <f>SUMIFS(СВЦЭМ!$I$34:$I$777,СВЦЭМ!$A$34:$A$777,$A302,СВЦЭМ!$B$33:$B$776,G$278)+'СЕТ СН'!$F$13</f>
        <v>0</v>
      </c>
      <c r="H302" s="36">
        <f>SUMIFS(СВЦЭМ!$I$34:$I$777,СВЦЭМ!$A$34:$A$777,$A302,СВЦЭМ!$B$33:$B$776,H$278)+'СЕТ СН'!$F$13</f>
        <v>0</v>
      </c>
      <c r="I302" s="36">
        <f>SUMIFS(СВЦЭМ!$I$34:$I$777,СВЦЭМ!$A$34:$A$777,$A302,СВЦЭМ!$B$33:$B$776,I$278)+'СЕТ СН'!$F$13</f>
        <v>0</v>
      </c>
      <c r="J302" s="36">
        <f>SUMIFS(СВЦЭМ!$I$34:$I$777,СВЦЭМ!$A$34:$A$777,$A302,СВЦЭМ!$B$33:$B$776,J$278)+'СЕТ СН'!$F$13</f>
        <v>0</v>
      </c>
      <c r="K302" s="36">
        <f>SUMIFS(СВЦЭМ!$I$34:$I$777,СВЦЭМ!$A$34:$A$777,$A302,СВЦЭМ!$B$33:$B$776,K$278)+'СЕТ СН'!$F$13</f>
        <v>0</v>
      </c>
      <c r="L302" s="36">
        <f>SUMIFS(СВЦЭМ!$I$34:$I$777,СВЦЭМ!$A$34:$A$777,$A302,СВЦЭМ!$B$33:$B$776,L$278)+'СЕТ СН'!$F$13</f>
        <v>0</v>
      </c>
      <c r="M302" s="36">
        <f>SUMIFS(СВЦЭМ!$I$34:$I$777,СВЦЭМ!$A$34:$A$777,$A302,СВЦЭМ!$B$33:$B$776,M$278)+'СЕТ СН'!$F$13</f>
        <v>0</v>
      </c>
      <c r="N302" s="36">
        <f>SUMIFS(СВЦЭМ!$I$34:$I$777,СВЦЭМ!$A$34:$A$777,$A302,СВЦЭМ!$B$33:$B$776,N$278)+'СЕТ СН'!$F$13</f>
        <v>0</v>
      </c>
      <c r="O302" s="36">
        <f>SUMIFS(СВЦЭМ!$I$34:$I$777,СВЦЭМ!$A$34:$A$777,$A302,СВЦЭМ!$B$33:$B$776,O$278)+'СЕТ СН'!$F$13</f>
        <v>0</v>
      </c>
      <c r="P302" s="36">
        <f>SUMIFS(СВЦЭМ!$I$34:$I$777,СВЦЭМ!$A$34:$A$777,$A302,СВЦЭМ!$B$33:$B$776,P$278)+'СЕТ СН'!$F$13</f>
        <v>0</v>
      </c>
      <c r="Q302" s="36">
        <f>SUMIFS(СВЦЭМ!$I$34:$I$777,СВЦЭМ!$A$34:$A$777,$A302,СВЦЭМ!$B$33:$B$776,Q$278)+'СЕТ СН'!$F$13</f>
        <v>0</v>
      </c>
      <c r="R302" s="36">
        <f>SUMIFS(СВЦЭМ!$I$34:$I$777,СВЦЭМ!$A$34:$A$777,$A302,СВЦЭМ!$B$33:$B$776,R$278)+'СЕТ СН'!$F$13</f>
        <v>0</v>
      </c>
      <c r="S302" s="36">
        <f>SUMIFS(СВЦЭМ!$I$34:$I$777,СВЦЭМ!$A$34:$A$777,$A302,СВЦЭМ!$B$33:$B$776,S$278)+'СЕТ СН'!$F$13</f>
        <v>0</v>
      </c>
      <c r="T302" s="36">
        <f>SUMIFS(СВЦЭМ!$I$34:$I$777,СВЦЭМ!$A$34:$A$777,$A302,СВЦЭМ!$B$33:$B$776,T$278)+'СЕТ СН'!$F$13</f>
        <v>0</v>
      </c>
      <c r="U302" s="36">
        <f>SUMIFS(СВЦЭМ!$I$34:$I$777,СВЦЭМ!$A$34:$A$777,$A302,СВЦЭМ!$B$33:$B$776,U$278)+'СЕТ СН'!$F$13</f>
        <v>0</v>
      </c>
      <c r="V302" s="36">
        <f>SUMIFS(СВЦЭМ!$I$34:$I$777,СВЦЭМ!$A$34:$A$777,$A302,СВЦЭМ!$B$33:$B$776,V$278)+'СЕТ СН'!$F$13</f>
        <v>0</v>
      </c>
      <c r="W302" s="36">
        <f>SUMIFS(СВЦЭМ!$I$34:$I$777,СВЦЭМ!$A$34:$A$777,$A302,СВЦЭМ!$B$33:$B$776,W$278)+'СЕТ СН'!$F$13</f>
        <v>0</v>
      </c>
      <c r="X302" s="36">
        <f>SUMIFS(СВЦЭМ!$I$34:$I$777,СВЦЭМ!$A$34:$A$777,$A302,СВЦЭМ!$B$33:$B$776,X$278)+'СЕТ СН'!$F$13</f>
        <v>0</v>
      </c>
      <c r="Y302" s="36">
        <f>SUMIFS(СВЦЭМ!$I$34:$I$777,СВЦЭМ!$A$34:$A$777,$A302,СВЦЭМ!$B$33:$B$776,Y$278)+'СЕТ СН'!$F$13</f>
        <v>0</v>
      </c>
    </row>
    <row r="303" spans="1:25" ht="15.75" hidden="1" x14ac:dyDescent="0.2">
      <c r="A303" s="35">
        <f t="shared" si="8"/>
        <v>43521</v>
      </c>
      <c r="B303" s="36">
        <f>SUMIFS(СВЦЭМ!$I$34:$I$777,СВЦЭМ!$A$34:$A$777,$A303,СВЦЭМ!$B$33:$B$776,B$278)+'СЕТ СН'!$F$13</f>
        <v>0</v>
      </c>
      <c r="C303" s="36">
        <f>SUMIFS(СВЦЭМ!$I$34:$I$777,СВЦЭМ!$A$34:$A$777,$A303,СВЦЭМ!$B$33:$B$776,C$278)+'СЕТ СН'!$F$13</f>
        <v>0</v>
      </c>
      <c r="D303" s="36">
        <f>SUMIFS(СВЦЭМ!$I$34:$I$777,СВЦЭМ!$A$34:$A$777,$A303,СВЦЭМ!$B$33:$B$776,D$278)+'СЕТ СН'!$F$13</f>
        <v>0</v>
      </c>
      <c r="E303" s="36">
        <f>SUMIFS(СВЦЭМ!$I$34:$I$777,СВЦЭМ!$A$34:$A$777,$A303,СВЦЭМ!$B$33:$B$776,E$278)+'СЕТ СН'!$F$13</f>
        <v>0</v>
      </c>
      <c r="F303" s="36">
        <f>SUMIFS(СВЦЭМ!$I$34:$I$777,СВЦЭМ!$A$34:$A$777,$A303,СВЦЭМ!$B$33:$B$776,F$278)+'СЕТ СН'!$F$13</f>
        <v>0</v>
      </c>
      <c r="G303" s="36">
        <f>SUMIFS(СВЦЭМ!$I$34:$I$777,СВЦЭМ!$A$34:$A$777,$A303,СВЦЭМ!$B$33:$B$776,G$278)+'СЕТ СН'!$F$13</f>
        <v>0</v>
      </c>
      <c r="H303" s="36">
        <f>SUMIFS(СВЦЭМ!$I$34:$I$777,СВЦЭМ!$A$34:$A$777,$A303,СВЦЭМ!$B$33:$B$776,H$278)+'СЕТ СН'!$F$13</f>
        <v>0</v>
      </c>
      <c r="I303" s="36">
        <f>SUMIFS(СВЦЭМ!$I$34:$I$777,СВЦЭМ!$A$34:$A$777,$A303,СВЦЭМ!$B$33:$B$776,I$278)+'СЕТ СН'!$F$13</f>
        <v>0</v>
      </c>
      <c r="J303" s="36">
        <f>SUMIFS(СВЦЭМ!$I$34:$I$777,СВЦЭМ!$A$34:$A$777,$A303,СВЦЭМ!$B$33:$B$776,J$278)+'СЕТ СН'!$F$13</f>
        <v>0</v>
      </c>
      <c r="K303" s="36">
        <f>SUMIFS(СВЦЭМ!$I$34:$I$777,СВЦЭМ!$A$34:$A$777,$A303,СВЦЭМ!$B$33:$B$776,K$278)+'СЕТ СН'!$F$13</f>
        <v>0</v>
      </c>
      <c r="L303" s="36">
        <f>SUMIFS(СВЦЭМ!$I$34:$I$777,СВЦЭМ!$A$34:$A$777,$A303,СВЦЭМ!$B$33:$B$776,L$278)+'СЕТ СН'!$F$13</f>
        <v>0</v>
      </c>
      <c r="M303" s="36">
        <f>SUMIFS(СВЦЭМ!$I$34:$I$777,СВЦЭМ!$A$34:$A$777,$A303,СВЦЭМ!$B$33:$B$776,M$278)+'СЕТ СН'!$F$13</f>
        <v>0</v>
      </c>
      <c r="N303" s="36">
        <f>SUMIFS(СВЦЭМ!$I$34:$I$777,СВЦЭМ!$A$34:$A$777,$A303,СВЦЭМ!$B$33:$B$776,N$278)+'СЕТ СН'!$F$13</f>
        <v>0</v>
      </c>
      <c r="O303" s="36">
        <f>SUMIFS(СВЦЭМ!$I$34:$I$777,СВЦЭМ!$A$34:$A$777,$A303,СВЦЭМ!$B$33:$B$776,O$278)+'СЕТ СН'!$F$13</f>
        <v>0</v>
      </c>
      <c r="P303" s="36">
        <f>SUMIFS(СВЦЭМ!$I$34:$I$777,СВЦЭМ!$A$34:$A$777,$A303,СВЦЭМ!$B$33:$B$776,P$278)+'СЕТ СН'!$F$13</f>
        <v>0</v>
      </c>
      <c r="Q303" s="36">
        <f>SUMIFS(СВЦЭМ!$I$34:$I$777,СВЦЭМ!$A$34:$A$777,$A303,СВЦЭМ!$B$33:$B$776,Q$278)+'СЕТ СН'!$F$13</f>
        <v>0</v>
      </c>
      <c r="R303" s="36">
        <f>SUMIFS(СВЦЭМ!$I$34:$I$777,СВЦЭМ!$A$34:$A$777,$A303,СВЦЭМ!$B$33:$B$776,R$278)+'СЕТ СН'!$F$13</f>
        <v>0</v>
      </c>
      <c r="S303" s="36">
        <f>SUMIFS(СВЦЭМ!$I$34:$I$777,СВЦЭМ!$A$34:$A$777,$A303,СВЦЭМ!$B$33:$B$776,S$278)+'СЕТ СН'!$F$13</f>
        <v>0</v>
      </c>
      <c r="T303" s="36">
        <f>SUMIFS(СВЦЭМ!$I$34:$I$777,СВЦЭМ!$A$34:$A$777,$A303,СВЦЭМ!$B$33:$B$776,T$278)+'СЕТ СН'!$F$13</f>
        <v>0</v>
      </c>
      <c r="U303" s="36">
        <f>SUMIFS(СВЦЭМ!$I$34:$I$777,СВЦЭМ!$A$34:$A$777,$A303,СВЦЭМ!$B$33:$B$776,U$278)+'СЕТ СН'!$F$13</f>
        <v>0</v>
      </c>
      <c r="V303" s="36">
        <f>SUMIFS(СВЦЭМ!$I$34:$I$777,СВЦЭМ!$A$34:$A$777,$A303,СВЦЭМ!$B$33:$B$776,V$278)+'СЕТ СН'!$F$13</f>
        <v>0</v>
      </c>
      <c r="W303" s="36">
        <f>SUMIFS(СВЦЭМ!$I$34:$I$777,СВЦЭМ!$A$34:$A$777,$A303,СВЦЭМ!$B$33:$B$776,W$278)+'СЕТ СН'!$F$13</f>
        <v>0</v>
      </c>
      <c r="X303" s="36">
        <f>SUMIFS(СВЦЭМ!$I$34:$I$777,СВЦЭМ!$A$34:$A$777,$A303,СВЦЭМ!$B$33:$B$776,X$278)+'СЕТ СН'!$F$13</f>
        <v>0</v>
      </c>
      <c r="Y303" s="36">
        <f>SUMIFS(СВЦЭМ!$I$34:$I$777,СВЦЭМ!$A$34:$A$777,$A303,СВЦЭМ!$B$33:$B$776,Y$278)+'СЕТ СН'!$F$13</f>
        <v>0</v>
      </c>
    </row>
    <row r="304" spans="1:25" ht="15.75" hidden="1" x14ac:dyDescent="0.2">
      <c r="A304" s="35">
        <f t="shared" si="8"/>
        <v>43522</v>
      </c>
      <c r="B304" s="36">
        <f>SUMIFS(СВЦЭМ!$I$34:$I$777,СВЦЭМ!$A$34:$A$777,$A304,СВЦЭМ!$B$33:$B$776,B$278)+'СЕТ СН'!$F$13</f>
        <v>0</v>
      </c>
      <c r="C304" s="36">
        <f>SUMIFS(СВЦЭМ!$I$34:$I$777,СВЦЭМ!$A$34:$A$777,$A304,СВЦЭМ!$B$33:$B$776,C$278)+'СЕТ СН'!$F$13</f>
        <v>0</v>
      </c>
      <c r="D304" s="36">
        <f>SUMIFS(СВЦЭМ!$I$34:$I$777,СВЦЭМ!$A$34:$A$777,$A304,СВЦЭМ!$B$33:$B$776,D$278)+'СЕТ СН'!$F$13</f>
        <v>0</v>
      </c>
      <c r="E304" s="36">
        <f>SUMIFS(СВЦЭМ!$I$34:$I$777,СВЦЭМ!$A$34:$A$777,$A304,СВЦЭМ!$B$33:$B$776,E$278)+'СЕТ СН'!$F$13</f>
        <v>0</v>
      </c>
      <c r="F304" s="36">
        <f>SUMIFS(СВЦЭМ!$I$34:$I$777,СВЦЭМ!$A$34:$A$777,$A304,СВЦЭМ!$B$33:$B$776,F$278)+'СЕТ СН'!$F$13</f>
        <v>0</v>
      </c>
      <c r="G304" s="36">
        <f>SUMIFS(СВЦЭМ!$I$34:$I$777,СВЦЭМ!$A$34:$A$777,$A304,СВЦЭМ!$B$33:$B$776,G$278)+'СЕТ СН'!$F$13</f>
        <v>0</v>
      </c>
      <c r="H304" s="36">
        <f>SUMIFS(СВЦЭМ!$I$34:$I$777,СВЦЭМ!$A$34:$A$777,$A304,СВЦЭМ!$B$33:$B$776,H$278)+'СЕТ СН'!$F$13</f>
        <v>0</v>
      </c>
      <c r="I304" s="36">
        <f>SUMIFS(СВЦЭМ!$I$34:$I$777,СВЦЭМ!$A$34:$A$777,$A304,СВЦЭМ!$B$33:$B$776,I$278)+'СЕТ СН'!$F$13</f>
        <v>0</v>
      </c>
      <c r="J304" s="36">
        <f>SUMIFS(СВЦЭМ!$I$34:$I$777,СВЦЭМ!$A$34:$A$777,$A304,СВЦЭМ!$B$33:$B$776,J$278)+'СЕТ СН'!$F$13</f>
        <v>0</v>
      </c>
      <c r="K304" s="36">
        <f>SUMIFS(СВЦЭМ!$I$34:$I$777,СВЦЭМ!$A$34:$A$777,$A304,СВЦЭМ!$B$33:$B$776,K$278)+'СЕТ СН'!$F$13</f>
        <v>0</v>
      </c>
      <c r="L304" s="36">
        <f>SUMIFS(СВЦЭМ!$I$34:$I$777,СВЦЭМ!$A$34:$A$777,$A304,СВЦЭМ!$B$33:$B$776,L$278)+'СЕТ СН'!$F$13</f>
        <v>0</v>
      </c>
      <c r="M304" s="36">
        <f>SUMIFS(СВЦЭМ!$I$34:$I$777,СВЦЭМ!$A$34:$A$777,$A304,СВЦЭМ!$B$33:$B$776,M$278)+'СЕТ СН'!$F$13</f>
        <v>0</v>
      </c>
      <c r="N304" s="36">
        <f>SUMIFS(СВЦЭМ!$I$34:$I$777,СВЦЭМ!$A$34:$A$777,$A304,СВЦЭМ!$B$33:$B$776,N$278)+'СЕТ СН'!$F$13</f>
        <v>0</v>
      </c>
      <c r="O304" s="36">
        <f>SUMIFS(СВЦЭМ!$I$34:$I$777,СВЦЭМ!$A$34:$A$777,$A304,СВЦЭМ!$B$33:$B$776,O$278)+'СЕТ СН'!$F$13</f>
        <v>0</v>
      </c>
      <c r="P304" s="36">
        <f>SUMIFS(СВЦЭМ!$I$34:$I$777,СВЦЭМ!$A$34:$A$777,$A304,СВЦЭМ!$B$33:$B$776,P$278)+'СЕТ СН'!$F$13</f>
        <v>0</v>
      </c>
      <c r="Q304" s="36">
        <f>SUMIFS(СВЦЭМ!$I$34:$I$777,СВЦЭМ!$A$34:$A$777,$A304,СВЦЭМ!$B$33:$B$776,Q$278)+'СЕТ СН'!$F$13</f>
        <v>0</v>
      </c>
      <c r="R304" s="36">
        <f>SUMIFS(СВЦЭМ!$I$34:$I$777,СВЦЭМ!$A$34:$A$777,$A304,СВЦЭМ!$B$33:$B$776,R$278)+'СЕТ СН'!$F$13</f>
        <v>0</v>
      </c>
      <c r="S304" s="36">
        <f>SUMIFS(СВЦЭМ!$I$34:$I$777,СВЦЭМ!$A$34:$A$777,$A304,СВЦЭМ!$B$33:$B$776,S$278)+'СЕТ СН'!$F$13</f>
        <v>0</v>
      </c>
      <c r="T304" s="36">
        <f>SUMIFS(СВЦЭМ!$I$34:$I$777,СВЦЭМ!$A$34:$A$777,$A304,СВЦЭМ!$B$33:$B$776,T$278)+'СЕТ СН'!$F$13</f>
        <v>0</v>
      </c>
      <c r="U304" s="36">
        <f>SUMIFS(СВЦЭМ!$I$34:$I$777,СВЦЭМ!$A$34:$A$777,$A304,СВЦЭМ!$B$33:$B$776,U$278)+'СЕТ СН'!$F$13</f>
        <v>0</v>
      </c>
      <c r="V304" s="36">
        <f>SUMIFS(СВЦЭМ!$I$34:$I$777,СВЦЭМ!$A$34:$A$777,$A304,СВЦЭМ!$B$33:$B$776,V$278)+'СЕТ СН'!$F$13</f>
        <v>0</v>
      </c>
      <c r="W304" s="36">
        <f>SUMIFS(СВЦЭМ!$I$34:$I$777,СВЦЭМ!$A$34:$A$777,$A304,СВЦЭМ!$B$33:$B$776,W$278)+'СЕТ СН'!$F$13</f>
        <v>0</v>
      </c>
      <c r="X304" s="36">
        <f>SUMIFS(СВЦЭМ!$I$34:$I$777,СВЦЭМ!$A$34:$A$777,$A304,СВЦЭМ!$B$33:$B$776,X$278)+'СЕТ СН'!$F$13</f>
        <v>0</v>
      </c>
      <c r="Y304" s="36">
        <f>SUMIFS(СВЦЭМ!$I$34:$I$777,СВЦЭМ!$A$34:$A$777,$A304,СВЦЭМ!$B$33:$B$776,Y$278)+'СЕТ СН'!$F$13</f>
        <v>0</v>
      </c>
    </row>
    <row r="305" spans="1:27" ht="15.75" hidden="1" x14ac:dyDescent="0.2">
      <c r="A305" s="35">
        <f t="shared" si="8"/>
        <v>43523</v>
      </c>
      <c r="B305" s="36">
        <f>SUMIFS(СВЦЭМ!$I$34:$I$777,СВЦЭМ!$A$34:$A$777,$A305,СВЦЭМ!$B$33:$B$776,B$278)+'СЕТ СН'!$F$13</f>
        <v>0</v>
      </c>
      <c r="C305" s="36">
        <f>SUMIFS(СВЦЭМ!$I$34:$I$777,СВЦЭМ!$A$34:$A$777,$A305,СВЦЭМ!$B$33:$B$776,C$278)+'СЕТ СН'!$F$13</f>
        <v>0</v>
      </c>
      <c r="D305" s="36">
        <f>SUMIFS(СВЦЭМ!$I$34:$I$777,СВЦЭМ!$A$34:$A$777,$A305,СВЦЭМ!$B$33:$B$776,D$278)+'СЕТ СН'!$F$13</f>
        <v>0</v>
      </c>
      <c r="E305" s="36">
        <f>SUMIFS(СВЦЭМ!$I$34:$I$777,СВЦЭМ!$A$34:$A$777,$A305,СВЦЭМ!$B$33:$B$776,E$278)+'СЕТ СН'!$F$13</f>
        <v>0</v>
      </c>
      <c r="F305" s="36">
        <f>SUMIFS(СВЦЭМ!$I$34:$I$777,СВЦЭМ!$A$34:$A$777,$A305,СВЦЭМ!$B$33:$B$776,F$278)+'СЕТ СН'!$F$13</f>
        <v>0</v>
      </c>
      <c r="G305" s="36">
        <f>SUMIFS(СВЦЭМ!$I$34:$I$777,СВЦЭМ!$A$34:$A$777,$A305,СВЦЭМ!$B$33:$B$776,G$278)+'СЕТ СН'!$F$13</f>
        <v>0</v>
      </c>
      <c r="H305" s="36">
        <f>SUMIFS(СВЦЭМ!$I$34:$I$777,СВЦЭМ!$A$34:$A$777,$A305,СВЦЭМ!$B$33:$B$776,H$278)+'СЕТ СН'!$F$13</f>
        <v>0</v>
      </c>
      <c r="I305" s="36">
        <f>SUMIFS(СВЦЭМ!$I$34:$I$777,СВЦЭМ!$A$34:$A$777,$A305,СВЦЭМ!$B$33:$B$776,I$278)+'СЕТ СН'!$F$13</f>
        <v>0</v>
      </c>
      <c r="J305" s="36">
        <f>SUMIFS(СВЦЭМ!$I$34:$I$777,СВЦЭМ!$A$34:$A$777,$A305,СВЦЭМ!$B$33:$B$776,J$278)+'СЕТ СН'!$F$13</f>
        <v>0</v>
      </c>
      <c r="K305" s="36">
        <f>SUMIFS(СВЦЭМ!$I$34:$I$777,СВЦЭМ!$A$34:$A$777,$A305,СВЦЭМ!$B$33:$B$776,K$278)+'СЕТ СН'!$F$13</f>
        <v>0</v>
      </c>
      <c r="L305" s="36">
        <f>SUMIFS(СВЦЭМ!$I$34:$I$777,СВЦЭМ!$A$34:$A$777,$A305,СВЦЭМ!$B$33:$B$776,L$278)+'СЕТ СН'!$F$13</f>
        <v>0</v>
      </c>
      <c r="M305" s="36">
        <f>SUMIFS(СВЦЭМ!$I$34:$I$777,СВЦЭМ!$A$34:$A$777,$A305,СВЦЭМ!$B$33:$B$776,M$278)+'СЕТ СН'!$F$13</f>
        <v>0</v>
      </c>
      <c r="N305" s="36">
        <f>SUMIFS(СВЦЭМ!$I$34:$I$777,СВЦЭМ!$A$34:$A$777,$A305,СВЦЭМ!$B$33:$B$776,N$278)+'СЕТ СН'!$F$13</f>
        <v>0</v>
      </c>
      <c r="O305" s="36">
        <f>SUMIFS(СВЦЭМ!$I$34:$I$777,СВЦЭМ!$A$34:$A$777,$A305,СВЦЭМ!$B$33:$B$776,O$278)+'СЕТ СН'!$F$13</f>
        <v>0</v>
      </c>
      <c r="P305" s="36">
        <f>SUMIFS(СВЦЭМ!$I$34:$I$777,СВЦЭМ!$A$34:$A$777,$A305,СВЦЭМ!$B$33:$B$776,P$278)+'СЕТ СН'!$F$13</f>
        <v>0</v>
      </c>
      <c r="Q305" s="36">
        <f>SUMIFS(СВЦЭМ!$I$34:$I$777,СВЦЭМ!$A$34:$A$777,$A305,СВЦЭМ!$B$33:$B$776,Q$278)+'СЕТ СН'!$F$13</f>
        <v>0</v>
      </c>
      <c r="R305" s="36">
        <f>SUMIFS(СВЦЭМ!$I$34:$I$777,СВЦЭМ!$A$34:$A$777,$A305,СВЦЭМ!$B$33:$B$776,R$278)+'СЕТ СН'!$F$13</f>
        <v>0</v>
      </c>
      <c r="S305" s="36">
        <f>SUMIFS(СВЦЭМ!$I$34:$I$777,СВЦЭМ!$A$34:$A$777,$A305,СВЦЭМ!$B$33:$B$776,S$278)+'СЕТ СН'!$F$13</f>
        <v>0</v>
      </c>
      <c r="T305" s="36">
        <f>SUMIFS(СВЦЭМ!$I$34:$I$777,СВЦЭМ!$A$34:$A$777,$A305,СВЦЭМ!$B$33:$B$776,T$278)+'СЕТ СН'!$F$13</f>
        <v>0</v>
      </c>
      <c r="U305" s="36">
        <f>SUMIFS(СВЦЭМ!$I$34:$I$777,СВЦЭМ!$A$34:$A$777,$A305,СВЦЭМ!$B$33:$B$776,U$278)+'СЕТ СН'!$F$13</f>
        <v>0</v>
      </c>
      <c r="V305" s="36">
        <f>SUMIFS(СВЦЭМ!$I$34:$I$777,СВЦЭМ!$A$34:$A$777,$A305,СВЦЭМ!$B$33:$B$776,V$278)+'СЕТ СН'!$F$13</f>
        <v>0</v>
      </c>
      <c r="W305" s="36">
        <f>SUMIFS(СВЦЭМ!$I$34:$I$777,СВЦЭМ!$A$34:$A$777,$A305,СВЦЭМ!$B$33:$B$776,W$278)+'СЕТ СН'!$F$13</f>
        <v>0</v>
      </c>
      <c r="X305" s="36">
        <f>SUMIFS(СВЦЭМ!$I$34:$I$777,СВЦЭМ!$A$34:$A$777,$A305,СВЦЭМ!$B$33:$B$776,X$278)+'СЕТ СН'!$F$13</f>
        <v>0</v>
      </c>
      <c r="Y305" s="36">
        <f>SUMIFS(СВЦЭМ!$I$34:$I$777,СВЦЭМ!$A$34:$A$777,$A305,СВЦЭМ!$B$33:$B$776,Y$278)+'СЕТ СН'!$F$13</f>
        <v>0</v>
      </c>
    </row>
    <row r="306" spans="1:27" ht="15.75" hidden="1" x14ac:dyDescent="0.2">
      <c r="A306" s="35">
        <f t="shared" si="8"/>
        <v>43524</v>
      </c>
      <c r="B306" s="36">
        <f>SUMIFS(СВЦЭМ!$I$34:$I$777,СВЦЭМ!$A$34:$A$777,$A306,СВЦЭМ!$B$33:$B$776,B$278)+'СЕТ СН'!$F$13</f>
        <v>0</v>
      </c>
      <c r="C306" s="36">
        <f>SUMIFS(СВЦЭМ!$I$34:$I$777,СВЦЭМ!$A$34:$A$777,$A306,СВЦЭМ!$B$33:$B$776,C$278)+'СЕТ СН'!$F$13</f>
        <v>0</v>
      </c>
      <c r="D306" s="36">
        <f>SUMIFS(СВЦЭМ!$I$34:$I$777,СВЦЭМ!$A$34:$A$777,$A306,СВЦЭМ!$B$33:$B$776,D$278)+'СЕТ СН'!$F$13</f>
        <v>0</v>
      </c>
      <c r="E306" s="36">
        <f>SUMIFS(СВЦЭМ!$I$34:$I$777,СВЦЭМ!$A$34:$A$777,$A306,СВЦЭМ!$B$33:$B$776,E$278)+'СЕТ СН'!$F$13</f>
        <v>0</v>
      </c>
      <c r="F306" s="36">
        <f>SUMIFS(СВЦЭМ!$I$34:$I$777,СВЦЭМ!$A$34:$A$777,$A306,СВЦЭМ!$B$33:$B$776,F$278)+'СЕТ СН'!$F$13</f>
        <v>0</v>
      </c>
      <c r="G306" s="36">
        <f>SUMIFS(СВЦЭМ!$I$34:$I$777,СВЦЭМ!$A$34:$A$777,$A306,СВЦЭМ!$B$33:$B$776,G$278)+'СЕТ СН'!$F$13</f>
        <v>0</v>
      </c>
      <c r="H306" s="36">
        <f>SUMIFS(СВЦЭМ!$I$34:$I$777,СВЦЭМ!$A$34:$A$777,$A306,СВЦЭМ!$B$33:$B$776,H$278)+'СЕТ СН'!$F$13</f>
        <v>0</v>
      </c>
      <c r="I306" s="36">
        <f>SUMIFS(СВЦЭМ!$I$34:$I$777,СВЦЭМ!$A$34:$A$777,$A306,СВЦЭМ!$B$33:$B$776,I$278)+'СЕТ СН'!$F$13</f>
        <v>0</v>
      </c>
      <c r="J306" s="36">
        <f>SUMIFS(СВЦЭМ!$I$34:$I$777,СВЦЭМ!$A$34:$A$777,$A306,СВЦЭМ!$B$33:$B$776,J$278)+'СЕТ СН'!$F$13</f>
        <v>0</v>
      </c>
      <c r="K306" s="36">
        <f>SUMIFS(СВЦЭМ!$I$34:$I$777,СВЦЭМ!$A$34:$A$777,$A306,СВЦЭМ!$B$33:$B$776,K$278)+'СЕТ СН'!$F$13</f>
        <v>0</v>
      </c>
      <c r="L306" s="36">
        <f>SUMIFS(СВЦЭМ!$I$34:$I$777,СВЦЭМ!$A$34:$A$777,$A306,СВЦЭМ!$B$33:$B$776,L$278)+'СЕТ СН'!$F$13</f>
        <v>0</v>
      </c>
      <c r="M306" s="36">
        <f>SUMIFS(СВЦЭМ!$I$34:$I$777,СВЦЭМ!$A$34:$A$777,$A306,СВЦЭМ!$B$33:$B$776,M$278)+'СЕТ СН'!$F$13</f>
        <v>0</v>
      </c>
      <c r="N306" s="36">
        <f>SUMIFS(СВЦЭМ!$I$34:$I$777,СВЦЭМ!$A$34:$A$777,$A306,СВЦЭМ!$B$33:$B$776,N$278)+'СЕТ СН'!$F$13</f>
        <v>0</v>
      </c>
      <c r="O306" s="36">
        <f>SUMIFS(СВЦЭМ!$I$34:$I$777,СВЦЭМ!$A$34:$A$777,$A306,СВЦЭМ!$B$33:$B$776,O$278)+'СЕТ СН'!$F$13</f>
        <v>0</v>
      </c>
      <c r="P306" s="36">
        <f>SUMIFS(СВЦЭМ!$I$34:$I$777,СВЦЭМ!$A$34:$A$777,$A306,СВЦЭМ!$B$33:$B$776,P$278)+'СЕТ СН'!$F$13</f>
        <v>0</v>
      </c>
      <c r="Q306" s="36">
        <f>SUMIFS(СВЦЭМ!$I$34:$I$777,СВЦЭМ!$A$34:$A$777,$A306,СВЦЭМ!$B$33:$B$776,Q$278)+'СЕТ СН'!$F$13</f>
        <v>0</v>
      </c>
      <c r="R306" s="36">
        <f>SUMIFS(СВЦЭМ!$I$34:$I$777,СВЦЭМ!$A$34:$A$777,$A306,СВЦЭМ!$B$33:$B$776,R$278)+'СЕТ СН'!$F$13</f>
        <v>0</v>
      </c>
      <c r="S306" s="36">
        <f>SUMIFS(СВЦЭМ!$I$34:$I$777,СВЦЭМ!$A$34:$A$777,$A306,СВЦЭМ!$B$33:$B$776,S$278)+'СЕТ СН'!$F$13</f>
        <v>0</v>
      </c>
      <c r="T306" s="36">
        <f>SUMIFS(СВЦЭМ!$I$34:$I$777,СВЦЭМ!$A$34:$A$777,$A306,СВЦЭМ!$B$33:$B$776,T$278)+'СЕТ СН'!$F$13</f>
        <v>0</v>
      </c>
      <c r="U306" s="36">
        <f>SUMIFS(СВЦЭМ!$I$34:$I$777,СВЦЭМ!$A$34:$A$777,$A306,СВЦЭМ!$B$33:$B$776,U$278)+'СЕТ СН'!$F$13</f>
        <v>0</v>
      </c>
      <c r="V306" s="36">
        <f>SUMIFS(СВЦЭМ!$I$34:$I$777,СВЦЭМ!$A$34:$A$777,$A306,СВЦЭМ!$B$33:$B$776,V$278)+'СЕТ СН'!$F$13</f>
        <v>0</v>
      </c>
      <c r="W306" s="36">
        <f>SUMIFS(СВЦЭМ!$I$34:$I$777,СВЦЭМ!$A$34:$A$777,$A306,СВЦЭМ!$B$33:$B$776,W$278)+'СЕТ СН'!$F$13</f>
        <v>0</v>
      </c>
      <c r="X306" s="36">
        <f>SUMIFS(СВЦЭМ!$I$34:$I$777,СВЦЭМ!$A$34:$A$777,$A306,СВЦЭМ!$B$33:$B$776,X$278)+'СЕТ СН'!$F$13</f>
        <v>0</v>
      </c>
      <c r="Y306" s="36">
        <f>SUMIFS(СВЦЭМ!$I$34:$I$777,СВЦЭМ!$A$34:$A$777,$A306,СВЦЭМ!$B$33:$B$776,Y$278)+'СЕТ СН'!$F$13</f>
        <v>0</v>
      </c>
    </row>
    <row r="307" spans="1:27" ht="15.75" hidden="1" x14ac:dyDescent="0.2">
      <c r="A307" s="35">
        <f t="shared" si="8"/>
        <v>43525</v>
      </c>
      <c r="B307" s="36">
        <f>SUMIFS(СВЦЭМ!$I$34:$I$777,СВЦЭМ!$A$34:$A$777,$A307,СВЦЭМ!$B$33:$B$776,B$278)+'СЕТ СН'!$F$13</f>
        <v>0</v>
      </c>
      <c r="C307" s="36">
        <f>SUMIFS(СВЦЭМ!$I$34:$I$777,СВЦЭМ!$A$34:$A$777,$A307,СВЦЭМ!$B$33:$B$776,C$278)+'СЕТ СН'!$F$13</f>
        <v>0</v>
      </c>
      <c r="D307" s="36">
        <f>SUMIFS(СВЦЭМ!$I$34:$I$777,СВЦЭМ!$A$34:$A$777,$A307,СВЦЭМ!$B$33:$B$776,D$278)+'СЕТ СН'!$F$13</f>
        <v>0</v>
      </c>
      <c r="E307" s="36">
        <f>SUMIFS(СВЦЭМ!$I$34:$I$777,СВЦЭМ!$A$34:$A$777,$A307,СВЦЭМ!$B$33:$B$776,E$278)+'СЕТ СН'!$F$13</f>
        <v>0</v>
      </c>
      <c r="F307" s="36">
        <f>SUMIFS(СВЦЭМ!$I$34:$I$777,СВЦЭМ!$A$34:$A$777,$A307,СВЦЭМ!$B$33:$B$776,F$278)+'СЕТ СН'!$F$13</f>
        <v>0</v>
      </c>
      <c r="G307" s="36">
        <f>SUMIFS(СВЦЭМ!$I$34:$I$777,СВЦЭМ!$A$34:$A$777,$A307,СВЦЭМ!$B$33:$B$776,G$278)+'СЕТ СН'!$F$13</f>
        <v>0</v>
      </c>
      <c r="H307" s="36">
        <f>SUMIFS(СВЦЭМ!$I$34:$I$777,СВЦЭМ!$A$34:$A$777,$A307,СВЦЭМ!$B$33:$B$776,H$278)+'СЕТ СН'!$F$13</f>
        <v>0</v>
      </c>
      <c r="I307" s="36">
        <f>SUMIFS(СВЦЭМ!$I$34:$I$777,СВЦЭМ!$A$34:$A$777,$A307,СВЦЭМ!$B$33:$B$776,I$278)+'СЕТ СН'!$F$13</f>
        <v>0</v>
      </c>
      <c r="J307" s="36">
        <f>SUMIFS(СВЦЭМ!$I$34:$I$777,СВЦЭМ!$A$34:$A$777,$A307,СВЦЭМ!$B$33:$B$776,J$278)+'СЕТ СН'!$F$13</f>
        <v>0</v>
      </c>
      <c r="K307" s="36">
        <f>SUMIFS(СВЦЭМ!$I$34:$I$777,СВЦЭМ!$A$34:$A$777,$A307,СВЦЭМ!$B$33:$B$776,K$278)+'СЕТ СН'!$F$13</f>
        <v>0</v>
      </c>
      <c r="L307" s="36">
        <f>SUMIFS(СВЦЭМ!$I$34:$I$777,СВЦЭМ!$A$34:$A$777,$A307,СВЦЭМ!$B$33:$B$776,L$278)+'СЕТ СН'!$F$13</f>
        <v>0</v>
      </c>
      <c r="M307" s="36">
        <f>SUMIFS(СВЦЭМ!$I$34:$I$777,СВЦЭМ!$A$34:$A$777,$A307,СВЦЭМ!$B$33:$B$776,M$278)+'СЕТ СН'!$F$13</f>
        <v>0</v>
      </c>
      <c r="N307" s="36">
        <f>SUMIFS(СВЦЭМ!$I$34:$I$777,СВЦЭМ!$A$34:$A$777,$A307,СВЦЭМ!$B$33:$B$776,N$278)+'СЕТ СН'!$F$13</f>
        <v>0</v>
      </c>
      <c r="O307" s="36">
        <f>SUMIFS(СВЦЭМ!$I$34:$I$777,СВЦЭМ!$A$34:$A$777,$A307,СВЦЭМ!$B$33:$B$776,O$278)+'СЕТ СН'!$F$13</f>
        <v>0</v>
      </c>
      <c r="P307" s="36">
        <f>SUMIFS(СВЦЭМ!$I$34:$I$777,СВЦЭМ!$A$34:$A$777,$A307,СВЦЭМ!$B$33:$B$776,P$278)+'СЕТ СН'!$F$13</f>
        <v>0</v>
      </c>
      <c r="Q307" s="36">
        <f>SUMIFS(СВЦЭМ!$I$34:$I$777,СВЦЭМ!$A$34:$A$777,$A307,СВЦЭМ!$B$33:$B$776,Q$278)+'СЕТ СН'!$F$13</f>
        <v>0</v>
      </c>
      <c r="R307" s="36">
        <f>SUMIFS(СВЦЭМ!$I$34:$I$777,СВЦЭМ!$A$34:$A$777,$A307,СВЦЭМ!$B$33:$B$776,R$278)+'СЕТ СН'!$F$13</f>
        <v>0</v>
      </c>
      <c r="S307" s="36">
        <f>SUMIFS(СВЦЭМ!$I$34:$I$777,СВЦЭМ!$A$34:$A$777,$A307,СВЦЭМ!$B$33:$B$776,S$278)+'СЕТ СН'!$F$13</f>
        <v>0</v>
      </c>
      <c r="T307" s="36">
        <f>SUMIFS(СВЦЭМ!$I$34:$I$777,СВЦЭМ!$A$34:$A$777,$A307,СВЦЭМ!$B$33:$B$776,T$278)+'СЕТ СН'!$F$13</f>
        <v>0</v>
      </c>
      <c r="U307" s="36">
        <f>SUMIFS(СВЦЭМ!$I$34:$I$777,СВЦЭМ!$A$34:$A$777,$A307,СВЦЭМ!$B$33:$B$776,U$278)+'СЕТ СН'!$F$13</f>
        <v>0</v>
      </c>
      <c r="V307" s="36">
        <f>SUMIFS(СВЦЭМ!$I$34:$I$777,СВЦЭМ!$A$34:$A$777,$A307,СВЦЭМ!$B$33:$B$776,V$278)+'СЕТ СН'!$F$13</f>
        <v>0</v>
      </c>
      <c r="W307" s="36">
        <f>SUMIFS(СВЦЭМ!$I$34:$I$777,СВЦЭМ!$A$34:$A$777,$A307,СВЦЭМ!$B$33:$B$776,W$278)+'СЕТ СН'!$F$13</f>
        <v>0</v>
      </c>
      <c r="X307" s="36">
        <f>SUMIFS(СВЦЭМ!$I$34:$I$777,СВЦЭМ!$A$34:$A$777,$A307,СВЦЭМ!$B$33:$B$776,X$278)+'СЕТ СН'!$F$13</f>
        <v>0</v>
      </c>
      <c r="Y307" s="36">
        <f>SUMIFS(СВЦЭМ!$I$34:$I$777,СВЦЭМ!$A$34:$A$777,$A307,СВЦЭМ!$B$33:$B$776,Y$278)+'СЕТ СН'!$F$13</f>
        <v>0</v>
      </c>
    </row>
    <row r="308" spans="1:27" ht="15.75" hidden="1" x14ac:dyDescent="0.2">
      <c r="A308" s="35">
        <f t="shared" si="8"/>
        <v>43526</v>
      </c>
      <c r="B308" s="36">
        <f>SUMIFS(СВЦЭМ!$I$34:$I$777,СВЦЭМ!$A$34:$A$777,$A308,СВЦЭМ!$B$33:$B$776,B$278)+'СЕТ СН'!$F$13</f>
        <v>0</v>
      </c>
      <c r="C308" s="36">
        <f>SUMIFS(СВЦЭМ!$I$34:$I$777,СВЦЭМ!$A$34:$A$777,$A308,СВЦЭМ!$B$33:$B$776,C$278)+'СЕТ СН'!$F$13</f>
        <v>0</v>
      </c>
      <c r="D308" s="36">
        <f>SUMIFS(СВЦЭМ!$I$34:$I$777,СВЦЭМ!$A$34:$A$777,$A308,СВЦЭМ!$B$33:$B$776,D$278)+'СЕТ СН'!$F$13</f>
        <v>0</v>
      </c>
      <c r="E308" s="36">
        <f>SUMIFS(СВЦЭМ!$I$34:$I$777,СВЦЭМ!$A$34:$A$777,$A308,СВЦЭМ!$B$33:$B$776,E$278)+'СЕТ СН'!$F$13</f>
        <v>0</v>
      </c>
      <c r="F308" s="36">
        <f>SUMIFS(СВЦЭМ!$I$34:$I$777,СВЦЭМ!$A$34:$A$777,$A308,СВЦЭМ!$B$33:$B$776,F$278)+'СЕТ СН'!$F$13</f>
        <v>0</v>
      </c>
      <c r="G308" s="36">
        <f>SUMIFS(СВЦЭМ!$I$34:$I$777,СВЦЭМ!$A$34:$A$777,$A308,СВЦЭМ!$B$33:$B$776,G$278)+'СЕТ СН'!$F$13</f>
        <v>0</v>
      </c>
      <c r="H308" s="36">
        <f>SUMIFS(СВЦЭМ!$I$34:$I$777,СВЦЭМ!$A$34:$A$777,$A308,СВЦЭМ!$B$33:$B$776,H$278)+'СЕТ СН'!$F$13</f>
        <v>0</v>
      </c>
      <c r="I308" s="36">
        <f>SUMIFS(СВЦЭМ!$I$34:$I$777,СВЦЭМ!$A$34:$A$777,$A308,СВЦЭМ!$B$33:$B$776,I$278)+'СЕТ СН'!$F$13</f>
        <v>0</v>
      </c>
      <c r="J308" s="36">
        <f>SUMIFS(СВЦЭМ!$I$34:$I$777,СВЦЭМ!$A$34:$A$777,$A308,СВЦЭМ!$B$33:$B$776,J$278)+'СЕТ СН'!$F$13</f>
        <v>0</v>
      </c>
      <c r="K308" s="36">
        <f>SUMIFS(СВЦЭМ!$I$34:$I$777,СВЦЭМ!$A$34:$A$777,$A308,СВЦЭМ!$B$33:$B$776,K$278)+'СЕТ СН'!$F$13</f>
        <v>0</v>
      </c>
      <c r="L308" s="36">
        <f>SUMIFS(СВЦЭМ!$I$34:$I$777,СВЦЭМ!$A$34:$A$777,$A308,СВЦЭМ!$B$33:$B$776,L$278)+'СЕТ СН'!$F$13</f>
        <v>0</v>
      </c>
      <c r="M308" s="36">
        <f>SUMIFS(СВЦЭМ!$I$34:$I$777,СВЦЭМ!$A$34:$A$777,$A308,СВЦЭМ!$B$33:$B$776,M$278)+'СЕТ СН'!$F$13</f>
        <v>0</v>
      </c>
      <c r="N308" s="36">
        <f>SUMIFS(СВЦЭМ!$I$34:$I$777,СВЦЭМ!$A$34:$A$777,$A308,СВЦЭМ!$B$33:$B$776,N$278)+'СЕТ СН'!$F$13</f>
        <v>0</v>
      </c>
      <c r="O308" s="36">
        <f>SUMIFS(СВЦЭМ!$I$34:$I$777,СВЦЭМ!$A$34:$A$777,$A308,СВЦЭМ!$B$33:$B$776,O$278)+'СЕТ СН'!$F$13</f>
        <v>0</v>
      </c>
      <c r="P308" s="36">
        <f>SUMIFS(СВЦЭМ!$I$34:$I$777,СВЦЭМ!$A$34:$A$777,$A308,СВЦЭМ!$B$33:$B$776,P$278)+'СЕТ СН'!$F$13</f>
        <v>0</v>
      </c>
      <c r="Q308" s="36">
        <f>SUMIFS(СВЦЭМ!$I$34:$I$777,СВЦЭМ!$A$34:$A$777,$A308,СВЦЭМ!$B$33:$B$776,Q$278)+'СЕТ СН'!$F$13</f>
        <v>0</v>
      </c>
      <c r="R308" s="36">
        <f>SUMIFS(СВЦЭМ!$I$34:$I$777,СВЦЭМ!$A$34:$A$777,$A308,СВЦЭМ!$B$33:$B$776,R$278)+'СЕТ СН'!$F$13</f>
        <v>0</v>
      </c>
      <c r="S308" s="36">
        <f>SUMIFS(СВЦЭМ!$I$34:$I$777,СВЦЭМ!$A$34:$A$777,$A308,СВЦЭМ!$B$33:$B$776,S$278)+'СЕТ СН'!$F$13</f>
        <v>0</v>
      </c>
      <c r="T308" s="36">
        <f>SUMIFS(СВЦЭМ!$I$34:$I$777,СВЦЭМ!$A$34:$A$777,$A308,СВЦЭМ!$B$33:$B$776,T$278)+'СЕТ СН'!$F$13</f>
        <v>0</v>
      </c>
      <c r="U308" s="36">
        <f>SUMIFS(СВЦЭМ!$I$34:$I$777,СВЦЭМ!$A$34:$A$777,$A308,СВЦЭМ!$B$33:$B$776,U$278)+'СЕТ СН'!$F$13</f>
        <v>0</v>
      </c>
      <c r="V308" s="36">
        <f>SUMIFS(СВЦЭМ!$I$34:$I$777,СВЦЭМ!$A$34:$A$777,$A308,СВЦЭМ!$B$33:$B$776,V$278)+'СЕТ СН'!$F$13</f>
        <v>0</v>
      </c>
      <c r="W308" s="36">
        <f>SUMIFS(СВЦЭМ!$I$34:$I$777,СВЦЭМ!$A$34:$A$777,$A308,СВЦЭМ!$B$33:$B$776,W$278)+'СЕТ СН'!$F$13</f>
        <v>0</v>
      </c>
      <c r="X308" s="36">
        <f>SUMIFS(СВЦЭМ!$I$34:$I$777,СВЦЭМ!$A$34:$A$777,$A308,СВЦЭМ!$B$33:$B$776,X$278)+'СЕТ СН'!$F$13</f>
        <v>0</v>
      </c>
      <c r="Y308" s="36">
        <f>SUMIFS(СВЦЭМ!$I$34:$I$777,СВЦЭМ!$A$34:$A$777,$A308,СВЦЭМ!$B$33:$B$776,Y$278)+'СЕТ СН'!$F$13</f>
        <v>0</v>
      </c>
    </row>
    <row r="309" spans="1:27" ht="15.75" hidden="1" x14ac:dyDescent="0.2">
      <c r="A309" s="35">
        <f t="shared" si="8"/>
        <v>43527</v>
      </c>
      <c r="B309" s="36">
        <f>SUMIFS(СВЦЭМ!$I$34:$I$777,СВЦЭМ!$A$34:$A$777,$A309,СВЦЭМ!$B$33:$B$776,B$278)+'СЕТ СН'!$F$13</f>
        <v>0</v>
      </c>
      <c r="C309" s="36">
        <f>SUMIFS(СВЦЭМ!$I$34:$I$777,СВЦЭМ!$A$34:$A$777,$A309,СВЦЭМ!$B$33:$B$776,C$278)+'СЕТ СН'!$F$13</f>
        <v>0</v>
      </c>
      <c r="D309" s="36">
        <f>SUMIFS(СВЦЭМ!$I$34:$I$777,СВЦЭМ!$A$34:$A$777,$A309,СВЦЭМ!$B$33:$B$776,D$278)+'СЕТ СН'!$F$13</f>
        <v>0</v>
      </c>
      <c r="E309" s="36">
        <f>SUMIFS(СВЦЭМ!$I$34:$I$777,СВЦЭМ!$A$34:$A$777,$A309,СВЦЭМ!$B$33:$B$776,E$278)+'СЕТ СН'!$F$13</f>
        <v>0</v>
      </c>
      <c r="F309" s="36">
        <f>SUMIFS(СВЦЭМ!$I$34:$I$777,СВЦЭМ!$A$34:$A$777,$A309,СВЦЭМ!$B$33:$B$776,F$278)+'СЕТ СН'!$F$13</f>
        <v>0</v>
      </c>
      <c r="G309" s="36">
        <f>SUMIFS(СВЦЭМ!$I$34:$I$777,СВЦЭМ!$A$34:$A$777,$A309,СВЦЭМ!$B$33:$B$776,G$278)+'СЕТ СН'!$F$13</f>
        <v>0</v>
      </c>
      <c r="H309" s="36">
        <f>SUMIFS(СВЦЭМ!$I$34:$I$777,СВЦЭМ!$A$34:$A$777,$A309,СВЦЭМ!$B$33:$B$776,H$278)+'СЕТ СН'!$F$13</f>
        <v>0</v>
      </c>
      <c r="I309" s="36">
        <f>SUMIFS(СВЦЭМ!$I$34:$I$777,СВЦЭМ!$A$34:$A$777,$A309,СВЦЭМ!$B$33:$B$776,I$278)+'СЕТ СН'!$F$13</f>
        <v>0</v>
      </c>
      <c r="J309" s="36">
        <f>SUMIFS(СВЦЭМ!$I$34:$I$777,СВЦЭМ!$A$34:$A$777,$A309,СВЦЭМ!$B$33:$B$776,J$278)+'СЕТ СН'!$F$13</f>
        <v>0</v>
      </c>
      <c r="K309" s="36">
        <f>SUMIFS(СВЦЭМ!$I$34:$I$777,СВЦЭМ!$A$34:$A$777,$A309,СВЦЭМ!$B$33:$B$776,K$278)+'СЕТ СН'!$F$13</f>
        <v>0</v>
      </c>
      <c r="L309" s="36">
        <f>SUMIFS(СВЦЭМ!$I$34:$I$777,СВЦЭМ!$A$34:$A$777,$A309,СВЦЭМ!$B$33:$B$776,L$278)+'СЕТ СН'!$F$13</f>
        <v>0</v>
      </c>
      <c r="M309" s="36">
        <f>SUMIFS(СВЦЭМ!$I$34:$I$777,СВЦЭМ!$A$34:$A$777,$A309,СВЦЭМ!$B$33:$B$776,M$278)+'СЕТ СН'!$F$13</f>
        <v>0</v>
      </c>
      <c r="N309" s="36">
        <f>SUMIFS(СВЦЭМ!$I$34:$I$777,СВЦЭМ!$A$34:$A$777,$A309,СВЦЭМ!$B$33:$B$776,N$278)+'СЕТ СН'!$F$13</f>
        <v>0</v>
      </c>
      <c r="O309" s="36">
        <f>SUMIFS(СВЦЭМ!$I$34:$I$777,СВЦЭМ!$A$34:$A$777,$A309,СВЦЭМ!$B$33:$B$776,O$278)+'СЕТ СН'!$F$13</f>
        <v>0</v>
      </c>
      <c r="P309" s="36">
        <f>SUMIFS(СВЦЭМ!$I$34:$I$777,СВЦЭМ!$A$34:$A$777,$A309,СВЦЭМ!$B$33:$B$776,P$278)+'СЕТ СН'!$F$13</f>
        <v>0</v>
      </c>
      <c r="Q309" s="36">
        <f>SUMIFS(СВЦЭМ!$I$34:$I$777,СВЦЭМ!$A$34:$A$777,$A309,СВЦЭМ!$B$33:$B$776,Q$278)+'СЕТ СН'!$F$13</f>
        <v>0</v>
      </c>
      <c r="R309" s="36">
        <f>SUMIFS(СВЦЭМ!$I$34:$I$777,СВЦЭМ!$A$34:$A$777,$A309,СВЦЭМ!$B$33:$B$776,R$278)+'СЕТ СН'!$F$13</f>
        <v>0</v>
      </c>
      <c r="S309" s="36">
        <f>SUMIFS(СВЦЭМ!$I$34:$I$777,СВЦЭМ!$A$34:$A$777,$A309,СВЦЭМ!$B$33:$B$776,S$278)+'СЕТ СН'!$F$13</f>
        <v>0</v>
      </c>
      <c r="T309" s="36">
        <f>SUMIFS(СВЦЭМ!$I$34:$I$777,СВЦЭМ!$A$34:$A$777,$A309,СВЦЭМ!$B$33:$B$776,T$278)+'СЕТ СН'!$F$13</f>
        <v>0</v>
      </c>
      <c r="U309" s="36">
        <f>SUMIFS(СВЦЭМ!$I$34:$I$777,СВЦЭМ!$A$34:$A$777,$A309,СВЦЭМ!$B$33:$B$776,U$278)+'СЕТ СН'!$F$13</f>
        <v>0</v>
      </c>
      <c r="V309" s="36">
        <f>SUMIFS(СВЦЭМ!$I$34:$I$777,СВЦЭМ!$A$34:$A$777,$A309,СВЦЭМ!$B$33:$B$776,V$278)+'СЕТ СН'!$F$13</f>
        <v>0</v>
      </c>
      <c r="W309" s="36">
        <f>SUMIFS(СВЦЭМ!$I$34:$I$777,СВЦЭМ!$A$34:$A$777,$A309,СВЦЭМ!$B$33:$B$776,W$278)+'СЕТ СН'!$F$13</f>
        <v>0</v>
      </c>
      <c r="X309" s="36">
        <f>SUMIFS(СВЦЭМ!$I$34:$I$777,СВЦЭМ!$A$34:$A$777,$A309,СВЦЭМ!$B$33:$B$776,X$278)+'СЕТ СН'!$F$13</f>
        <v>0</v>
      </c>
      <c r="Y309" s="36">
        <f>SUMIFS(СВЦЭМ!$I$34:$I$777,СВЦЭМ!$A$34:$A$777,$A309,СВЦЭМ!$B$33:$B$776,Y$278)+'СЕТ СН'!$F$13</f>
        <v>0</v>
      </c>
    </row>
    <row r="310" spans="1:27" ht="15.75" hidden="1" x14ac:dyDescent="0.2">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spans="1:27" ht="12.75" hidden="1" customHeight="1" x14ac:dyDescent="0.2">
      <c r="A311" s="130" t="s">
        <v>7</v>
      </c>
      <c r="B311" s="124" t="s">
        <v>123</v>
      </c>
      <c r="C311" s="125"/>
      <c r="D311" s="125"/>
      <c r="E311" s="125"/>
      <c r="F311" s="125"/>
      <c r="G311" s="125"/>
      <c r="H311" s="125"/>
      <c r="I311" s="125"/>
      <c r="J311" s="125"/>
      <c r="K311" s="125"/>
      <c r="L311" s="125"/>
      <c r="M311" s="125"/>
      <c r="N311" s="125"/>
      <c r="O311" s="125"/>
      <c r="P311" s="125"/>
      <c r="Q311" s="125"/>
      <c r="R311" s="125"/>
      <c r="S311" s="125"/>
      <c r="T311" s="125"/>
      <c r="U311" s="125"/>
      <c r="V311" s="125"/>
      <c r="W311" s="125"/>
      <c r="X311" s="125"/>
      <c r="Y311" s="126"/>
    </row>
    <row r="312" spans="1:27" ht="12.75" hidden="1" customHeight="1" x14ac:dyDescent="0.2">
      <c r="A312" s="131"/>
      <c r="B312" s="127"/>
      <c r="C312" s="128"/>
      <c r="D312" s="128"/>
      <c r="E312" s="128"/>
      <c r="F312" s="128"/>
      <c r="G312" s="128"/>
      <c r="H312" s="128"/>
      <c r="I312" s="128"/>
      <c r="J312" s="128"/>
      <c r="K312" s="128"/>
      <c r="L312" s="128"/>
      <c r="M312" s="128"/>
      <c r="N312" s="128"/>
      <c r="O312" s="128"/>
      <c r="P312" s="128"/>
      <c r="Q312" s="128"/>
      <c r="R312" s="128"/>
      <c r="S312" s="128"/>
      <c r="T312" s="128"/>
      <c r="U312" s="128"/>
      <c r="V312" s="128"/>
      <c r="W312" s="128"/>
      <c r="X312" s="128"/>
      <c r="Y312" s="129"/>
    </row>
    <row r="313" spans="1:27" s="46" customFormat="1" ht="12.75" hidden="1" customHeight="1" x14ac:dyDescent="0.2">
      <c r="A313" s="132"/>
      <c r="B313" s="34">
        <v>1</v>
      </c>
      <c r="C313" s="34">
        <v>2</v>
      </c>
      <c r="D313" s="34">
        <v>3</v>
      </c>
      <c r="E313" s="34">
        <v>4</v>
      </c>
      <c r="F313" s="34">
        <v>5</v>
      </c>
      <c r="G313" s="34">
        <v>6</v>
      </c>
      <c r="H313" s="34">
        <v>7</v>
      </c>
      <c r="I313" s="34">
        <v>8</v>
      </c>
      <c r="J313" s="34">
        <v>9</v>
      </c>
      <c r="K313" s="34">
        <v>10</v>
      </c>
      <c r="L313" s="34">
        <v>11</v>
      </c>
      <c r="M313" s="34">
        <v>12</v>
      </c>
      <c r="N313" s="34">
        <v>13</v>
      </c>
      <c r="O313" s="34">
        <v>14</v>
      </c>
      <c r="P313" s="34">
        <v>15</v>
      </c>
      <c r="Q313" s="34">
        <v>16</v>
      </c>
      <c r="R313" s="34">
        <v>17</v>
      </c>
      <c r="S313" s="34">
        <v>18</v>
      </c>
      <c r="T313" s="34">
        <v>19</v>
      </c>
      <c r="U313" s="34">
        <v>20</v>
      </c>
      <c r="V313" s="34">
        <v>21</v>
      </c>
      <c r="W313" s="34">
        <v>22</v>
      </c>
      <c r="X313" s="34">
        <v>23</v>
      </c>
      <c r="Y313" s="34">
        <v>24</v>
      </c>
    </row>
    <row r="314" spans="1:27" ht="15.75" hidden="1" customHeight="1" x14ac:dyDescent="0.2">
      <c r="A314" s="35" t="str">
        <f>A279</f>
        <v>01.02.2019</v>
      </c>
      <c r="B314" s="36">
        <f>SUMIFS(СВЦЭМ!$J$34:$J$777,СВЦЭМ!$A$34:$A$777,$A314,СВЦЭМ!$B$33:$B$776,B$313)+'СЕТ СН'!$F$13</f>
        <v>0</v>
      </c>
      <c r="C314" s="36">
        <f>SUMIFS(СВЦЭМ!$J$34:$J$777,СВЦЭМ!$A$34:$A$777,$A314,СВЦЭМ!$B$33:$B$776,C$313)+'СЕТ СН'!$F$13</f>
        <v>0</v>
      </c>
      <c r="D314" s="36">
        <f>SUMIFS(СВЦЭМ!$J$34:$J$777,СВЦЭМ!$A$34:$A$777,$A314,СВЦЭМ!$B$33:$B$776,D$313)+'СЕТ СН'!$F$13</f>
        <v>0</v>
      </c>
      <c r="E314" s="36">
        <f>SUMIFS(СВЦЭМ!$J$34:$J$777,СВЦЭМ!$A$34:$A$777,$A314,СВЦЭМ!$B$33:$B$776,E$313)+'СЕТ СН'!$F$13</f>
        <v>0</v>
      </c>
      <c r="F314" s="36">
        <f>SUMIFS(СВЦЭМ!$J$34:$J$777,СВЦЭМ!$A$34:$A$777,$A314,СВЦЭМ!$B$33:$B$776,F$313)+'СЕТ СН'!$F$13</f>
        <v>0</v>
      </c>
      <c r="G314" s="36">
        <f>SUMIFS(СВЦЭМ!$J$34:$J$777,СВЦЭМ!$A$34:$A$777,$A314,СВЦЭМ!$B$33:$B$776,G$313)+'СЕТ СН'!$F$13</f>
        <v>0</v>
      </c>
      <c r="H314" s="36">
        <f>SUMIFS(СВЦЭМ!$J$34:$J$777,СВЦЭМ!$A$34:$A$777,$A314,СВЦЭМ!$B$33:$B$776,H$313)+'СЕТ СН'!$F$13</f>
        <v>0</v>
      </c>
      <c r="I314" s="36">
        <f>SUMIFS(СВЦЭМ!$J$34:$J$777,СВЦЭМ!$A$34:$A$777,$A314,СВЦЭМ!$B$33:$B$776,I$313)+'СЕТ СН'!$F$13</f>
        <v>0</v>
      </c>
      <c r="J314" s="36">
        <f>SUMIFS(СВЦЭМ!$J$34:$J$777,СВЦЭМ!$A$34:$A$777,$A314,СВЦЭМ!$B$33:$B$776,J$313)+'СЕТ СН'!$F$13</f>
        <v>0</v>
      </c>
      <c r="K314" s="36">
        <f>SUMIFS(СВЦЭМ!$J$34:$J$777,СВЦЭМ!$A$34:$A$777,$A314,СВЦЭМ!$B$33:$B$776,K$313)+'СЕТ СН'!$F$13</f>
        <v>0</v>
      </c>
      <c r="L314" s="36">
        <f>SUMIFS(СВЦЭМ!$J$34:$J$777,СВЦЭМ!$A$34:$A$777,$A314,СВЦЭМ!$B$33:$B$776,L$313)+'СЕТ СН'!$F$13</f>
        <v>0</v>
      </c>
      <c r="M314" s="36">
        <f>SUMIFS(СВЦЭМ!$J$34:$J$777,СВЦЭМ!$A$34:$A$777,$A314,СВЦЭМ!$B$33:$B$776,M$313)+'СЕТ СН'!$F$13</f>
        <v>0</v>
      </c>
      <c r="N314" s="36">
        <f>SUMIFS(СВЦЭМ!$J$34:$J$777,СВЦЭМ!$A$34:$A$777,$A314,СВЦЭМ!$B$33:$B$776,N$313)+'СЕТ СН'!$F$13</f>
        <v>0</v>
      </c>
      <c r="O314" s="36">
        <f>SUMIFS(СВЦЭМ!$J$34:$J$777,СВЦЭМ!$A$34:$A$777,$A314,СВЦЭМ!$B$33:$B$776,O$313)+'СЕТ СН'!$F$13</f>
        <v>0</v>
      </c>
      <c r="P314" s="36">
        <f>SUMIFS(СВЦЭМ!$J$34:$J$777,СВЦЭМ!$A$34:$A$777,$A314,СВЦЭМ!$B$33:$B$776,P$313)+'СЕТ СН'!$F$13</f>
        <v>0</v>
      </c>
      <c r="Q314" s="36">
        <f>SUMIFS(СВЦЭМ!$J$34:$J$777,СВЦЭМ!$A$34:$A$777,$A314,СВЦЭМ!$B$33:$B$776,Q$313)+'СЕТ СН'!$F$13</f>
        <v>0</v>
      </c>
      <c r="R314" s="36">
        <f>SUMIFS(СВЦЭМ!$J$34:$J$777,СВЦЭМ!$A$34:$A$777,$A314,СВЦЭМ!$B$33:$B$776,R$313)+'СЕТ СН'!$F$13</f>
        <v>0</v>
      </c>
      <c r="S314" s="36">
        <f>SUMIFS(СВЦЭМ!$J$34:$J$777,СВЦЭМ!$A$34:$A$777,$A314,СВЦЭМ!$B$33:$B$776,S$313)+'СЕТ СН'!$F$13</f>
        <v>0</v>
      </c>
      <c r="T314" s="36">
        <f>SUMIFS(СВЦЭМ!$J$34:$J$777,СВЦЭМ!$A$34:$A$777,$A314,СВЦЭМ!$B$33:$B$776,T$313)+'СЕТ СН'!$F$13</f>
        <v>0</v>
      </c>
      <c r="U314" s="36">
        <f>SUMIFS(СВЦЭМ!$J$34:$J$777,СВЦЭМ!$A$34:$A$777,$A314,СВЦЭМ!$B$33:$B$776,U$313)+'СЕТ СН'!$F$13</f>
        <v>0</v>
      </c>
      <c r="V314" s="36">
        <f>SUMIFS(СВЦЭМ!$J$34:$J$777,СВЦЭМ!$A$34:$A$777,$A314,СВЦЭМ!$B$33:$B$776,V$313)+'СЕТ СН'!$F$13</f>
        <v>0</v>
      </c>
      <c r="W314" s="36">
        <f>SUMIFS(СВЦЭМ!$J$34:$J$777,СВЦЭМ!$A$34:$A$777,$A314,СВЦЭМ!$B$33:$B$776,W$313)+'СЕТ СН'!$F$13</f>
        <v>0</v>
      </c>
      <c r="X314" s="36">
        <f>SUMIFS(СВЦЭМ!$J$34:$J$777,СВЦЭМ!$A$34:$A$777,$A314,СВЦЭМ!$B$33:$B$776,X$313)+'СЕТ СН'!$F$13</f>
        <v>0</v>
      </c>
      <c r="Y314" s="36">
        <f>SUMIFS(СВЦЭМ!$J$34:$J$777,СВЦЭМ!$A$34:$A$777,$A314,СВЦЭМ!$B$33:$B$776,Y$313)+'СЕТ СН'!$F$13</f>
        <v>0</v>
      </c>
      <c r="AA314" s="45"/>
    </row>
    <row r="315" spans="1:27" ht="15.75" hidden="1" x14ac:dyDescent="0.2">
      <c r="A315" s="35">
        <f>A314+1</f>
        <v>43498</v>
      </c>
      <c r="B315" s="36">
        <f>SUMIFS(СВЦЭМ!$J$34:$J$777,СВЦЭМ!$A$34:$A$777,$A315,СВЦЭМ!$B$33:$B$776,B$313)+'СЕТ СН'!$F$13</f>
        <v>0</v>
      </c>
      <c r="C315" s="36">
        <f>SUMIFS(СВЦЭМ!$J$34:$J$777,СВЦЭМ!$A$34:$A$777,$A315,СВЦЭМ!$B$33:$B$776,C$313)+'СЕТ СН'!$F$13</f>
        <v>0</v>
      </c>
      <c r="D315" s="36">
        <f>SUMIFS(СВЦЭМ!$J$34:$J$777,СВЦЭМ!$A$34:$A$777,$A315,СВЦЭМ!$B$33:$B$776,D$313)+'СЕТ СН'!$F$13</f>
        <v>0</v>
      </c>
      <c r="E315" s="36">
        <f>SUMIFS(СВЦЭМ!$J$34:$J$777,СВЦЭМ!$A$34:$A$777,$A315,СВЦЭМ!$B$33:$B$776,E$313)+'СЕТ СН'!$F$13</f>
        <v>0</v>
      </c>
      <c r="F315" s="36">
        <f>SUMIFS(СВЦЭМ!$J$34:$J$777,СВЦЭМ!$A$34:$A$777,$A315,СВЦЭМ!$B$33:$B$776,F$313)+'СЕТ СН'!$F$13</f>
        <v>0</v>
      </c>
      <c r="G315" s="36">
        <f>SUMIFS(СВЦЭМ!$J$34:$J$777,СВЦЭМ!$A$34:$A$777,$A315,СВЦЭМ!$B$33:$B$776,G$313)+'СЕТ СН'!$F$13</f>
        <v>0</v>
      </c>
      <c r="H315" s="36">
        <f>SUMIFS(СВЦЭМ!$J$34:$J$777,СВЦЭМ!$A$34:$A$777,$A315,СВЦЭМ!$B$33:$B$776,H$313)+'СЕТ СН'!$F$13</f>
        <v>0</v>
      </c>
      <c r="I315" s="36">
        <f>SUMIFS(СВЦЭМ!$J$34:$J$777,СВЦЭМ!$A$34:$A$777,$A315,СВЦЭМ!$B$33:$B$776,I$313)+'СЕТ СН'!$F$13</f>
        <v>0</v>
      </c>
      <c r="J315" s="36">
        <f>SUMIFS(СВЦЭМ!$J$34:$J$777,СВЦЭМ!$A$34:$A$777,$A315,СВЦЭМ!$B$33:$B$776,J$313)+'СЕТ СН'!$F$13</f>
        <v>0</v>
      </c>
      <c r="K315" s="36">
        <f>SUMIFS(СВЦЭМ!$J$34:$J$777,СВЦЭМ!$A$34:$A$777,$A315,СВЦЭМ!$B$33:$B$776,K$313)+'СЕТ СН'!$F$13</f>
        <v>0</v>
      </c>
      <c r="L315" s="36">
        <f>SUMIFS(СВЦЭМ!$J$34:$J$777,СВЦЭМ!$A$34:$A$777,$A315,СВЦЭМ!$B$33:$B$776,L$313)+'СЕТ СН'!$F$13</f>
        <v>0</v>
      </c>
      <c r="M315" s="36">
        <f>SUMIFS(СВЦЭМ!$J$34:$J$777,СВЦЭМ!$A$34:$A$777,$A315,СВЦЭМ!$B$33:$B$776,M$313)+'СЕТ СН'!$F$13</f>
        <v>0</v>
      </c>
      <c r="N315" s="36">
        <f>SUMIFS(СВЦЭМ!$J$34:$J$777,СВЦЭМ!$A$34:$A$777,$A315,СВЦЭМ!$B$33:$B$776,N$313)+'СЕТ СН'!$F$13</f>
        <v>0</v>
      </c>
      <c r="O315" s="36">
        <f>SUMIFS(СВЦЭМ!$J$34:$J$777,СВЦЭМ!$A$34:$A$777,$A315,СВЦЭМ!$B$33:$B$776,O$313)+'СЕТ СН'!$F$13</f>
        <v>0</v>
      </c>
      <c r="P315" s="36">
        <f>SUMIFS(СВЦЭМ!$J$34:$J$777,СВЦЭМ!$A$34:$A$777,$A315,СВЦЭМ!$B$33:$B$776,P$313)+'СЕТ СН'!$F$13</f>
        <v>0</v>
      </c>
      <c r="Q315" s="36">
        <f>SUMIFS(СВЦЭМ!$J$34:$J$777,СВЦЭМ!$A$34:$A$777,$A315,СВЦЭМ!$B$33:$B$776,Q$313)+'СЕТ СН'!$F$13</f>
        <v>0</v>
      </c>
      <c r="R315" s="36">
        <f>SUMIFS(СВЦЭМ!$J$34:$J$777,СВЦЭМ!$A$34:$A$777,$A315,СВЦЭМ!$B$33:$B$776,R$313)+'СЕТ СН'!$F$13</f>
        <v>0</v>
      </c>
      <c r="S315" s="36">
        <f>SUMIFS(СВЦЭМ!$J$34:$J$777,СВЦЭМ!$A$34:$A$777,$A315,СВЦЭМ!$B$33:$B$776,S$313)+'СЕТ СН'!$F$13</f>
        <v>0</v>
      </c>
      <c r="T315" s="36">
        <f>SUMIFS(СВЦЭМ!$J$34:$J$777,СВЦЭМ!$A$34:$A$777,$A315,СВЦЭМ!$B$33:$B$776,T$313)+'СЕТ СН'!$F$13</f>
        <v>0</v>
      </c>
      <c r="U315" s="36">
        <f>SUMIFS(СВЦЭМ!$J$34:$J$777,СВЦЭМ!$A$34:$A$777,$A315,СВЦЭМ!$B$33:$B$776,U$313)+'СЕТ СН'!$F$13</f>
        <v>0</v>
      </c>
      <c r="V315" s="36">
        <f>SUMIFS(СВЦЭМ!$J$34:$J$777,СВЦЭМ!$A$34:$A$777,$A315,СВЦЭМ!$B$33:$B$776,V$313)+'СЕТ СН'!$F$13</f>
        <v>0</v>
      </c>
      <c r="W315" s="36">
        <f>SUMIFS(СВЦЭМ!$J$34:$J$777,СВЦЭМ!$A$34:$A$777,$A315,СВЦЭМ!$B$33:$B$776,W$313)+'СЕТ СН'!$F$13</f>
        <v>0</v>
      </c>
      <c r="X315" s="36">
        <f>SUMIFS(СВЦЭМ!$J$34:$J$777,СВЦЭМ!$A$34:$A$777,$A315,СВЦЭМ!$B$33:$B$776,X$313)+'СЕТ СН'!$F$13</f>
        <v>0</v>
      </c>
      <c r="Y315" s="36">
        <f>SUMIFS(СВЦЭМ!$J$34:$J$777,СВЦЭМ!$A$34:$A$777,$A315,СВЦЭМ!$B$33:$B$776,Y$313)+'СЕТ СН'!$F$13</f>
        <v>0</v>
      </c>
    </row>
    <row r="316" spans="1:27" ht="15.75" hidden="1" x14ac:dyDescent="0.2">
      <c r="A316" s="35">
        <f t="shared" ref="A316:A344" si="9">A315+1</f>
        <v>43499</v>
      </c>
      <c r="B316" s="36">
        <f>SUMIFS(СВЦЭМ!$J$34:$J$777,СВЦЭМ!$A$34:$A$777,$A316,СВЦЭМ!$B$33:$B$776,B$313)+'СЕТ СН'!$F$13</f>
        <v>0</v>
      </c>
      <c r="C316" s="36">
        <f>SUMIFS(СВЦЭМ!$J$34:$J$777,СВЦЭМ!$A$34:$A$777,$A316,СВЦЭМ!$B$33:$B$776,C$313)+'СЕТ СН'!$F$13</f>
        <v>0</v>
      </c>
      <c r="D316" s="36">
        <f>SUMIFS(СВЦЭМ!$J$34:$J$777,СВЦЭМ!$A$34:$A$777,$A316,СВЦЭМ!$B$33:$B$776,D$313)+'СЕТ СН'!$F$13</f>
        <v>0</v>
      </c>
      <c r="E316" s="36">
        <f>SUMIFS(СВЦЭМ!$J$34:$J$777,СВЦЭМ!$A$34:$A$777,$A316,СВЦЭМ!$B$33:$B$776,E$313)+'СЕТ СН'!$F$13</f>
        <v>0</v>
      </c>
      <c r="F316" s="36">
        <f>SUMIFS(СВЦЭМ!$J$34:$J$777,СВЦЭМ!$A$34:$A$777,$A316,СВЦЭМ!$B$33:$B$776,F$313)+'СЕТ СН'!$F$13</f>
        <v>0</v>
      </c>
      <c r="G316" s="36">
        <f>SUMIFS(СВЦЭМ!$J$34:$J$777,СВЦЭМ!$A$34:$A$777,$A316,СВЦЭМ!$B$33:$B$776,G$313)+'СЕТ СН'!$F$13</f>
        <v>0</v>
      </c>
      <c r="H316" s="36">
        <f>SUMIFS(СВЦЭМ!$J$34:$J$777,СВЦЭМ!$A$34:$A$777,$A316,СВЦЭМ!$B$33:$B$776,H$313)+'СЕТ СН'!$F$13</f>
        <v>0</v>
      </c>
      <c r="I316" s="36">
        <f>SUMIFS(СВЦЭМ!$J$34:$J$777,СВЦЭМ!$A$34:$A$777,$A316,СВЦЭМ!$B$33:$B$776,I$313)+'СЕТ СН'!$F$13</f>
        <v>0</v>
      </c>
      <c r="J316" s="36">
        <f>SUMIFS(СВЦЭМ!$J$34:$J$777,СВЦЭМ!$A$34:$A$777,$A316,СВЦЭМ!$B$33:$B$776,J$313)+'СЕТ СН'!$F$13</f>
        <v>0</v>
      </c>
      <c r="K316" s="36">
        <f>SUMIFS(СВЦЭМ!$J$34:$J$777,СВЦЭМ!$A$34:$A$777,$A316,СВЦЭМ!$B$33:$B$776,K$313)+'СЕТ СН'!$F$13</f>
        <v>0</v>
      </c>
      <c r="L316" s="36">
        <f>SUMIFS(СВЦЭМ!$J$34:$J$777,СВЦЭМ!$A$34:$A$777,$A316,СВЦЭМ!$B$33:$B$776,L$313)+'СЕТ СН'!$F$13</f>
        <v>0</v>
      </c>
      <c r="M316" s="36">
        <f>SUMIFS(СВЦЭМ!$J$34:$J$777,СВЦЭМ!$A$34:$A$777,$A316,СВЦЭМ!$B$33:$B$776,M$313)+'СЕТ СН'!$F$13</f>
        <v>0</v>
      </c>
      <c r="N316" s="36">
        <f>SUMIFS(СВЦЭМ!$J$34:$J$777,СВЦЭМ!$A$34:$A$777,$A316,СВЦЭМ!$B$33:$B$776,N$313)+'СЕТ СН'!$F$13</f>
        <v>0</v>
      </c>
      <c r="O316" s="36">
        <f>SUMIFS(СВЦЭМ!$J$34:$J$777,СВЦЭМ!$A$34:$A$777,$A316,СВЦЭМ!$B$33:$B$776,O$313)+'СЕТ СН'!$F$13</f>
        <v>0</v>
      </c>
      <c r="P316" s="36">
        <f>SUMIFS(СВЦЭМ!$J$34:$J$777,СВЦЭМ!$A$34:$A$777,$A316,СВЦЭМ!$B$33:$B$776,P$313)+'СЕТ СН'!$F$13</f>
        <v>0</v>
      </c>
      <c r="Q316" s="36">
        <f>SUMIFS(СВЦЭМ!$J$34:$J$777,СВЦЭМ!$A$34:$A$777,$A316,СВЦЭМ!$B$33:$B$776,Q$313)+'СЕТ СН'!$F$13</f>
        <v>0</v>
      </c>
      <c r="R316" s="36">
        <f>SUMIFS(СВЦЭМ!$J$34:$J$777,СВЦЭМ!$A$34:$A$777,$A316,СВЦЭМ!$B$33:$B$776,R$313)+'СЕТ СН'!$F$13</f>
        <v>0</v>
      </c>
      <c r="S316" s="36">
        <f>SUMIFS(СВЦЭМ!$J$34:$J$777,СВЦЭМ!$A$34:$A$777,$A316,СВЦЭМ!$B$33:$B$776,S$313)+'СЕТ СН'!$F$13</f>
        <v>0</v>
      </c>
      <c r="T316" s="36">
        <f>SUMIFS(СВЦЭМ!$J$34:$J$777,СВЦЭМ!$A$34:$A$777,$A316,СВЦЭМ!$B$33:$B$776,T$313)+'СЕТ СН'!$F$13</f>
        <v>0</v>
      </c>
      <c r="U316" s="36">
        <f>SUMIFS(СВЦЭМ!$J$34:$J$777,СВЦЭМ!$A$34:$A$777,$A316,СВЦЭМ!$B$33:$B$776,U$313)+'СЕТ СН'!$F$13</f>
        <v>0</v>
      </c>
      <c r="V316" s="36">
        <f>SUMIFS(СВЦЭМ!$J$34:$J$777,СВЦЭМ!$A$34:$A$777,$A316,СВЦЭМ!$B$33:$B$776,V$313)+'СЕТ СН'!$F$13</f>
        <v>0</v>
      </c>
      <c r="W316" s="36">
        <f>SUMIFS(СВЦЭМ!$J$34:$J$777,СВЦЭМ!$A$34:$A$777,$A316,СВЦЭМ!$B$33:$B$776,W$313)+'СЕТ СН'!$F$13</f>
        <v>0</v>
      </c>
      <c r="X316" s="36">
        <f>SUMIFS(СВЦЭМ!$J$34:$J$777,СВЦЭМ!$A$34:$A$777,$A316,СВЦЭМ!$B$33:$B$776,X$313)+'СЕТ СН'!$F$13</f>
        <v>0</v>
      </c>
      <c r="Y316" s="36">
        <f>SUMIFS(СВЦЭМ!$J$34:$J$777,СВЦЭМ!$A$34:$A$777,$A316,СВЦЭМ!$B$33:$B$776,Y$313)+'СЕТ СН'!$F$13</f>
        <v>0</v>
      </c>
    </row>
    <row r="317" spans="1:27" ht="15.75" hidden="1" x14ac:dyDescent="0.2">
      <c r="A317" s="35">
        <f t="shared" si="9"/>
        <v>43500</v>
      </c>
      <c r="B317" s="36">
        <f>SUMIFS(СВЦЭМ!$J$34:$J$777,СВЦЭМ!$A$34:$A$777,$A317,СВЦЭМ!$B$33:$B$776,B$313)+'СЕТ СН'!$F$13</f>
        <v>0</v>
      </c>
      <c r="C317" s="36">
        <f>SUMIFS(СВЦЭМ!$J$34:$J$777,СВЦЭМ!$A$34:$A$777,$A317,СВЦЭМ!$B$33:$B$776,C$313)+'СЕТ СН'!$F$13</f>
        <v>0</v>
      </c>
      <c r="D317" s="36">
        <f>SUMIFS(СВЦЭМ!$J$34:$J$777,СВЦЭМ!$A$34:$A$777,$A317,СВЦЭМ!$B$33:$B$776,D$313)+'СЕТ СН'!$F$13</f>
        <v>0</v>
      </c>
      <c r="E317" s="36">
        <f>SUMIFS(СВЦЭМ!$J$34:$J$777,СВЦЭМ!$A$34:$A$777,$A317,СВЦЭМ!$B$33:$B$776,E$313)+'СЕТ СН'!$F$13</f>
        <v>0</v>
      </c>
      <c r="F317" s="36">
        <f>SUMIFS(СВЦЭМ!$J$34:$J$777,СВЦЭМ!$A$34:$A$777,$A317,СВЦЭМ!$B$33:$B$776,F$313)+'СЕТ СН'!$F$13</f>
        <v>0</v>
      </c>
      <c r="G317" s="36">
        <f>SUMIFS(СВЦЭМ!$J$34:$J$777,СВЦЭМ!$A$34:$A$777,$A317,СВЦЭМ!$B$33:$B$776,G$313)+'СЕТ СН'!$F$13</f>
        <v>0</v>
      </c>
      <c r="H317" s="36">
        <f>SUMIFS(СВЦЭМ!$J$34:$J$777,СВЦЭМ!$A$34:$A$777,$A317,СВЦЭМ!$B$33:$B$776,H$313)+'СЕТ СН'!$F$13</f>
        <v>0</v>
      </c>
      <c r="I317" s="36">
        <f>SUMIFS(СВЦЭМ!$J$34:$J$777,СВЦЭМ!$A$34:$A$777,$A317,СВЦЭМ!$B$33:$B$776,I$313)+'СЕТ СН'!$F$13</f>
        <v>0</v>
      </c>
      <c r="J317" s="36">
        <f>SUMIFS(СВЦЭМ!$J$34:$J$777,СВЦЭМ!$A$34:$A$777,$A317,СВЦЭМ!$B$33:$B$776,J$313)+'СЕТ СН'!$F$13</f>
        <v>0</v>
      </c>
      <c r="K317" s="36">
        <f>SUMIFS(СВЦЭМ!$J$34:$J$777,СВЦЭМ!$A$34:$A$777,$A317,СВЦЭМ!$B$33:$B$776,K$313)+'СЕТ СН'!$F$13</f>
        <v>0</v>
      </c>
      <c r="L317" s="36">
        <f>SUMIFS(СВЦЭМ!$J$34:$J$777,СВЦЭМ!$A$34:$A$777,$A317,СВЦЭМ!$B$33:$B$776,L$313)+'СЕТ СН'!$F$13</f>
        <v>0</v>
      </c>
      <c r="M317" s="36">
        <f>SUMIFS(СВЦЭМ!$J$34:$J$777,СВЦЭМ!$A$34:$A$777,$A317,СВЦЭМ!$B$33:$B$776,M$313)+'СЕТ СН'!$F$13</f>
        <v>0</v>
      </c>
      <c r="N317" s="36">
        <f>SUMIFS(СВЦЭМ!$J$34:$J$777,СВЦЭМ!$A$34:$A$777,$A317,СВЦЭМ!$B$33:$B$776,N$313)+'СЕТ СН'!$F$13</f>
        <v>0</v>
      </c>
      <c r="O317" s="36">
        <f>SUMIFS(СВЦЭМ!$J$34:$J$777,СВЦЭМ!$A$34:$A$777,$A317,СВЦЭМ!$B$33:$B$776,O$313)+'СЕТ СН'!$F$13</f>
        <v>0</v>
      </c>
      <c r="P317" s="36">
        <f>SUMIFS(СВЦЭМ!$J$34:$J$777,СВЦЭМ!$A$34:$A$777,$A317,СВЦЭМ!$B$33:$B$776,P$313)+'СЕТ СН'!$F$13</f>
        <v>0</v>
      </c>
      <c r="Q317" s="36">
        <f>SUMIFS(СВЦЭМ!$J$34:$J$777,СВЦЭМ!$A$34:$A$777,$A317,СВЦЭМ!$B$33:$B$776,Q$313)+'СЕТ СН'!$F$13</f>
        <v>0</v>
      </c>
      <c r="R317" s="36">
        <f>SUMIFS(СВЦЭМ!$J$34:$J$777,СВЦЭМ!$A$34:$A$777,$A317,СВЦЭМ!$B$33:$B$776,R$313)+'СЕТ СН'!$F$13</f>
        <v>0</v>
      </c>
      <c r="S317" s="36">
        <f>SUMIFS(СВЦЭМ!$J$34:$J$777,СВЦЭМ!$A$34:$A$777,$A317,СВЦЭМ!$B$33:$B$776,S$313)+'СЕТ СН'!$F$13</f>
        <v>0</v>
      </c>
      <c r="T317" s="36">
        <f>SUMIFS(СВЦЭМ!$J$34:$J$777,СВЦЭМ!$A$34:$A$777,$A317,СВЦЭМ!$B$33:$B$776,T$313)+'СЕТ СН'!$F$13</f>
        <v>0</v>
      </c>
      <c r="U317" s="36">
        <f>SUMIFS(СВЦЭМ!$J$34:$J$777,СВЦЭМ!$A$34:$A$777,$A317,СВЦЭМ!$B$33:$B$776,U$313)+'СЕТ СН'!$F$13</f>
        <v>0</v>
      </c>
      <c r="V317" s="36">
        <f>SUMIFS(СВЦЭМ!$J$34:$J$777,СВЦЭМ!$A$34:$A$777,$A317,СВЦЭМ!$B$33:$B$776,V$313)+'СЕТ СН'!$F$13</f>
        <v>0</v>
      </c>
      <c r="W317" s="36">
        <f>SUMIFS(СВЦЭМ!$J$34:$J$777,СВЦЭМ!$A$34:$A$777,$A317,СВЦЭМ!$B$33:$B$776,W$313)+'СЕТ СН'!$F$13</f>
        <v>0</v>
      </c>
      <c r="X317" s="36">
        <f>SUMIFS(СВЦЭМ!$J$34:$J$777,СВЦЭМ!$A$34:$A$777,$A317,СВЦЭМ!$B$33:$B$776,X$313)+'СЕТ СН'!$F$13</f>
        <v>0</v>
      </c>
      <c r="Y317" s="36">
        <f>SUMIFS(СВЦЭМ!$J$34:$J$777,СВЦЭМ!$A$34:$A$777,$A317,СВЦЭМ!$B$33:$B$776,Y$313)+'СЕТ СН'!$F$13</f>
        <v>0</v>
      </c>
    </row>
    <row r="318" spans="1:27" ht="15.75" hidden="1" x14ac:dyDescent="0.2">
      <c r="A318" s="35">
        <f t="shared" si="9"/>
        <v>43501</v>
      </c>
      <c r="B318" s="36">
        <f>SUMIFS(СВЦЭМ!$J$34:$J$777,СВЦЭМ!$A$34:$A$777,$A318,СВЦЭМ!$B$33:$B$776,B$313)+'СЕТ СН'!$F$13</f>
        <v>0</v>
      </c>
      <c r="C318" s="36">
        <f>SUMIFS(СВЦЭМ!$J$34:$J$777,СВЦЭМ!$A$34:$A$777,$A318,СВЦЭМ!$B$33:$B$776,C$313)+'СЕТ СН'!$F$13</f>
        <v>0</v>
      </c>
      <c r="D318" s="36">
        <f>SUMIFS(СВЦЭМ!$J$34:$J$777,СВЦЭМ!$A$34:$A$777,$A318,СВЦЭМ!$B$33:$B$776,D$313)+'СЕТ СН'!$F$13</f>
        <v>0</v>
      </c>
      <c r="E318" s="36">
        <f>SUMIFS(СВЦЭМ!$J$34:$J$777,СВЦЭМ!$A$34:$A$777,$A318,СВЦЭМ!$B$33:$B$776,E$313)+'СЕТ СН'!$F$13</f>
        <v>0</v>
      </c>
      <c r="F318" s="36">
        <f>SUMIFS(СВЦЭМ!$J$34:$J$777,СВЦЭМ!$A$34:$A$777,$A318,СВЦЭМ!$B$33:$B$776,F$313)+'СЕТ СН'!$F$13</f>
        <v>0</v>
      </c>
      <c r="G318" s="36">
        <f>SUMIFS(СВЦЭМ!$J$34:$J$777,СВЦЭМ!$A$34:$A$777,$A318,СВЦЭМ!$B$33:$B$776,G$313)+'СЕТ СН'!$F$13</f>
        <v>0</v>
      </c>
      <c r="H318" s="36">
        <f>SUMIFS(СВЦЭМ!$J$34:$J$777,СВЦЭМ!$A$34:$A$777,$A318,СВЦЭМ!$B$33:$B$776,H$313)+'СЕТ СН'!$F$13</f>
        <v>0</v>
      </c>
      <c r="I318" s="36">
        <f>SUMIFS(СВЦЭМ!$J$34:$J$777,СВЦЭМ!$A$34:$A$777,$A318,СВЦЭМ!$B$33:$B$776,I$313)+'СЕТ СН'!$F$13</f>
        <v>0</v>
      </c>
      <c r="J318" s="36">
        <f>SUMIFS(СВЦЭМ!$J$34:$J$777,СВЦЭМ!$A$34:$A$777,$A318,СВЦЭМ!$B$33:$B$776,J$313)+'СЕТ СН'!$F$13</f>
        <v>0</v>
      </c>
      <c r="K318" s="36">
        <f>SUMIFS(СВЦЭМ!$J$34:$J$777,СВЦЭМ!$A$34:$A$777,$A318,СВЦЭМ!$B$33:$B$776,K$313)+'СЕТ СН'!$F$13</f>
        <v>0</v>
      </c>
      <c r="L318" s="36">
        <f>SUMIFS(СВЦЭМ!$J$34:$J$777,СВЦЭМ!$A$34:$A$777,$A318,СВЦЭМ!$B$33:$B$776,L$313)+'СЕТ СН'!$F$13</f>
        <v>0</v>
      </c>
      <c r="M318" s="36">
        <f>SUMIFS(СВЦЭМ!$J$34:$J$777,СВЦЭМ!$A$34:$A$777,$A318,СВЦЭМ!$B$33:$B$776,M$313)+'СЕТ СН'!$F$13</f>
        <v>0</v>
      </c>
      <c r="N318" s="36">
        <f>SUMIFS(СВЦЭМ!$J$34:$J$777,СВЦЭМ!$A$34:$A$777,$A318,СВЦЭМ!$B$33:$B$776,N$313)+'СЕТ СН'!$F$13</f>
        <v>0</v>
      </c>
      <c r="O318" s="36">
        <f>SUMIFS(СВЦЭМ!$J$34:$J$777,СВЦЭМ!$A$34:$A$777,$A318,СВЦЭМ!$B$33:$B$776,O$313)+'СЕТ СН'!$F$13</f>
        <v>0</v>
      </c>
      <c r="P318" s="36">
        <f>SUMIFS(СВЦЭМ!$J$34:$J$777,СВЦЭМ!$A$34:$A$777,$A318,СВЦЭМ!$B$33:$B$776,P$313)+'СЕТ СН'!$F$13</f>
        <v>0</v>
      </c>
      <c r="Q318" s="36">
        <f>SUMIFS(СВЦЭМ!$J$34:$J$777,СВЦЭМ!$A$34:$A$777,$A318,СВЦЭМ!$B$33:$B$776,Q$313)+'СЕТ СН'!$F$13</f>
        <v>0</v>
      </c>
      <c r="R318" s="36">
        <f>SUMIFS(СВЦЭМ!$J$34:$J$777,СВЦЭМ!$A$34:$A$777,$A318,СВЦЭМ!$B$33:$B$776,R$313)+'СЕТ СН'!$F$13</f>
        <v>0</v>
      </c>
      <c r="S318" s="36">
        <f>SUMIFS(СВЦЭМ!$J$34:$J$777,СВЦЭМ!$A$34:$A$777,$A318,СВЦЭМ!$B$33:$B$776,S$313)+'СЕТ СН'!$F$13</f>
        <v>0</v>
      </c>
      <c r="T318" s="36">
        <f>SUMIFS(СВЦЭМ!$J$34:$J$777,СВЦЭМ!$A$34:$A$777,$A318,СВЦЭМ!$B$33:$B$776,T$313)+'СЕТ СН'!$F$13</f>
        <v>0</v>
      </c>
      <c r="U318" s="36">
        <f>SUMIFS(СВЦЭМ!$J$34:$J$777,СВЦЭМ!$A$34:$A$777,$A318,СВЦЭМ!$B$33:$B$776,U$313)+'СЕТ СН'!$F$13</f>
        <v>0</v>
      </c>
      <c r="V318" s="36">
        <f>SUMIFS(СВЦЭМ!$J$34:$J$777,СВЦЭМ!$A$34:$A$777,$A318,СВЦЭМ!$B$33:$B$776,V$313)+'СЕТ СН'!$F$13</f>
        <v>0</v>
      </c>
      <c r="W318" s="36">
        <f>SUMIFS(СВЦЭМ!$J$34:$J$777,СВЦЭМ!$A$34:$A$777,$A318,СВЦЭМ!$B$33:$B$776,W$313)+'СЕТ СН'!$F$13</f>
        <v>0</v>
      </c>
      <c r="X318" s="36">
        <f>SUMIFS(СВЦЭМ!$J$34:$J$777,СВЦЭМ!$A$34:$A$777,$A318,СВЦЭМ!$B$33:$B$776,X$313)+'СЕТ СН'!$F$13</f>
        <v>0</v>
      </c>
      <c r="Y318" s="36">
        <f>SUMIFS(СВЦЭМ!$J$34:$J$777,СВЦЭМ!$A$34:$A$777,$A318,СВЦЭМ!$B$33:$B$776,Y$313)+'СЕТ СН'!$F$13</f>
        <v>0</v>
      </c>
    </row>
    <row r="319" spans="1:27" ht="15.75" hidden="1" x14ac:dyDescent="0.2">
      <c r="A319" s="35">
        <f t="shared" si="9"/>
        <v>43502</v>
      </c>
      <c r="B319" s="36">
        <f>SUMIFS(СВЦЭМ!$J$34:$J$777,СВЦЭМ!$A$34:$A$777,$A319,СВЦЭМ!$B$33:$B$776,B$313)+'СЕТ СН'!$F$13</f>
        <v>0</v>
      </c>
      <c r="C319" s="36">
        <f>SUMIFS(СВЦЭМ!$J$34:$J$777,СВЦЭМ!$A$34:$A$777,$A319,СВЦЭМ!$B$33:$B$776,C$313)+'СЕТ СН'!$F$13</f>
        <v>0</v>
      </c>
      <c r="D319" s="36">
        <f>SUMIFS(СВЦЭМ!$J$34:$J$777,СВЦЭМ!$A$34:$A$777,$A319,СВЦЭМ!$B$33:$B$776,D$313)+'СЕТ СН'!$F$13</f>
        <v>0</v>
      </c>
      <c r="E319" s="36">
        <f>SUMIFS(СВЦЭМ!$J$34:$J$777,СВЦЭМ!$A$34:$A$777,$A319,СВЦЭМ!$B$33:$B$776,E$313)+'СЕТ СН'!$F$13</f>
        <v>0</v>
      </c>
      <c r="F319" s="36">
        <f>SUMIFS(СВЦЭМ!$J$34:$J$777,СВЦЭМ!$A$34:$A$777,$A319,СВЦЭМ!$B$33:$B$776,F$313)+'СЕТ СН'!$F$13</f>
        <v>0</v>
      </c>
      <c r="G319" s="36">
        <f>SUMIFS(СВЦЭМ!$J$34:$J$777,СВЦЭМ!$A$34:$A$777,$A319,СВЦЭМ!$B$33:$B$776,G$313)+'СЕТ СН'!$F$13</f>
        <v>0</v>
      </c>
      <c r="H319" s="36">
        <f>SUMIFS(СВЦЭМ!$J$34:$J$777,СВЦЭМ!$A$34:$A$777,$A319,СВЦЭМ!$B$33:$B$776,H$313)+'СЕТ СН'!$F$13</f>
        <v>0</v>
      </c>
      <c r="I319" s="36">
        <f>SUMIFS(СВЦЭМ!$J$34:$J$777,СВЦЭМ!$A$34:$A$777,$A319,СВЦЭМ!$B$33:$B$776,I$313)+'СЕТ СН'!$F$13</f>
        <v>0</v>
      </c>
      <c r="J319" s="36">
        <f>SUMIFS(СВЦЭМ!$J$34:$J$777,СВЦЭМ!$A$34:$A$777,$A319,СВЦЭМ!$B$33:$B$776,J$313)+'СЕТ СН'!$F$13</f>
        <v>0</v>
      </c>
      <c r="K319" s="36">
        <f>SUMIFS(СВЦЭМ!$J$34:$J$777,СВЦЭМ!$A$34:$A$777,$A319,СВЦЭМ!$B$33:$B$776,K$313)+'СЕТ СН'!$F$13</f>
        <v>0</v>
      </c>
      <c r="L319" s="36">
        <f>SUMIFS(СВЦЭМ!$J$34:$J$777,СВЦЭМ!$A$34:$A$777,$A319,СВЦЭМ!$B$33:$B$776,L$313)+'СЕТ СН'!$F$13</f>
        <v>0</v>
      </c>
      <c r="M319" s="36">
        <f>SUMIFS(СВЦЭМ!$J$34:$J$777,СВЦЭМ!$A$34:$A$777,$A319,СВЦЭМ!$B$33:$B$776,M$313)+'СЕТ СН'!$F$13</f>
        <v>0</v>
      </c>
      <c r="N319" s="36">
        <f>SUMIFS(СВЦЭМ!$J$34:$J$777,СВЦЭМ!$A$34:$A$777,$A319,СВЦЭМ!$B$33:$B$776,N$313)+'СЕТ СН'!$F$13</f>
        <v>0</v>
      </c>
      <c r="O319" s="36">
        <f>SUMIFS(СВЦЭМ!$J$34:$J$777,СВЦЭМ!$A$34:$A$777,$A319,СВЦЭМ!$B$33:$B$776,O$313)+'СЕТ СН'!$F$13</f>
        <v>0</v>
      </c>
      <c r="P319" s="36">
        <f>SUMIFS(СВЦЭМ!$J$34:$J$777,СВЦЭМ!$A$34:$A$777,$A319,СВЦЭМ!$B$33:$B$776,P$313)+'СЕТ СН'!$F$13</f>
        <v>0</v>
      </c>
      <c r="Q319" s="36">
        <f>SUMIFS(СВЦЭМ!$J$34:$J$777,СВЦЭМ!$A$34:$A$777,$A319,СВЦЭМ!$B$33:$B$776,Q$313)+'СЕТ СН'!$F$13</f>
        <v>0</v>
      </c>
      <c r="R319" s="36">
        <f>SUMIFS(СВЦЭМ!$J$34:$J$777,СВЦЭМ!$A$34:$A$777,$A319,СВЦЭМ!$B$33:$B$776,R$313)+'СЕТ СН'!$F$13</f>
        <v>0</v>
      </c>
      <c r="S319" s="36">
        <f>SUMIFS(СВЦЭМ!$J$34:$J$777,СВЦЭМ!$A$34:$A$777,$A319,СВЦЭМ!$B$33:$B$776,S$313)+'СЕТ СН'!$F$13</f>
        <v>0</v>
      </c>
      <c r="T319" s="36">
        <f>SUMIFS(СВЦЭМ!$J$34:$J$777,СВЦЭМ!$A$34:$A$777,$A319,СВЦЭМ!$B$33:$B$776,T$313)+'СЕТ СН'!$F$13</f>
        <v>0</v>
      </c>
      <c r="U319" s="36">
        <f>SUMIFS(СВЦЭМ!$J$34:$J$777,СВЦЭМ!$A$34:$A$777,$A319,СВЦЭМ!$B$33:$B$776,U$313)+'СЕТ СН'!$F$13</f>
        <v>0</v>
      </c>
      <c r="V319" s="36">
        <f>SUMIFS(СВЦЭМ!$J$34:$J$777,СВЦЭМ!$A$34:$A$777,$A319,СВЦЭМ!$B$33:$B$776,V$313)+'СЕТ СН'!$F$13</f>
        <v>0</v>
      </c>
      <c r="W319" s="36">
        <f>SUMIFS(СВЦЭМ!$J$34:$J$777,СВЦЭМ!$A$34:$A$777,$A319,СВЦЭМ!$B$33:$B$776,W$313)+'СЕТ СН'!$F$13</f>
        <v>0</v>
      </c>
      <c r="X319" s="36">
        <f>SUMIFS(СВЦЭМ!$J$34:$J$777,СВЦЭМ!$A$34:$A$777,$A319,СВЦЭМ!$B$33:$B$776,X$313)+'СЕТ СН'!$F$13</f>
        <v>0</v>
      </c>
      <c r="Y319" s="36">
        <f>SUMIFS(СВЦЭМ!$J$34:$J$777,СВЦЭМ!$A$34:$A$777,$A319,СВЦЭМ!$B$33:$B$776,Y$313)+'СЕТ СН'!$F$13</f>
        <v>0</v>
      </c>
    </row>
    <row r="320" spans="1:27" ht="15.75" hidden="1" x14ac:dyDescent="0.2">
      <c r="A320" s="35">
        <f t="shared" si="9"/>
        <v>43503</v>
      </c>
      <c r="B320" s="36">
        <f>SUMIFS(СВЦЭМ!$J$34:$J$777,СВЦЭМ!$A$34:$A$777,$A320,СВЦЭМ!$B$33:$B$776,B$313)+'СЕТ СН'!$F$13</f>
        <v>0</v>
      </c>
      <c r="C320" s="36">
        <f>SUMIFS(СВЦЭМ!$J$34:$J$777,СВЦЭМ!$A$34:$A$777,$A320,СВЦЭМ!$B$33:$B$776,C$313)+'СЕТ СН'!$F$13</f>
        <v>0</v>
      </c>
      <c r="D320" s="36">
        <f>SUMIFS(СВЦЭМ!$J$34:$J$777,СВЦЭМ!$A$34:$A$777,$A320,СВЦЭМ!$B$33:$B$776,D$313)+'СЕТ СН'!$F$13</f>
        <v>0</v>
      </c>
      <c r="E320" s="36">
        <f>SUMIFS(СВЦЭМ!$J$34:$J$777,СВЦЭМ!$A$34:$A$777,$A320,СВЦЭМ!$B$33:$B$776,E$313)+'СЕТ СН'!$F$13</f>
        <v>0</v>
      </c>
      <c r="F320" s="36">
        <f>SUMIFS(СВЦЭМ!$J$34:$J$777,СВЦЭМ!$A$34:$A$777,$A320,СВЦЭМ!$B$33:$B$776,F$313)+'СЕТ СН'!$F$13</f>
        <v>0</v>
      </c>
      <c r="G320" s="36">
        <f>SUMIFS(СВЦЭМ!$J$34:$J$777,СВЦЭМ!$A$34:$A$777,$A320,СВЦЭМ!$B$33:$B$776,G$313)+'СЕТ СН'!$F$13</f>
        <v>0</v>
      </c>
      <c r="H320" s="36">
        <f>SUMIFS(СВЦЭМ!$J$34:$J$777,СВЦЭМ!$A$34:$A$777,$A320,СВЦЭМ!$B$33:$B$776,H$313)+'СЕТ СН'!$F$13</f>
        <v>0</v>
      </c>
      <c r="I320" s="36">
        <f>SUMIFS(СВЦЭМ!$J$34:$J$777,СВЦЭМ!$A$34:$A$777,$A320,СВЦЭМ!$B$33:$B$776,I$313)+'СЕТ СН'!$F$13</f>
        <v>0</v>
      </c>
      <c r="J320" s="36">
        <f>SUMIFS(СВЦЭМ!$J$34:$J$777,СВЦЭМ!$A$34:$A$777,$A320,СВЦЭМ!$B$33:$B$776,J$313)+'СЕТ СН'!$F$13</f>
        <v>0</v>
      </c>
      <c r="K320" s="36">
        <f>SUMIFS(СВЦЭМ!$J$34:$J$777,СВЦЭМ!$A$34:$A$777,$A320,СВЦЭМ!$B$33:$B$776,K$313)+'СЕТ СН'!$F$13</f>
        <v>0</v>
      </c>
      <c r="L320" s="36">
        <f>SUMIFS(СВЦЭМ!$J$34:$J$777,СВЦЭМ!$A$34:$A$777,$A320,СВЦЭМ!$B$33:$B$776,L$313)+'СЕТ СН'!$F$13</f>
        <v>0</v>
      </c>
      <c r="M320" s="36">
        <f>SUMIFS(СВЦЭМ!$J$34:$J$777,СВЦЭМ!$A$34:$A$777,$A320,СВЦЭМ!$B$33:$B$776,M$313)+'СЕТ СН'!$F$13</f>
        <v>0</v>
      </c>
      <c r="N320" s="36">
        <f>SUMIFS(СВЦЭМ!$J$34:$J$777,СВЦЭМ!$A$34:$A$777,$A320,СВЦЭМ!$B$33:$B$776,N$313)+'СЕТ СН'!$F$13</f>
        <v>0</v>
      </c>
      <c r="O320" s="36">
        <f>SUMIFS(СВЦЭМ!$J$34:$J$777,СВЦЭМ!$A$34:$A$777,$A320,СВЦЭМ!$B$33:$B$776,O$313)+'СЕТ СН'!$F$13</f>
        <v>0</v>
      </c>
      <c r="P320" s="36">
        <f>SUMIFS(СВЦЭМ!$J$34:$J$777,СВЦЭМ!$A$34:$A$777,$A320,СВЦЭМ!$B$33:$B$776,P$313)+'СЕТ СН'!$F$13</f>
        <v>0</v>
      </c>
      <c r="Q320" s="36">
        <f>SUMIFS(СВЦЭМ!$J$34:$J$777,СВЦЭМ!$A$34:$A$777,$A320,СВЦЭМ!$B$33:$B$776,Q$313)+'СЕТ СН'!$F$13</f>
        <v>0</v>
      </c>
      <c r="R320" s="36">
        <f>SUMIFS(СВЦЭМ!$J$34:$J$777,СВЦЭМ!$A$34:$A$777,$A320,СВЦЭМ!$B$33:$B$776,R$313)+'СЕТ СН'!$F$13</f>
        <v>0</v>
      </c>
      <c r="S320" s="36">
        <f>SUMIFS(СВЦЭМ!$J$34:$J$777,СВЦЭМ!$A$34:$A$777,$A320,СВЦЭМ!$B$33:$B$776,S$313)+'СЕТ СН'!$F$13</f>
        <v>0</v>
      </c>
      <c r="T320" s="36">
        <f>SUMIFS(СВЦЭМ!$J$34:$J$777,СВЦЭМ!$A$34:$A$777,$A320,СВЦЭМ!$B$33:$B$776,T$313)+'СЕТ СН'!$F$13</f>
        <v>0</v>
      </c>
      <c r="U320" s="36">
        <f>SUMIFS(СВЦЭМ!$J$34:$J$777,СВЦЭМ!$A$34:$A$777,$A320,СВЦЭМ!$B$33:$B$776,U$313)+'СЕТ СН'!$F$13</f>
        <v>0</v>
      </c>
      <c r="V320" s="36">
        <f>SUMIFS(СВЦЭМ!$J$34:$J$777,СВЦЭМ!$A$34:$A$777,$A320,СВЦЭМ!$B$33:$B$776,V$313)+'СЕТ СН'!$F$13</f>
        <v>0</v>
      </c>
      <c r="W320" s="36">
        <f>SUMIFS(СВЦЭМ!$J$34:$J$777,СВЦЭМ!$A$34:$A$777,$A320,СВЦЭМ!$B$33:$B$776,W$313)+'СЕТ СН'!$F$13</f>
        <v>0</v>
      </c>
      <c r="X320" s="36">
        <f>SUMIFS(СВЦЭМ!$J$34:$J$777,СВЦЭМ!$A$34:$A$777,$A320,СВЦЭМ!$B$33:$B$776,X$313)+'СЕТ СН'!$F$13</f>
        <v>0</v>
      </c>
      <c r="Y320" s="36">
        <f>SUMIFS(СВЦЭМ!$J$34:$J$777,СВЦЭМ!$A$34:$A$777,$A320,СВЦЭМ!$B$33:$B$776,Y$313)+'СЕТ СН'!$F$13</f>
        <v>0</v>
      </c>
    </row>
    <row r="321" spans="1:25" ht="15.75" hidden="1" x14ac:dyDescent="0.2">
      <c r="A321" s="35">
        <f t="shared" si="9"/>
        <v>43504</v>
      </c>
      <c r="B321" s="36">
        <f>SUMIFS(СВЦЭМ!$J$34:$J$777,СВЦЭМ!$A$34:$A$777,$A321,СВЦЭМ!$B$33:$B$776,B$313)+'СЕТ СН'!$F$13</f>
        <v>0</v>
      </c>
      <c r="C321" s="36">
        <f>SUMIFS(СВЦЭМ!$J$34:$J$777,СВЦЭМ!$A$34:$A$777,$A321,СВЦЭМ!$B$33:$B$776,C$313)+'СЕТ СН'!$F$13</f>
        <v>0</v>
      </c>
      <c r="D321" s="36">
        <f>SUMIFS(СВЦЭМ!$J$34:$J$777,СВЦЭМ!$A$34:$A$777,$A321,СВЦЭМ!$B$33:$B$776,D$313)+'СЕТ СН'!$F$13</f>
        <v>0</v>
      </c>
      <c r="E321" s="36">
        <f>SUMIFS(СВЦЭМ!$J$34:$J$777,СВЦЭМ!$A$34:$A$777,$A321,СВЦЭМ!$B$33:$B$776,E$313)+'СЕТ СН'!$F$13</f>
        <v>0</v>
      </c>
      <c r="F321" s="36">
        <f>SUMIFS(СВЦЭМ!$J$34:$J$777,СВЦЭМ!$A$34:$A$777,$A321,СВЦЭМ!$B$33:$B$776,F$313)+'СЕТ СН'!$F$13</f>
        <v>0</v>
      </c>
      <c r="G321" s="36">
        <f>SUMIFS(СВЦЭМ!$J$34:$J$777,СВЦЭМ!$A$34:$A$777,$A321,СВЦЭМ!$B$33:$B$776,G$313)+'СЕТ СН'!$F$13</f>
        <v>0</v>
      </c>
      <c r="H321" s="36">
        <f>SUMIFS(СВЦЭМ!$J$34:$J$777,СВЦЭМ!$A$34:$A$777,$A321,СВЦЭМ!$B$33:$B$776,H$313)+'СЕТ СН'!$F$13</f>
        <v>0</v>
      </c>
      <c r="I321" s="36">
        <f>SUMIFS(СВЦЭМ!$J$34:$J$777,СВЦЭМ!$A$34:$A$777,$A321,СВЦЭМ!$B$33:$B$776,I$313)+'СЕТ СН'!$F$13</f>
        <v>0</v>
      </c>
      <c r="J321" s="36">
        <f>SUMIFS(СВЦЭМ!$J$34:$J$777,СВЦЭМ!$A$34:$A$777,$A321,СВЦЭМ!$B$33:$B$776,J$313)+'СЕТ СН'!$F$13</f>
        <v>0</v>
      </c>
      <c r="K321" s="36">
        <f>SUMIFS(СВЦЭМ!$J$34:$J$777,СВЦЭМ!$A$34:$A$777,$A321,СВЦЭМ!$B$33:$B$776,K$313)+'СЕТ СН'!$F$13</f>
        <v>0</v>
      </c>
      <c r="L321" s="36">
        <f>SUMIFS(СВЦЭМ!$J$34:$J$777,СВЦЭМ!$A$34:$A$777,$A321,СВЦЭМ!$B$33:$B$776,L$313)+'СЕТ СН'!$F$13</f>
        <v>0</v>
      </c>
      <c r="M321" s="36">
        <f>SUMIFS(СВЦЭМ!$J$34:$J$777,СВЦЭМ!$A$34:$A$777,$A321,СВЦЭМ!$B$33:$B$776,M$313)+'СЕТ СН'!$F$13</f>
        <v>0</v>
      </c>
      <c r="N321" s="36">
        <f>SUMIFS(СВЦЭМ!$J$34:$J$777,СВЦЭМ!$A$34:$A$777,$A321,СВЦЭМ!$B$33:$B$776,N$313)+'СЕТ СН'!$F$13</f>
        <v>0</v>
      </c>
      <c r="O321" s="36">
        <f>SUMIFS(СВЦЭМ!$J$34:$J$777,СВЦЭМ!$A$34:$A$777,$A321,СВЦЭМ!$B$33:$B$776,O$313)+'СЕТ СН'!$F$13</f>
        <v>0</v>
      </c>
      <c r="P321" s="36">
        <f>SUMIFS(СВЦЭМ!$J$34:$J$777,СВЦЭМ!$A$34:$A$777,$A321,СВЦЭМ!$B$33:$B$776,P$313)+'СЕТ СН'!$F$13</f>
        <v>0</v>
      </c>
      <c r="Q321" s="36">
        <f>SUMIFS(СВЦЭМ!$J$34:$J$777,СВЦЭМ!$A$34:$A$777,$A321,СВЦЭМ!$B$33:$B$776,Q$313)+'СЕТ СН'!$F$13</f>
        <v>0</v>
      </c>
      <c r="R321" s="36">
        <f>SUMIFS(СВЦЭМ!$J$34:$J$777,СВЦЭМ!$A$34:$A$777,$A321,СВЦЭМ!$B$33:$B$776,R$313)+'СЕТ СН'!$F$13</f>
        <v>0</v>
      </c>
      <c r="S321" s="36">
        <f>SUMIFS(СВЦЭМ!$J$34:$J$777,СВЦЭМ!$A$34:$A$777,$A321,СВЦЭМ!$B$33:$B$776,S$313)+'СЕТ СН'!$F$13</f>
        <v>0</v>
      </c>
      <c r="T321" s="36">
        <f>SUMIFS(СВЦЭМ!$J$34:$J$777,СВЦЭМ!$A$34:$A$777,$A321,СВЦЭМ!$B$33:$B$776,T$313)+'СЕТ СН'!$F$13</f>
        <v>0</v>
      </c>
      <c r="U321" s="36">
        <f>SUMIFS(СВЦЭМ!$J$34:$J$777,СВЦЭМ!$A$34:$A$777,$A321,СВЦЭМ!$B$33:$B$776,U$313)+'СЕТ СН'!$F$13</f>
        <v>0</v>
      </c>
      <c r="V321" s="36">
        <f>SUMIFS(СВЦЭМ!$J$34:$J$777,СВЦЭМ!$A$34:$A$777,$A321,СВЦЭМ!$B$33:$B$776,V$313)+'СЕТ СН'!$F$13</f>
        <v>0</v>
      </c>
      <c r="W321" s="36">
        <f>SUMIFS(СВЦЭМ!$J$34:$J$777,СВЦЭМ!$A$34:$A$777,$A321,СВЦЭМ!$B$33:$B$776,W$313)+'СЕТ СН'!$F$13</f>
        <v>0</v>
      </c>
      <c r="X321" s="36">
        <f>SUMIFS(СВЦЭМ!$J$34:$J$777,СВЦЭМ!$A$34:$A$777,$A321,СВЦЭМ!$B$33:$B$776,X$313)+'СЕТ СН'!$F$13</f>
        <v>0</v>
      </c>
      <c r="Y321" s="36">
        <f>SUMIFS(СВЦЭМ!$J$34:$J$777,СВЦЭМ!$A$34:$A$777,$A321,СВЦЭМ!$B$33:$B$776,Y$313)+'СЕТ СН'!$F$13</f>
        <v>0</v>
      </c>
    </row>
    <row r="322" spans="1:25" ht="15.75" hidden="1" x14ac:dyDescent="0.2">
      <c r="A322" s="35">
        <f t="shared" si="9"/>
        <v>43505</v>
      </c>
      <c r="B322" s="36">
        <f>SUMIFS(СВЦЭМ!$J$34:$J$777,СВЦЭМ!$A$34:$A$777,$A322,СВЦЭМ!$B$33:$B$776,B$313)+'СЕТ СН'!$F$13</f>
        <v>0</v>
      </c>
      <c r="C322" s="36">
        <f>SUMIFS(СВЦЭМ!$J$34:$J$777,СВЦЭМ!$A$34:$A$777,$A322,СВЦЭМ!$B$33:$B$776,C$313)+'СЕТ СН'!$F$13</f>
        <v>0</v>
      </c>
      <c r="D322" s="36">
        <f>SUMIFS(СВЦЭМ!$J$34:$J$777,СВЦЭМ!$A$34:$A$777,$A322,СВЦЭМ!$B$33:$B$776,D$313)+'СЕТ СН'!$F$13</f>
        <v>0</v>
      </c>
      <c r="E322" s="36">
        <f>SUMIFS(СВЦЭМ!$J$34:$J$777,СВЦЭМ!$A$34:$A$777,$A322,СВЦЭМ!$B$33:$B$776,E$313)+'СЕТ СН'!$F$13</f>
        <v>0</v>
      </c>
      <c r="F322" s="36">
        <f>SUMIFS(СВЦЭМ!$J$34:$J$777,СВЦЭМ!$A$34:$A$777,$A322,СВЦЭМ!$B$33:$B$776,F$313)+'СЕТ СН'!$F$13</f>
        <v>0</v>
      </c>
      <c r="G322" s="36">
        <f>SUMIFS(СВЦЭМ!$J$34:$J$777,СВЦЭМ!$A$34:$A$777,$A322,СВЦЭМ!$B$33:$B$776,G$313)+'СЕТ СН'!$F$13</f>
        <v>0</v>
      </c>
      <c r="H322" s="36">
        <f>SUMIFS(СВЦЭМ!$J$34:$J$777,СВЦЭМ!$A$34:$A$777,$A322,СВЦЭМ!$B$33:$B$776,H$313)+'СЕТ СН'!$F$13</f>
        <v>0</v>
      </c>
      <c r="I322" s="36">
        <f>SUMIFS(СВЦЭМ!$J$34:$J$777,СВЦЭМ!$A$34:$A$777,$A322,СВЦЭМ!$B$33:$B$776,I$313)+'СЕТ СН'!$F$13</f>
        <v>0</v>
      </c>
      <c r="J322" s="36">
        <f>SUMIFS(СВЦЭМ!$J$34:$J$777,СВЦЭМ!$A$34:$A$777,$A322,СВЦЭМ!$B$33:$B$776,J$313)+'СЕТ СН'!$F$13</f>
        <v>0</v>
      </c>
      <c r="K322" s="36">
        <f>SUMIFS(СВЦЭМ!$J$34:$J$777,СВЦЭМ!$A$34:$A$777,$A322,СВЦЭМ!$B$33:$B$776,K$313)+'СЕТ СН'!$F$13</f>
        <v>0</v>
      </c>
      <c r="L322" s="36">
        <f>SUMIFS(СВЦЭМ!$J$34:$J$777,СВЦЭМ!$A$34:$A$777,$A322,СВЦЭМ!$B$33:$B$776,L$313)+'СЕТ СН'!$F$13</f>
        <v>0</v>
      </c>
      <c r="M322" s="36">
        <f>SUMIFS(СВЦЭМ!$J$34:$J$777,СВЦЭМ!$A$34:$A$777,$A322,СВЦЭМ!$B$33:$B$776,M$313)+'СЕТ СН'!$F$13</f>
        <v>0</v>
      </c>
      <c r="N322" s="36">
        <f>SUMIFS(СВЦЭМ!$J$34:$J$777,СВЦЭМ!$A$34:$A$777,$A322,СВЦЭМ!$B$33:$B$776,N$313)+'СЕТ СН'!$F$13</f>
        <v>0</v>
      </c>
      <c r="O322" s="36">
        <f>SUMIFS(СВЦЭМ!$J$34:$J$777,СВЦЭМ!$A$34:$A$777,$A322,СВЦЭМ!$B$33:$B$776,O$313)+'СЕТ СН'!$F$13</f>
        <v>0</v>
      </c>
      <c r="P322" s="36">
        <f>SUMIFS(СВЦЭМ!$J$34:$J$777,СВЦЭМ!$A$34:$A$777,$A322,СВЦЭМ!$B$33:$B$776,P$313)+'СЕТ СН'!$F$13</f>
        <v>0</v>
      </c>
      <c r="Q322" s="36">
        <f>SUMIFS(СВЦЭМ!$J$34:$J$777,СВЦЭМ!$A$34:$A$777,$A322,СВЦЭМ!$B$33:$B$776,Q$313)+'СЕТ СН'!$F$13</f>
        <v>0</v>
      </c>
      <c r="R322" s="36">
        <f>SUMIFS(СВЦЭМ!$J$34:$J$777,СВЦЭМ!$A$34:$A$777,$A322,СВЦЭМ!$B$33:$B$776,R$313)+'СЕТ СН'!$F$13</f>
        <v>0</v>
      </c>
      <c r="S322" s="36">
        <f>SUMIFS(СВЦЭМ!$J$34:$J$777,СВЦЭМ!$A$34:$A$777,$A322,СВЦЭМ!$B$33:$B$776,S$313)+'СЕТ СН'!$F$13</f>
        <v>0</v>
      </c>
      <c r="T322" s="36">
        <f>SUMIFS(СВЦЭМ!$J$34:$J$777,СВЦЭМ!$A$34:$A$777,$A322,СВЦЭМ!$B$33:$B$776,T$313)+'СЕТ СН'!$F$13</f>
        <v>0</v>
      </c>
      <c r="U322" s="36">
        <f>SUMIFS(СВЦЭМ!$J$34:$J$777,СВЦЭМ!$A$34:$A$777,$A322,СВЦЭМ!$B$33:$B$776,U$313)+'СЕТ СН'!$F$13</f>
        <v>0</v>
      </c>
      <c r="V322" s="36">
        <f>SUMIFS(СВЦЭМ!$J$34:$J$777,СВЦЭМ!$A$34:$A$777,$A322,СВЦЭМ!$B$33:$B$776,V$313)+'СЕТ СН'!$F$13</f>
        <v>0</v>
      </c>
      <c r="W322" s="36">
        <f>SUMIFS(СВЦЭМ!$J$34:$J$777,СВЦЭМ!$A$34:$A$777,$A322,СВЦЭМ!$B$33:$B$776,W$313)+'СЕТ СН'!$F$13</f>
        <v>0</v>
      </c>
      <c r="X322" s="36">
        <f>SUMIFS(СВЦЭМ!$J$34:$J$777,СВЦЭМ!$A$34:$A$777,$A322,СВЦЭМ!$B$33:$B$776,X$313)+'СЕТ СН'!$F$13</f>
        <v>0</v>
      </c>
      <c r="Y322" s="36">
        <f>SUMIFS(СВЦЭМ!$J$34:$J$777,СВЦЭМ!$A$34:$A$777,$A322,СВЦЭМ!$B$33:$B$776,Y$313)+'СЕТ СН'!$F$13</f>
        <v>0</v>
      </c>
    </row>
    <row r="323" spans="1:25" ht="15.75" hidden="1" x14ac:dyDescent="0.2">
      <c r="A323" s="35">
        <f t="shared" si="9"/>
        <v>43506</v>
      </c>
      <c r="B323" s="36">
        <f>SUMIFS(СВЦЭМ!$J$34:$J$777,СВЦЭМ!$A$34:$A$777,$A323,СВЦЭМ!$B$33:$B$776,B$313)+'СЕТ СН'!$F$13</f>
        <v>0</v>
      </c>
      <c r="C323" s="36">
        <f>SUMIFS(СВЦЭМ!$J$34:$J$777,СВЦЭМ!$A$34:$A$777,$A323,СВЦЭМ!$B$33:$B$776,C$313)+'СЕТ СН'!$F$13</f>
        <v>0</v>
      </c>
      <c r="D323" s="36">
        <f>SUMIFS(СВЦЭМ!$J$34:$J$777,СВЦЭМ!$A$34:$A$777,$A323,СВЦЭМ!$B$33:$B$776,D$313)+'СЕТ СН'!$F$13</f>
        <v>0</v>
      </c>
      <c r="E323" s="36">
        <f>SUMIFS(СВЦЭМ!$J$34:$J$777,СВЦЭМ!$A$34:$A$777,$A323,СВЦЭМ!$B$33:$B$776,E$313)+'СЕТ СН'!$F$13</f>
        <v>0</v>
      </c>
      <c r="F323" s="36">
        <f>SUMIFS(СВЦЭМ!$J$34:$J$777,СВЦЭМ!$A$34:$A$777,$A323,СВЦЭМ!$B$33:$B$776,F$313)+'СЕТ СН'!$F$13</f>
        <v>0</v>
      </c>
      <c r="G323" s="36">
        <f>SUMIFS(СВЦЭМ!$J$34:$J$777,СВЦЭМ!$A$34:$A$777,$A323,СВЦЭМ!$B$33:$B$776,G$313)+'СЕТ СН'!$F$13</f>
        <v>0</v>
      </c>
      <c r="H323" s="36">
        <f>SUMIFS(СВЦЭМ!$J$34:$J$777,СВЦЭМ!$A$34:$A$777,$A323,СВЦЭМ!$B$33:$B$776,H$313)+'СЕТ СН'!$F$13</f>
        <v>0</v>
      </c>
      <c r="I323" s="36">
        <f>SUMIFS(СВЦЭМ!$J$34:$J$777,СВЦЭМ!$A$34:$A$777,$A323,СВЦЭМ!$B$33:$B$776,I$313)+'СЕТ СН'!$F$13</f>
        <v>0</v>
      </c>
      <c r="J323" s="36">
        <f>SUMIFS(СВЦЭМ!$J$34:$J$777,СВЦЭМ!$A$34:$A$777,$A323,СВЦЭМ!$B$33:$B$776,J$313)+'СЕТ СН'!$F$13</f>
        <v>0</v>
      </c>
      <c r="K323" s="36">
        <f>SUMIFS(СВЦЭМ!$J$34:$J$777,СВЦЭМ!$A$34:$A$777,$A323,СВЦЭМ!$B$33:$B$776,K$313)+'СЕТ СН'!$F$13</f>
        <v>0</v>
      </c>
      <c r="L323" s="36">
        <f>SUMIFS(СВЦЭМ!$J$34:$J$777,СВЦЭМ!$A$34:$A$777,$A323,СВЦЭМ!$B$33:$B$776,L$313)+'СЕТ СН'!$F$13</f>
        <v>0</v>
      </c>
      <c r="M323" s="36">
        <f>SUMIFS(СВЦЭМ!$J$34:$J$777,СВЦЭМ!$A$34:$A$777,$A323,СВЦЭМ!$B$33:$B$776,M$313)+'СЕТ СН'!$F$13</f>
        <v>0</v>
      </c>
      <c r="N323" s="36">
        <f>SUMIFS(СВЦЭМ!$J$34:$J$777,СВЦЭМ!$A$34:$A$777,$A323,СВЦЭМ!$B$33:$B$776,N$313)+'СЕТ СН'!$F$13</f>
        <v>0</v>
      </c>
      <c r="O323" s="36">
        <f>SUMIFS(СВЦЭМ!$J$34:$J$777,СВЦЭМ!$A$34:$A$777,$A323,СВЦЭМ!$B$33:$B$776,O$313)+'СЕТ СН'!$F$13</f>
        <v>0</v>
      </c>
      <c r="P323" s="36">
        <f>SUMIFS(СВЦЭМ!$J$34:$J$777,СВЦЭМ!$A$34:$A$777,$A323,СВЦЭМ!$B$33:$B$776,P$313)+'СЕТ СН'!$F$13</f>
        <v>0</v>
      </c>
      <c r="Q323" s="36">
        <f>SUMIFS(СВЦЭМ!$J$34:$J$777,СВЦЭМ!$A$34:$A$777,$A323,СВЦЭМ!$B$33:$B$776,Q$313)+'СЕТ СН'!$F$13</f>
        <v>0</v>
      </c>
      <c r="R323" s="36">
        <f>SUMIFS(СВЦЭМ!$J$34:$J$777,СВЦЭМ!$A$34:$A$777,$A323,СВЦЭМ!$B$33:$B$776,R$313)+'СЕТ СН'!$F$13</f>
        <v>0</v>
      </c>
      <c r="S323" s="36">
        <f>SUMIFS(СВЦЭМ!$J$34:$J$777,СВЦЭМ!$A$34:$A$777,$A323,СВЦЭМ!$B$33:$B$776,S$313)+'СЕТ СН'!$F$13</f>
        <v>0</v>
      </c>
      <c r="T323" s="36">
        <f>SUMIFS(СВЦЭМ!$J$34:$J$777,СВЦЭМ!$A$34:$A$777,$A323,СВЦЭМ!$B$33:$B$776,T$313)+'СЕТ СН'!$F$13</f>
        <v>0</v>
      </c>
      <c r="U323" s="36">
        <f>SUMIFS(СВЦЭМ!$J$34:$J$777,СВЦЭМ!$A$34:$A$777,$A323,СВЦЭМ!$B$33:$B$776,U$313)+'СЕТ СН'!$F$13</f>
        <v>0</v>
      </c>
      <c r="V323" s="36">
        <f>SUMIFS(СВЦЭМ!$J$34:$J$777,СВЦЭМ!$A$34:$A$777,$A323,СВЦЭМ!$B$33:$B$776,V$313)+'СЕТ СН'!$F$13</f>
        <v>0</v>
      </c>
      <c r="W323" s="36">
        <f>SUMIFS(СВЦЭМ!$J$34:$J$777,СВЦЭМ!$A$34:$A$777,$A323,СВЦЭМ!$B$33:$B$776,W$313)+'СЕТ СН'!$F$13</f>
        <v>0</v>
      </c>
      <c r="X323" s="36">
        <f>SUMIFS(СВЦЭМ!$J$34:$J$777,СВЦЭМ!$A$34:$A$777,$A323,СВЦЭМ!$B$33:$B$776,X$313)+'СЕТ СН'!$F$13</f>
        <v>0</v>
      </c>
      <c r="Y323" s="36">
        <f>SUMIFS(СВЦЭМ!$J$34:$J$777,СВЦЭМ!$A$34:$A$777,$A323,СВЦЭМ!$B$33:$B$776,Y$313)+'СЕТ СН'!$F$13</f>
        <v>0</v>
      </c>
    </row>
    <row r="324" spans="1:25" ht="15.75" hidden="1" x14ac:dyDescent="0.2">
      <c r="A324" s="35">
        <f t="shared" si="9"/>
        <v>43507</v>
      </c>
      <c r="B324" s="36">
        <f>SUMIFS(СВЦЭМ!$J$34:$J$777,СВЦЭМ!$A$34:$A$777,$A324,СВЦЭМ!$B$33:$B$776,B$313)+'СЕТ СН'!$F$13</f>
        <v>0</v>
      </c>
      <c r="C324" s="36">
        <f>SUMIFS(СВЦЭМ!$J$34:$J$777,СВЦЭМ!$A$34:$A$777,$A324,СВЦЭМ!$B$33:$B$776,C$313)+'СЕТ СН'!$F$13</f>
        <v>0</v>
      </c>
      <c r="D324" s="36">
        <f>SUMIFS(СВЦЭМ!$J$34:$J$777,СВЦЭМ!$A$34:$A$777,$A324,СВЦЭМ!$B$33:$B$776,D$313)+'СЕТ СН'!$F$13</f>
        <v>0</v>
      </c>
      <c r="E324" s="36">
        <f>SUMIFS(СВЦЭМ!$J$34:$J$777,СВЦЭМ!$A$34:$A$777,$A324,СВЦЭМ!$B$33:$B$776,E$313)+'СЕТ СН'!$F$13</f>
        <v>0</v>
      </c>
      <c r="F324" s="36">
        <f>SUMIFS(СВЦЭМ!$J$34:$J$777,СВЦЭМ!$A$34:$A$777,$A324,СВЦЭМ!$B$33:$B$776,F$313)+'СЕТ СН'!$F$13</f>
        <v>0</v>
      </c>
      <c r="G324" s="36">
        <f>SUMIFS(СВЦЭМ!$J$34:$J$777,СВЦЭМ!$A$34:$A$777,$A324,СВЦЭМ!$B$33:$B$776,G$313)+'СЕТ СН'!$F$13</f>
        <v>0</v>
      </c>
      <c r="H324" s="36">
        <f>SUMIFS(СВЦЭМ!$J$34:$J$777,СВЦЭМ!$A$34:$A$777,$A324,СВЦЭМ!$B$33:$B$776,H$313)+'СЕТ СН'!$F$13</f>
        <v>0</v>
      </c>
      <c r="I324" s="36">
        <f>SUMIFS(СВЦЭМ!$J$34:$J$777,СВЦЭМ!$A$34:$A$777,$A324,СВЦЭМ!$B$33:$B$776,I$313)+'СЕТ СН'!$F$13</f>
        <v>0</v>
      </c>
      <c r="J324" s="36">
        <f>SUMIFS(СВЦЭМ!$J$34:$J$777,СВЦЭМ!$A$34:$A$777,$A324,СВЦЭМ!$B$33:$B$776,J$313)+'СЕТ СН'!$F$13</f>
        <v>0</v>
      </c>
      <c r="K324" s="36">
        <f>SUMIFS(СВЦЭМ!$J$34:$J$777,СВЦЭМ!$A$34:$A$777,$A324,СВЦЭМ!$B$33:$B$776,K$313)+'СЕТ СН'!$F$13</f>
        <v>0</v>
      </c>
      <c r="L324" s="36">
        <f>SUMIFS(СВЦЭМ!$J$34:$J$777,СВЦЭМ!$A$34:$A$777,$A324,СВЦЭМ!$B$33:$B$776,L$313)+'СЕТ СН'!$F$13</f>
        <v>0</v>
      </c>
      <c r="M324" s="36">
        <f>SUMIFS(СВЦЭМ!$J$34:$J$777,СВЦЭМ!$A$34:$A$777,$A324,СВЦЭМ!$B$33:$B$776,M$313)+'СЕТ СН'!$F$13</f>
        <v>0</v>
      </c>
      <c r="N324" s="36">
        <f>SUMIFS(СВЦЭМ!$J$34:$J$777,СВЦЭМ!$A$34:$A$777,$A324,СВЦЭМ!$B$33:$B$776,N$313)+'СЕТ СН'!$F$13</f>
        <v>0</v>
      </c>
      <c r="O324" s="36">
        <f>SUMIFS(СВЦЭМ!$J$34:$J$777,СВЦЭМ!$A$34:$A$777,$A324,СВЦЭМ!$B$33:$B$776,O$313)+'СЕТ СН'!$F$13</f>
        <v>0</v>
      </c>
      <c r="P324" s="36">
        <f>SUMIFS(СВЦЭМ!$J$34:$J$777,СВЦЭМ!$A$34:$A$777,$A324,СВЦЭМ!$B$33:$B$776,P$313)+'СЕТ СН'!$F$13</f>
        <v>0</v>
      </c>
      <c r="Q324" s="36">
        <f>SUMIFS(СВЦЭМ!$J$34:$J$777,СВЦЭМ!$A$34:$A$777,$A324,СВЦЭМ!$B$33:$B$776,Q$313)+'СЕТ СН'!$F$13</f>
        <v>0</v>
      </c>
      <c r="R324" s="36">
        <f>SUMIFS(СВЦЭМ!$J$34:$J$777,СВЦЭМ!$A$34:$A$777,$A324,СВЦЭМ!$B$33:$B$776,R$313)+'СЕТ СН'!$F$13</f>
        <v>0</v>
      </c>
      <c r="S324" s="36">
        <f>SUMIFS(СВЦЭМ!$J$34:$J$777,СВЦЭМ!$A$34:$A$777,$A324,СВЦЭМ!$B$33:$B$776,S$313)+'СЕТ СН'!$F$13</f>
        <v>0</v>
      </c>
      <c r="T324" s="36">
        <f>SUMIFS(СВЦЭМ!$J$34:$J$777,СВЦЭМ!$A$34:$A$777,$A324,СВЦЭМ!$B$33:$B$776,T$313)+'СЕТ СН'!$F$13</f>
        <v>0</v>
      </c>
      <c r="U324" s="36">
        <f>SUMIFS(СВЦЭМ!$J$34:$J$777,СВЦЭМ!$A$34:$A$777,$A324,СВЦЭМ!$B$33:$B$776,U$313)+'СЕТ СН'!$F$13</f>
        <v>0</v>
      </c>
      <c r="V324" s="36">
        <f>SUMIFS(СВЦЭМ!$J$34:$J$777,СВЦЭМ!$A$34:$A$777,$A324,СВЦЭМ!$B$33:$B$776,V$313)+'СЕТ СН'!$F$13</f>
        <v>0</v>
      </c>
      <c r="W324" s="36">
        <f>SUMIFS(СВЦЭМ!$J$34:$J$777,СВЦЭМ!$A$34:$A$777,$A324,СВЦЭМ!$B$33:$B$776,W$313)+'СЕТ СН'!$F$13</f>
        <v>0</v>
      </c>
      <c r="X324" s="36">
        <f>SUMIFS(СВЦЭМ!$J$34:$J$777,СВЦЭМ!$A$34:$A$777,$A324,СВЦЭМ!$B$33:$B$776,X$313)+'СЕТ СН'!$F$13</f>
        <v>0</v>
      </c>
      <c r="Y324" s="36">
        <f>SUMIFS(СВЦЭМ!$J$34:$J$777,СВЦЭМ!$A$34:$A$777,$A324,СВЦЭМ!$B$33:$B$776,Y$313)+'СЕТ СН'!$F$13</f>
        <v>0</v>
      </c>
    </row>
    <row r="325" spans="1:25" ht="15.75" hidden="1" x14ac:dyDescent="0.2">
      <c r="A325" s="35">
        <f t="shared" si="9"/>
        <v>43508</v>
      </c>
      <c r="B325" s="36">
        <f>SUMIFS(СВЦЭМ!$J$34:$J$777,СВЦЭМ!$A$34:$A$777,$A325,СВЦЭМ!$B$33:$B$776,B$313)+'СЕТ СН'!$F$13</f>
        <v>0</v>
      </c>
      <c r="C325" s="36">
        <f>SUMIFS(СВЦЭМ!$J$34:$J$777,СВЦЭМ!$A$34:$A$777,$A325,СВЦЭМ!$B$33:$B$776,C$313)+'СЕТ СН'!$F$13</f>
        <v>0</v>
      </c>
      <c r="D325" s="36">
        <f>SUMIFS(СВЦЭМ!$J$34:$J$777,СВЦЭМ!$A$34:$A$777,$A325,СВЦЭМ!$B$33:$B$776,D$313)+'СЕТ СН'!$F$13</f>
        <v>0</v>
      </c>
      <c r="E325" s="36">
        <f>SUMIFS(СВЦЭМ!$J$34:$J$777,СВЦЭМ!$A$34:$A$777,$A325,СВЦЭМ!$B$33:$B$776,E$313)+'СЕТ СН'!$F$13</f>
        <v>0</v>
      </c>
      <c r="F325" s="36">
        <f>SUMIFS(СВЦЭМ!$J$34:$J$777,СВЦЭМ!$A$34:$A$777,$A325,СВЦЭМ!$B$33:$B$776,F$313)+'СЕТ СН'!$F$13</f>
        <v>0</v>
      </c>
      <c r="G325" s="36">
        <f>SUMIFS(СВЦЭМ!$J$34:$J$777,СВЦЭМ!$A$34:$A$777,$A325,СВЦЭМ!$B$33:$B$776,G$313)+'СЕТ СН'!$F$13</f>
        <v>0</v>
      </c>
      <c r="H325" s="36">
        <f>SUMIFS(СВЦЭМ!$J$34:$J$777,СВЦЭМ!$A$34:$A$777,$A325,СВЦЭМ!$B$33:$B$776,H$313)+'СЕТ СН'!$F$13</f>
        <v>0</v>
      </c>
      <c r="I325" s="36">
        <f>SUMIFS(СВЦЭМ!$J$34:$J$777,СВЦЭМ!$A$34:$A$777,$A325,СВЦЭМ!$B$33:$B$776,I$313)+'СЕТ СН'!$F$13</f>
        <v>0</v>
      </c>
      <c r="J325" s="36">
        <f>SUMIFS(СВЦЭМ!$J$34:$J$777,СВЦЭМ!$A$34:$A$777,$A325,СВЦЭМ!$B$33:$B$776,J$313)+'СЕТ СН'!$F$13</f>
        <v>0</v>
      </c>
      <c r="K325" s="36">
        <f>SUMIFS(СВЦЭМ!$J$34:$J$777,СВЦЭМ!$A$34:$A$777,$A325,СВЦЭМ!$B$33:$B$776,K$313)+'СЕТ СН'!$F$13</f>
        <v>0</v>
      </c>
      <c r="L325" s="36">
        <f>SUMIFS(СВЦЭМ!$J$34:$J$777,СВЦЭМ!$A$34:$A$777,$A325,СВЦЭМ!$B$33:$B$776,L$313)+'СЕТ СН'!$F$13</f>
        <v>0</v>
      </c>
      <c r="M325" s="36">
        <f>SUMIFS(СВЦЭМ!$J$34:$J$777,СВЦЭМ!$A$34:$A$777,$A325,СВЦЭМ!$B$33:$B$776,M$313)+'СЕТ СН'!$F$13</f>
        <v>0</v>
      </c>
      <c r="N325" s="36">
        <f>SUMIFS(СВЦЭМ!$J$34:$J$777,СВЦЭМ!$A$34:$A$777,$A325,СВЦЭМ!$B$33:$B$776,N$313)+'СЕТ СН'!$F$13</f>
        <v>0</v>
      </c>
      <c r="O325" s="36">
        <f>SUMIFS(СВЦЭМ!$J$34:$J$777,СВЦЭМ!$A$34:$A$777,$A325,СВЦЭМ!$B$33:$B$776,O$313)+'СЕТ СН'!$F$13</f>
        <v>0</v>
      </c>
      <c r="P325" s="36">
        <f>SUMIFS(СВЦЭМ!$J$34:$J$777,СВЦЭМ!$A$34:$A$777,$A325,СВЦЭМ!$B$33:$B$776,P$313)+'СЕТ СН'!$F$13</f>
        <v>0</v>
      </c>
      <c r="Q325" s="36">
        <f>SUMIFS(СВЦЭМ!$J$34:$J$777,СВЦЭМ!$A$34:$A$777,$A325,СВЦЭМ!$B$33:$B$776,Q$313)+'СЕТ СН'!$F$13</f>
        <v>0</v>
      </c>
      <c r="R325" s="36">
        <f>SUMIFS(СВЦЭМ!$J$34:$J$777,СВЦЭМ!$A$34:$A$777,$A325,СВЦЭМ!$B$33:$B$776,R$313)+'СЕТ СН'!$F$13</f>
        <v>0</v>
      </c>
      <c r="S325" s="36">
        <f>SUMIFS(СВЦЭМ!$J$34:$J$777,СВЦЭМ!$A$34:$A$777,$A325,СВЦЭМ!$B$33:$B$776,S$313)+'СЕТ СН'!$F$13</f>
        <v>0</v>
      </c>
      <c r="T325" s="36">
        <f>SUMIFS(СВЦЭМ!$J$34:$J$777,СВЦЭМ!$A$34:$A$777,$A325,СВЦЭМ!$B$33:$B$776,T$313)+'СЕТ СН'!$F$13</f>
        <v>0</v>
      </c>
      <c r="U325" s="36">
        <f>SUMIFS(СВЦЭМ!$J$34:$J$777,СВЦЭМ!$A$34:$A$777,$A325,СВЦЭМ!$B$33:$B$776,U$313)+'СЕТ СН'!$F$13</f>
        <v>0</v>
      </c>
      <c r="V325" s="36">
        <f>SUMIFS(СВЦЭМ!$J$34:$J$777,СВЦЭМ!$A$34:$A$777,$A325,СВЦЭМ!$B$33:$B$776,V$313)+'СЕТ СН'!$F$13</f>
        <v>0</v>
      </c>
      <c r="W325" s="36">
        <f>SUMIFS(СВЦЭМ!$J$34:$J$777,СВЦЭМ!$A$34:$A$777,$A325,СВЦЭМ!$B$33:$B$776,W$313)+'СЕТ СН'!$F$13</f>
        <v>0</v>
      </c>
      <c r="X325" s="36">
        <f>SUMIFS(СВЦЭМ!$J$34:$J$777,СВЦЭМ!$A$34:$A$777,$A325,СВЦЭМ!$B$33:$B$776,X$313)+'СЕТ СН'!$F$13</f>
        <v>0</v>
      </c>
      <c r="Y325" s="36">
        <f>SUMIFS(СВЦЭМ!$J$34:$J$777,СВЦЭМ!$A$34:$A$777,$A325,СВЦЭМ!$B$33:$B$776,Y$313)+'СЕТ СН'!$F$13</f>
        <v>0</v>
      </c>
    </row>
    <row r="326" spans="1:25" ht="15.75" hidden="1" x14ac:dyDescent="0.2">
      <c r="A326" s="35">
        <f t="shared" si="9"/>
        <v>43509</v>
      </c>
      <c r="B326" s="36">
        <f>SUMIFS(СВЦЭМ!$J$34:$J$777,СВЦЭМ!$A$34:$A$777,$A326,СВЦЭМ!$B$33:$B$776,B$313)+'СЕТ СН'!$F$13</f>
        <v>0</v>
      </c>
      <c r="C326" s="36">
        <f>SUMIFS(СВЦЭМ!$J$34:$J$777,СВЦЭМ!$A$34:$A$777,$A326,СВЦЭМ!$B$33:$B$776,C$313)+'СЕТ СН'!$F$13</f>
        <v>0</v>
      </c>
      <c r="D326" s="36">
        <f>SUMIFS(СВЦЭМ!$J$34:$J$777,СВЦЭМ!$A$34:$A$777,$A326,СВЦЭМ!$B$33:$B$776,D$313)+'СЕТ СН'!$F$13</f>
        <v>0</v>
      </c>
      <c r="E326" s="36">
        <f>SUMIFS(СВЦЭМ!$J$34:$J$777,СВЦЭМ!$A$34:$A$777,$A326,СВЦЭМ!$B$33:$B$776,E$313)+'СЕТ СН'!$F$13</f>
        <v>0</v>
      </c>
      <c r="F326" s="36">
        <f>SUMIFS(СВЦЭМ!$J$34:$J$777,СВЦЭМ!$A$34:$A$777,$A326,СВЦЭМ!$B$33:$B$776,F$313)+'СЕТ СН'!$F$13</f>
        <v>0</v>
      </c>
      <c r="G326" s="36">
        <f>SUMIFS(СВЦЭМ!$J$34:$J$777,СВЦЭМ!$A$34:$A$777,$A326,СВЦЭМ!$B$33:$B$776,G$313)+'СЕТ СН'!$F$13</f>
        <v>0</v>
      </c>
      <c r="H326" s="36">
        <f>SUMIFS(СВЦЭМ!$J$34:$J$777,СВЦЭМ!$A$34:$A$777,$A326,СВЦЭМ!$B$33:$B$776,H$313)+'СЕТ СН'!$F$13</f>
        <v>0</v>
      </c>
      <c r="I326" s="36">
        <f>SUMIFS(СВЦЭМ!$J$34:$J$777,СВЦЭМ!$A$34:$A$777,$A326,СВЦЭМ!$B$33:$B$776,I$313)+'СЕТ СН'!$F$13</f>
        <v>0</v>
      </c>
      <c r="J326" s="36">
        <f>SUMIFS(СВЦЭМ!$J$34:$J$777,СВЦЭМ!$A$34:$A$777,$A326,СВЦЭМ!$B$33:$B$776,J$313)+'СЕТ СН'!$F$13</f>
        <v>0</v>
      </c>
      <c r="K326" s="36">
        <f>SUMIFS(СВЦЭМ!$J$34:$J$777,СВЦЭМ!$A$34:$A$777,$A326,СВЦЭМ!$B$33:$B$776,K$313)+'СЕТ СН'!$F$13</f>
        <v>0</v>
      </c>
      <c r="L326" s="36">
        <f>SUMIFS(СВЦЭМ!$J$34:$J$777,СВЦЭМ!$A$34:$A$777,$A326,СВЦЭМ!$B$33:$B$776,L$313)+'СЕТ СН'!$F$13</f>
        <v>0</v>
      </c>
      <c r="M326" s="36">
        <f>SUMIFS(СВЦЭМ!$J$34:$J$777,СВЦЭМ!$A$34:$A$777,$A326,СВЦЭМ!$B$33:$B$776,M$313)+'СЕТ СН'!$F$13</f>
        <v>0</v>
      </c>
      <c r="N326" s="36">
        <f>SUMIFS(СВЦЭМ!$J$34:$J$777,СВЦЭМ!$A$34:$A$777,$A326,СВЦЭМ!$B$33:$B$776,N$313)+'СЕТ СН'!$F$13</f>
        <v>0</v>
      </c>
      <c r="O326" s="36">
        <f>SUMIFS(СВЦЭМ!$J$34:$J$777,СВЦЭМ!$A$34:$A$777,$A326,СВЦЭМ!$B$33:$B$776,O$313)+'СЕТ СН'!$F$13</f>
        <v>0</v>
      </c>
      <c r="P326" s="36">
        <f>SUMIFS(СВЦЭМ!$J$34:$J$777,СВЦЭМ!$A$34:$A$777,$A326,СВЦЭМ!$B$33:$B$776,P$313)+'СЕТ СН'!$F$13</f>
        <v>0</v>
      </c>
      <c r="Q326" s="36">
        <f>SUMIFS(СВЦЭМ!$J$34:$J$777,СВЦЭМ!$A$34:$A$777,$A326,СВЦЭМ!$B$33:$B$776,Q$313)+'СЕТ СН'!$F$13</f>
        <v>0</v>
      </c>
      <c r="R326" s="36">
        <f>SUMIFS(СВЦЭМ!$J$34:$J$777,СВЦЭМ!$A$34:$A$777,$A326,СВЦЭМ!$B$33:$B$776,R$313)+'СЕТ СН'!$F$13</f>
        <v>0</v>
      </c>
      <c r="S326" s="36">
        <f>SUMIFS(СВЦЭМ!$J$34:$J$777,СВЦЭМ!$A$34:$A$777,$A326,СВЦЭМ!$B$33:$B$776,S$313)+'СЕТ СН'!$F$13</f>
        <v>0</v>
      </c>
      <c r="T326" s="36">
        <f>SUMIFS(СВЦЭМ!$J$34:$J$777,СВЦЭМ!$A$34:$A$777,$A326,СВЦЭМ!$B$33:$B$776,T$313)+'СЕТ СН'!$F$13</f>
        <v>0</v>
      </c>
      <c r="U326" s="36">
        <f>SUMIFS(СВЦЭМ!$J$34:$J$777,СВЦЭМ!$A$34:$A$777,$A326,СВЦЭМ!$B$33:$B$776,U$313)+'СЕТ СН'!$F$13</f>
        <v>0</v>
      </c>
      <c r="V326" s="36">
        <f>SUMIFS(СВЦЭМ!$J$34:$J$777,СВЦЭМ!$A$34:$A$777,$A326,СВЦЭМ!$B$33:$B$776,V$313)+'СЕТ СН'!$F$13</f>
        <v>0</v>
      </c>
      <c r="W326" s="36">
        <f>SUMIFS(СВЦЭМ!$J$34:$J$777,СВЦЭМ!$A$34:$A$777,$A326,СВЦЭМ!$B$33:$B$776,W$313)+'СЕТ СН'!$F$13</f>
        <v>0</v>
      </c>
      <c r="X326" s="36">
        <f>SUMIFS(СВЦЭМ!$J$34:$J$777,СВЦЭМ!$A$34:$A$777,$A326,СВЦЭМ!$B$33:$B$776,X$313)+'СЕТ СН'!$F$13</f>
        <v>0</v>
      </c>
      <c r="Y326" s="36">
        <f>SUMIFS(СВЦЭМ!$J$34:$J$777,СВЦЭМ!$A$34:$A$777,$A326,СВЦЭМ!$B$33:$B$776,Y$313)+'СЕТ СН'!$F$13</f>
        <v>0</v>
      </c>
    </row>
    <row r="327" spans="1:25" ht="15.75" hidden="1" x14ac:dyDescent="0.2">
      <c r="A327" s="35">
        <f t="shared" si="9"/>
        <v>43510</v>
      </c>
      <c r="B327" s="36">
        <f>SUMIFS(СВЦЭМ!$J$34:$J$777,СВЦЭМ!$A$34:$A$777,$A327,СВЦЭМ!$B$33:$B$776,B$313)+'СЕТ СН'!$F$13</f>
        <v>0</v>
      </c>
      <c r="C327" s="36">
        <f>SUMIFS(СВЦЭМ!$J$34:$J$777,СВЦЭМ!$A$34:$A$777,$A327,СВЦЭМ!$B$33:$B$776,C$313)+'СЕТ СН'!$F$13</f>
        <v>0</v>
      </c>
      <c r="D327" s="36">
        <f>SUMIFS(СВЦЭМ!$J$34:$J$777,СВЦЭМ!$A$34:$A$777,$A327,СВЦЭМ!$B$33:$B$776,D$313)+'СЕТ СН'!$F$13</f>
        <v>0</v>
      </c>
      <c r="E327" s="36">
        <f>SUMIFS(СВЦЭМ!$J$34:$J$777,СВЦЭМ!$A$34:$A$777,$A327,СВЦЭМ!$B$33:$B$776,E$313)+'СЕТ СН'!$F$13</f>
        <v>0</v>
      </c>
      <c r="F327" s="36">
        <f>SUMIFS(СВЦЭМ!$J$34:$J$777,СВЦЭМ!$A$34:$A$777,$A327,СВЦЭМ!$B$33:$B$776,F$313)+'СЕТ СН'!$F$13</f>
        <v>0</v>
      </c>
      <c r="G327" s="36">
        <f>SUMIFS(СВЦЭМ!$J$34:$J$777,СВЦЭМ!$A$34:$A$777,$A327,СВЦЭМ!$B$33:$B$776,G$313)+'СЕТ СН'!$F$13</f>
        <v>0</v>
      </c>
      <c r="H327" s="36">
        <f>SUMIFS(СВЦЭМ!$J$34:$J$777,СВЦЭМ!$A$34:$A$777,$A327,СВЦЭМ!$B$33:$B$776,H$313)+'СЕТ СН'!$F$13</f>
        <v>0</v>
      </c>
      <c r="I327" s="36">
        <f>SUMIFS(СВЦЭМ!$J$34:$J$777,СВЦЭМ!$A$34:$A$777,$A327,СВЦЭМ!$B$33:$B$776,I$313)+'СЕТ СН'!$F$13</f>
        <v>0</v>
      </c>
      <c r="J327" s="36">
        <f>SUMIFS(СВЦЭМ!$J$34:$J$777,СВЦЭМ!$A$34:$A$777,$A327,СВЦЭМ!$B$33:$B$776,J$313)+'СЕТ СН'!$F$13</f>
        <v>0</v>
      </c>
      <c r="K327" s="36">
        <f>SUMIFS(СВЦЭМ!$J$34:$J$777,СВЦЭМ!$A$34:$A$777,$A327,СВЦЭМ!$B$33:$B$776,K$313)+'СЕТ СН'!$F$13</f>
        <v>0</v>
      </c>
      <c r="L327" s="36">
        <f>SUMIFS(СВЦЭМ!$J$34:$J$777,СВЦЭМ!$A$34:$A$777,$A327,СВЦЭМ!$B$33:$B$776,L$313)+'СЕТ СН'!$F$13</f>
        <v>0</v>
      </c>
      <c r="M327" s="36">
        <f>SUMIFS(СВЦЭМ!$J$34:$J$777,СВЦЭМ!$A$34:$A$777,$A327,СВЦЭМ!$B$33:$B$776,M$313)+'СЕТ СН'!$F$13</f>
        <v>0</v>
      </c>
      <c r="N327" s="36">
        <f>SUMIFS(СВЦЭМ!$J$34:$J$777,СВЦЭМ!$A$34:$A$777,$A327,СВЦЭМ!$B$33:$B$776,N$313)+'СЕТ СН'!$F$13</f>
        <v>0</v>
      </c>
      <c r="O327" s="36">
        <f>SUMIFS(СВЦЭМ!$J$34:$J$777,СВЦЭМ!$A$34:$A$777,$A327,СВЦЭМ!$B$33:$B$776,O$313)+'СЕТ СН'!$F$13</f>
        <v>0</v>
      </c>
      <c r="P327" s="36">
        <f>SUMIFS(СВЦЭМ!$J$34:$J$777,СВЦЭМ!$A$34:$A$777,$A327,СВЦЭМ!$B$33:$B$776,P$313)+'СЕТ СН'!$F$13</f>
        <v>0</v>
      </c>
      <c r="Q327" s="36">
        <f>SUMIFS(СВЦЭМ!$J$34:$J$777,СВЦЭМ!$A$34:$A$777,$A327,СВЦЭМ!$B$33:$B$776,Q$313)+'СЕТ СН'!$F$13</f>
        <v>0</v>
      </c>
      <c r="R327" s="36">
        <f>SUMIFS(СВЦЭМ!$J$34:$J$777,СВЦЭМ!$A$34:$A$777,$A327,СВЦЭМ!$B$33:$B$776,R$313)+'СЕТ СН'!$F$13</f>
        <v>0</v>
      </c>
      <c r="S327" s="36">
        <f>SUMIFS(СВЦЭМ!$J$34:$J$777,СВЦЭМ!$A$34:$A$777,$A327,СВЦЭМ!$B$33:$B$776,S$313)+'СЕТ СН'!$F$13</f>
        <v>0</v>
      </c>
      <c r="T327" s="36">
        <f>SUMIFS(СВЦЭМ!$J$34:$J$777,СВЦЭМ!$A$34:$A$777,$A327,СВЦЭМ!$B$33:$B$776,T$313)+'СЕТ СН'!$F$13</f>
        <v>0</v>
      </c>
      <c r="U327" s="36">
        <f>SUMIFS(СВЦЭМ!$J$34:$J$777,СВЦЭМ!$A$34:$A$777,$A327,СВЦЭМ!$B$33:$B$776,U$313)+'СЕТ СН'!$F$13</f>
        <v>0</v>
      </c>
      <c r="V327" s="36">
        <f>SUMIFS(СВЦЭМ!$J$34:$J$777,СВЦЭМ!$A$34:$A$777,$A327,СВЦЭМ!$B$33:$B$776,V$313)+'СЕТ СН'!$F$13</f>
        <v>0</v>
      </c>
      <c r="W327" s="36">
        <f>SUMIFS(СВЦЭМ!$J$34:$J$777,СВЦЭМ!$A$34:$A$777,$A327,СВЦЭМ!$B$33:$B$776,W$313)+'СЕТ СН'!$F$13</f>
        <v>0</v>
      </c>
      <c r="X327" s="36">
        <f>SUMIFS(СВЦЭМ!$J$34:$J$777,СВЦЭМ!$A$34:$A$777,$A327,СВЦЭМ!$B$33:$B$776,X$313)+'СЕТ СН'!$F$13</f>
        <v>0</v>
      </c>
      <c r="Y327" s="36">
        <f>SUMIFS(СВЦЭМ!$J$34:$J$777,СВЦЭМ!$A$34:$A$777,$A327,СВЦЭМ!$B$33:$B$776,Y$313)+'СЕТ СН'!$F$13</f>
        <v>0</v>
      </c>
    </row>
    <row r="328" spans="1:25" ht="15.75" hidden="1" x14ac:dyDescent="0.2">
      <c r="A328" s="35">
        <f t="shared" si="9"/>
        <v>43511</v>
      </c>
      <c r="B328" s="36">
        <f>SUMIFS(СВЦЭМ!$J$34:$J$777,СВЦЭМ!$A$34:$A$777,$A328,СВЦЭМ!$B$33:$B$776,B$313)+'СЕТ СН'!$F$13</f>
        <v>0</v>
      </c>
      <c r="C328" s="36">
        <f>SUMIFS(СВЦЭМ!$J$34:$J$777,СВЦЭМ!$A$34:$A$777,$A328,СВЦЭМ!$B$33:$B$776,C$313)+'СЕТ СН'!$F$13</f>
        <v>0</v>
      </c>
      <c r="D328" s="36">
        <f>SUMIFS(СВЦЭМ!$J$34:$J$777,СВЦЭМ!$A$34:$A$777,$A328,СВЦЭМ!$B$33:$B$776,D$313)+'СЕТ СН'!$F$13</f>
        <v>0</v>
      </c>
      <c r="E328" s="36">
        <f>SUMIFS(СВЦЭМ!$J$34:$J$777,СВЦЭМ!$A$34:$A$777,$A328,СВЦЭМ!$B$33:$B$776,E$313)+'СЕТ СН'!$F$13</f>
        <v>0</v>
      </c>
      <c r="F328" s="36">
        <f>SUMIFS(СВЦЭМ!$J$34:$J$777,СВЦЭМ!$A$34:$A$777,$A328,СВЦЭМ!$B$33:$B$776,F$313)+'СЕТ СН'!$F$13</f>
        <v>0</v>
      </c>
      <c r="G328" s="36">
        <f>SUMIFS(СВЦЭМ!$J$34:$J$777,СВЦЭМ!$A$34:$A$777,$A328,СВЦЭМ!$B$33:$B$776,G$313)+'СЕТ СН'!$F$13</f>
        <v>0</v>
      </c>
      <c r="H328" s="36">
        <f>SUMIFS(СВЦЭМ!$J$34:$J$777,СВЦЭМ!$A$34:$A$777,$A328,СВЦЭМ!$B$33:$B$776,H$313)+'СЕТ СН'!$F$13</f>
        <v>0</v>
      </c>
      <c r="I328" s="36">
        <f>SUMIFS(СВЦЭМ!$J$34:$J$777,СВЦЭМ!$A$34:$A$777,$A328,СВЦЭМ!$B$33:$B$776,I$313)+'СЕТ СН'!$F$13</f>
        <v>0</v>
      </c>
      <c r="J328" s="36">
        <f>SUMIFS(СВЦЭМ!$J$34:$J$777,СВЦЭМ!$A$34:$A$777,$A328,СВЦЭМ!$B$33:$B$776,J$313)+'СЕТ СН'!$F$13</f>
        <v>0</v>
      </c>
      <c r="K328" s="36">
        <f>SUMIFS(СВЦЭМ!$J$34:$J$777,СВЦЭМ!$A$34:$A$777,$A328,СВЦЭМ!$B$33:$B$776,K$313)+'СЕТ СН'!$F$13</f>
        <v>0</v>
      </c>
      <c r="L328" s="36">
        <f>SUMIFS(СВЦЭМ!$J$34:$J$777,СВЦЭМ!$A$34:$A$777,$A328,СВЦЭМ!$B$33:$B$776,L$313)+'СЕТ СН'!$F$13</f>
        <v>0</v>
      </c>
      <c r="M328" s="36">
        <f>SUMIFS(СВЦЭМ!$J$34:$J$777,СВЦЭМ!$A$34:$A$777,$A328,СВЦЭМ!$B$33:$B$776,M$313)+'СЕТ СН'!$F$13</f>
        <v>0</v>
      </c>
      <c r="N328" s="36">
        <f>SUMIFS(СВЦЭМ!$J$34:$J$777,СВЦЭМ!$A$34:$A$777,$A328,СВЦЭМ!$B$33:$B$776,N$313)+'СЕТ СН'!$F$13</f>
        <v>0</v>
      </c>
      <c r="O328" s="36">
        <f>SUMIFS(СВЦЭМ!$J$34:$J$777,СВЦЭМ!$A$34:$A$777,$A328,СВЦЭМ!$B$33:$B$776,O$313)+'СЕТ СН'!$F$13</f>
        <v>0</v>
      </c>
      <c r="P328" s="36">
        <f>SUMIFS(СВЦЭМ!$J$34:$J$777,СВЦЭМ!$A$34:$A$777,$A328,СВЦЭМ!$B$33:$B$776,P$313)+'СЕТ СН'!$F$13</f>
        <v>0</v>
      </c>
      <c r="Q328" s="36">
        <f>SUMIFS(СВЦЭМ!$J$34:$J$777,СВЦЭМ!$A$34:$A$777,$A328,СВЦЭМ!$B$33:$B$776,Q$313)+'СЕТ СН'!$F$13</f>
        <v>0</v>
      </c>
      <c r="R328" s="36">
        <f>SUMIFS(СВЦЭМ!$J$34:$J$777,СВЦЭМ!$A$34:$A$777,$A328,СВЦЭМ!$B$33:$B$776,R$313)+'СЕТ СН'!$F$13</f>
        <v>0</v>
      </c>
      <c r="S328" s="36">
        <f>SUMIFS(СВЦЭМ!$J$34:$J$777,СВЦЭМ!$A$34:$A$777,$A328,СВЦЭМ!$B$33:$B$776,S$313)+'СЕТ СН'!$F$13</f>
        <v>0</v>
      </c>
      <c r="T328" s="36">
        <f>SUMIFS(СВЦЭМ!$J$34:$J$777,СВЦЭМ!$A$34:$A$777,$A328,СВЦЭМ!$B$33:$B$776,T$313)+'СЕТ СН'!$F$13</f>
        <v>0</v>
      </c>
      <c r="U328" s="36">
        <f>SUMIFS(СВЦЭМ!$J$34:$J$777,СВЦЭМ!$A$34:$A$777,$A328,СВЦЭМ!$B$33:$B$776,U$313)+'СЕТ СН'!$F$13</f>
        <v>0</v>
      </c>
      <c r="V328" s="36">
        <f>SUMIFS(СВЦЭМ!$J$34:$J$777,СВЦЭМ!$A$34:$A$777,$A328,СВЦЭМ!$B$33:$B$776,V$313)+'СЕТ СН'!$F$13</f>
        <v>0</v>
      </c>
      <c r="W328" s="36">
        <f>SUMIFS(СВЦЭМ!$J$34:$J$777,СВЦЭМ!$A$34:$A$777,$A328,СВЦЭМ!$B$33:$B$776,W$313)+'СЕТ СН'!$F$13</f>
        <v>0</v>
      </c>
      <c r="X328" s="36">
        <f>SUMIFS(СВЦЭМ!$J$34:$J$777,СВЦЭМ!$A$34:$A$777,$A328,СВЦЭМ!$B$33:$B$776,X$313)+'СЕТ СН'!$F$13</f>
        <v>0</v>
      </c>
      <c r="Y328" s="36">
        <f>SUMIFS(СВЦЭМ!$J$34:$J$777,СВЦЭМ!$A$34:$A$777,$A328,СВЦЭМ!$B$33:$B$776,Y$313)+'СЕТ СН'!$F$13</f>
        <v>0</v>
      </c>
    </row>
    <row r="329" spans="1:25" ht="15.75" hidden="1" x14ac:dyDescent="0.2">
      <c r="A329" s="35">
        <f t="shared" si="9"/>
        <v>43512</v>
      </c>
      <c r="B329" s="36">
        <f>SUMIFS(СВЦЭМ!$J$34:$J$777,СВЦЭМ!$A$34:$A$777,$A329,СВЦЭМ!$B$33:$B$776,B$313)+'СЕТ СН'!$F$13</f>
        <v>0</v>
      </c>
      <c r="C329" s="36">
        <f>SUMIFS(СВЦЭМ!$J$34:$J$777,СВЦЭМ!$A$34:$A$777,$A329,СВЦЭМ!$B$33:$B$776,C$313)+'СЕТ СН'!$F$13</f>
        <v>0</v>
      </c>
      <c r="D329" s="36">
        <f>SUMIFS(СВЦЭМ!$J$34:$J$777,СВЦЭМ!$A$34:$A$777,$A329,СВЦЭМ!$B$33:$B$776,D$313)+'СЕТ СН'!$F$13</f>
        <v>0</v>
      </c>
      <c r="E329" s="36">
        <f>SUMIFS(СВЦЭМ!$J$34:$J$777,СВЦЭМ!$A$34:$A$777,$A329,СВЦЭМ!$B$33:$B$776,E$313)+'СЕТ СН'!$F$13</f>
        <v>0</v>
      </c>
      <c r="F329" s="36">
        <f>SUMIFS(СВЦЭМ!$J$34:$J$777,СВЦЭМ!$A$34:$A$777,$A329,СВЦЭМ!$B$33:$B$776,F$313)+'СЕТ СН'!$F$13</f>
        <v>0</v>
      </c>
      <c r="G329" s="36">
        <f>SUMIFS(СВЦЭМ!$J$34:$J$777,СВЦЭМ!$A$34:$A$777,$A329,СВЦЭМ!$B$33:$B$776,G$313)+'СЕТ СН'!$F$13</f>
        <v>0</v>
      </c>
      <c r="H329" s="36">
        <f>SUMIFS(СВЦЭМ!$J$34:$J$777,СВЦЭМ!$A$34:$A$777,$A329,СВЦЭМ!$B$33:$B$776,H$313)+'СЕТ СН'!$F$13</f>
        <v>0</v>
      </c>
      <c r="I329" s="36">
        <f>SUMIFS(СВЦЭМ!$J$34:$J$777,СВЦЭМ!$A$34:$A$777,$A329,СВЦЭМ!$B$33:$B$776,I$313)+'СЕТ СН'!$F$13</f>
        <v>0</v>
      </c>
      <c r="J329" s="36">
        <f>SUMIFS(СВЦЭМ!$J$34:$J$777,СВЦЭМ!$A$34:$A$777,$A329,СВЦЭМ!$B$33:$B$776,J$313)+'СЕТ СН'!$F$13</f>
        <v>0</v>
      </c>
      <c r="K329" s="36">
        <f>SUMIFS(СВЦЭМ!$J$34:$J$777,СВЦЭМ!$A$34:$A$777,$A329,СВЦЭМ!$B$33:$B$776,K$313)+'СЕТ СН'!$F$13</f>
        <v>0</v>
      </c>
      <c r="L329" s="36">
        <f>SUMIFS(СВЦЭМ!$J$34:$J$777,СВЦЭМ!$A$34:$A$777,$A329,СВЦЭМ!$B$33:$B$776,L$313)+'СЕТ СН'!$F$13</f>
        <v>0</v>
      </c>
      <c r="M329" s="36">
        <f>SUMIFS(СВЦЭМ!$J$34:$J$777,СВЦЭМ!$A$34:$A$777,$A329,СВЦЭМ!$B$33:$B$776,M$313)+'СЕТ СН'!$F$13</f>
        <v>0</v>
      </c>
      <c r="N329" s="36">
        <f>SUMIFS(СВЦЭМ!$J$34:$J$777,СВЦЭМ!$A$34:$A$777,$A329,СВЦЭМ!$B$33:$B$776,N$313)+'СЕТ СН'!$F$13</f>
        <v>0</v>
      </c>
      <c r="O329" s="36">
        <f>SUMIFS(СВЦЭМ!$J$34:$J$777,СВЦЭМ!$A$34:$A$777,$A329,СВЦЭМ!$B$33:$B$776,O$313)+'СЕТ СН'!$F$13</f>
        <v>0</v>
      </c>
      <c r="P329" s="36">
        <f>SUMIFS(СВЦЭМ!$J$34:$J$777,СВЦЭМ!$A$34:$A$777,$A329,СВЦЭМ!$B$33:$B$776,P$313)+'СЕТ СН'!$F$13</f>
        <v>0</v>
      </c>
      <c r="Q329" s="36">
        <f>SUMIFS(СВЦЭМ!$J$34:$J$777,СВЦЭМ!$A$34:$A$777,$A329,СВЦЭМ!$B$33:$B$776,Q$313)+'СЕТ СН'!$F$13</f>
        <v>0</v>
      </c>
      <c r="R329" s="36">
        <f>SUMIFS(СВЦЭМ!$J$34:$J$777,СВЦЭМ!$A$34:$A$777,$A329,СВЦЭМ!$B$33:$B$776,R$313)+'СЕТ СН'!$F$13</f>
        <v>0</v>
      </c>
      <c r="S329" s="36">
        <f>SUMIFS(СВЦЭМ!$J$34:$J$777,СВЦЭМ!$A$34:$A$777,$A329,СВЦЭМ!$B$33:$B$776,S$313)+'СЕТ СН'!$F$13</f>
        <v>0</v>
      </c>
      <c r="T329" s="36">
        <f>SUMIFS(СВЦЭМ!$J$34:$J$777,СВЦЭМ!$A$34:$A$777,$A329,СВЦЭМ!$B$33:$B$776,T$313)+'СЕТ СН'!$F$13</f>
        <v>0</v>
      </c>
      <c r="U329" s="36">
        <f>SUMIFS(СВЦЭМ!$J$34:$J$777,СВЦЭМ!$A$34:$A$777,$A329,СВЦЭМ!$B$33:$B$776,U$313)+'СЕТ СН'!$F$13</f>
        <v>0</v>
      </c>
      <c r="V329" s="36">
        <f>SUMIFS(СВЦЭМ!$J$34:$J$777,СВЦЭМ!$A$34:$A$777,$A329,СВЦЭМ!$B$33:$B$776,V$313)+'СЕТ СН'!$F$13</f>
        <v>0</v>
      </c>
      <c r="W329" s="36">
        <f>SUMIFS(СВЦЭМ!$J$34:$J$777,СВЦЭМ!$A$34:$A$777,$A329,СВЦЭМ!$B$33:$B$776,W$313)+'СЕТ СН'!$F$13</f>
        <v>0</v>
      </c>
      <c r="X329" s="36">
        <f>SUMIFS(СВЦЭМ!$J$34:$J$777,СВЦЭМ!$A$34:$A$777,$A329,СВЦЭМ!$B$33:$B$776,X$313)+'СЕТ СН'!$F$13</f>
        <v>0</v>
      </c>
      <c r="Y329" s="36">
        <f>SUMIFS(СВЦЭМ!$J$34:$J$777,СВЦЭМ!$A$34:$A$777,$A329,СВЦЭМ!$B$33:$B$776,Y$313)+'СЕТ СН'!$F$13</f>
        <v>0</v>
      </c>
    </row>
    <row r="330" spans="1:25" ht="15.75" hidden="1" x14ac:dyDescent="0.2">
      <c r="A330" s="35">
        <f t="shared" si="9"/>
        <v>43513</v>
      </c>
      <c r="B330" s="36">
        <f>SUMIFS(СВЦЭМ!$J$34:$J$777,СВЦЭМ!$A$34:$A$777,$A330,СВЦЭМ!$B$33:$B$776,B$313)+'СЕТ СН'!$F$13</f>
        <v>0</v>
      </c>
      <c r="C330" s="36">
        <f>SUMIFS(СВЦЭМ!$J$34:$J$777,СВЦЭМ!$A$34:$A$777,$A330,СВЦЭМ!$B$33:$B$776,C$313)+'СЕТ СН'!$F$13</f>
        <v>0</v>
      </c>
      <c r="D330" s="36">
        <f>SUMIFS(СВЦЭМ!$J$34:$J$777,СВЦЭМ!$A$34:$A$777,$A330,СВЦЭМ!$B$33:$B$776,D$313)+'СЕТ СН'!$F$13</f>
        <v>0</v>
      </c>
      <c r="E330" s="36">
        <f>SUMIFS(СВЦЭМ!$J$34:$J$777,СВЦЭМ!$A$34:$A$777,$A330,СВЦЭМ!$B$33:$B$776,E$313)+'СЕТ СН'!$F$13</f>
        <v>0</v>
      </c>
      <c r="F330" s="36">
        <f>SUMIFS(СВЦЭМ!$J$34:$J$777,СВЦЭМ!$A$34:$A$777,$A330,СВЦЭМ!$B$33:$B$776,F$313)+'СЕТ СН'!$F$13</f>
        <v>0</v>
      </c>
      <c r="G330" s="36">
        <f>SUMIFS(СВЦЭМ!$J$34:$J$777,СВЦЭМ!$A$34:$A$777,$A330,СВЦЭМ!$B$33:$B$776,G$313)+'СЕТ СН'!$F$13</f>
        <v>0</v>
      </c>
      <c r="H330" s="36">
        <f>SUMIFS(СВЦЭМ!$J$34:$J$777,СВЦЭМ!$A$34:$A$777,$A330,СВЦЭМ!$B$33:$B$776,H$313)+'СЕТ СН'!$F$13</f>
        <v>0</v>
      </c>
      <c r="I330" s="36">
        <f>SUMIFS(СВЦЭМ!$J$34:$J$777,СВЦЭМ!$A$34:$A$777,$A330,СВЦЭМ!$B$33:$B$776,I$313)+'СЕТ СН'!$F$13</f>
        <v>0</v>
      </c>
      <c r="J330" s="36">
        <f>SUMIFS(СВЦЭМ!$J$34:$J$777,СВЦЭМ!$A$34:$A$777,$A330,СВЦЭМ!$B$33:$B$776,J$313)+'СЕТ СН'!$F$13</f>
        <v>0</v>
      </c>
      <c r="K330" s="36">
        <f>SUMIFS(СВЦЭМ!$J$34:$J$777,СВЦЭМ!$A$34:$A$777,$A330,СВЦЭМ!$B$33:$B$776,K$313)+'СЕТ СН'!$F$13</f>
        <v>0</v>
      </c>
      <c r="L330" s="36">
        <f>SUMIFS(СВЦЭМ!$J$34:$J$777,СВЦЭМ!$A$34:$A$777,$A330,СВЦЭМ!$B$33:$B$776,L$313)+'СЕТ СН'!$F$13</f>
        <v>0</v>
      </c>
      <c r="M330" s="36">
        <f>SUMIFS(СВЦЭМ!$J$34:$J$777,СВЦЭМ!$A$34:$A$777,$A330,СВЦЭМ!$B$33:$B$776,M$313)+'СЕТ СН'!$F$13</f>
        <v>0</v>
      </c>
      <c r="N330" s="36">
        <f>SUMIFS(СВЦЭМ!$J$34:$J$777,СВЦЭМ!$A$34:$A$777,$A330,СВЦЭМ!$B$33:$B$776,N$313)+'СЕТ СН'!$F$13</f>
        <v>0</v>
      </c>
      <c r="O330" s="36">
        <f>SUMIFS(СВЦЭМ!$J$34:$J$777,СВЦЭМ!$A$34:$A$777,$A330,СВЦЭМ!$B$33:$B$776,O$313)+'СЕТ СН'!$F$13</f>
        <v>0</v>
      </c>
      <c r="P330" s="36">
        <f>SUMIFS(СВЦЭМ!$J$34:$J$777,СВЦЭМ!$A$34:$A$777,$A330,СВЦЭМ!$B$33:$B$776,P$313)+'СЕТ СН'!$F$13</f>
        <v>0</v>
      </c>
      <c r="Q330" s="36">
        <f>SUMIFS(СВЦЭМ!$J$34:$J$777,СВЦЭМ!$A$34:$A$777,$A330,СВЦЭМ!$B$33:$B$776,Q$313)+'СЕТ СН'!$F$13</f>
        <v>0</v>
      </c>
      <c r="R330" s="36">
        <f>SUMIFS(СВЦЭМ!$J$34:$J$777,СВЦЭМ!$A$34:$A$777,$A330,СВЦЭМ!$B$33:$B$776,R$313)+'СЕТ СН'!$F$13</f>
        <v>0</v>
      </c>
      <c r="S330" s="36">
        <f>SUMIFS(СВЦЭМ!$J$34:$J$777,СВЦЭМ!$A$34:$A$777,$A330,СВЦЭМ!$B$33:$B$776,S$313)+'СЕТ СН'!$F$13</f>
        <v>0</v>
      </c>
      <c r="T330" s="36">
        <f>SUMIFS(СВЦЭМ!$J$34:$J$777,СВЦЭМ!$A$34:$A$777,$A330,СВЦЭМ!$B$33:$B$776,T$313)+'СЕТ СН'!$F$13</f>
        <v>0</v>
      </c>
      <c r="U330" s="36">
        <f>SUMIFS(СВЦЭМ!$J$34:$J$777,СВЦЭМ!$A$34:$A$777,$A330,СВЦЭМ!$B$33:$B$776,U$313)+'СЕТ СН'!$F$13</f>
        <v>0</v>
      </c>
      <c r="V330" s="36">
        <f>SUMIFS(СВЦЭМ!$J$34:$J$777,СВЦЭМ!$A$34:$A$777,$A330,СВЦЭМ!$B$33:$B$776,V$313)+'СЕТ СН'!$F$13</f>
        <v>0</v>
      </c>
      <c r="W330" s="36">
        <f>SUMIFS(СВЦЭМ!$J$34:$J$777,СВЦЭМ!$A$34:$A$777,$A330,СВЦЭМ!$B$33:$B$776,W$313)+'СЕТ СН'!$F$13</f>
        <v>0</v>
      </c>
      <c r="X330" s="36">
        <f>SUMIFS(СВЦЭМ!$J$34:$J$777,СВЦЭМ!$A$34:$A$777,$A330,СВЦЭМ!$B$33:$B$776,X$313)+'СЕТ СН'!$F$13</f>
        <v>0</v>
      </c>
      <c r="Y330" s="36">
        <f>SUMIFS(СВЦЭМ!$J$34:$J$777,СВЦЭМ!$A$34:$A$777,$A330,СВЦЭМ!$B$33:$B$776,Y$313)+'СЕТ СН'!$F$13</f>
        <v>0</v>
      </c>
    </row>
    <row r="331" spans="1:25" ht="15.75" hidden="1" x14ac:dyDescent="0.2">
      <c r="A331" s="35">
        <f t="shared" si="9"/>
        <v>43514</v>
      </c>
      <c r="B331" s="36">
        <f>SUMIFS(СВЦЭМ!$J$34:$J$777,СВЦЭМ!$A$34:$A$777,$A331,СВЦЭМ!$B$33:$B$776,B$313)+'СЕТ СН'!$F$13</f>
        <v>0</v>
      </c>
      <c r="C331" s="36">
        <f>SUMIFS(СВЦЭМ!$J$34:$J$777,СВЦЭМ!$A$34:$A$777,$A331,СВЦЭМ!$B$33:$B$776,C$313)+'СЕТ СН'!$F$13</f>
        <v>0</v>
      </c>
      <c r="D331" s="36">
        <f>SUMIFS(СВЦЭМ!$J$34:$J$777,СВЦЭМ!$A$34:$A$777,$A331,СВЦЭМ!$B$33:$B$776,D$313)+'СЕТ СН'!$F$13</f>
        <v>0</v>
      </c>
      <c r="E331" s="36">
        <f>SUMIFS(СВЦЭМ!$J$34:$J$777,СВЦЭМ!$A$34:$A$777,$A331,СВЦЭМ!$B$33:$B$776,E$313)+'СЕТ СН'!$F$13</f>
        <v>0</v>
      </c>
      <c r="F331" s="36">
        <f>SUMIFS(СВЦЭМ!$J$34:$J$777,СВЦЭМ!$A$34:$A$777,$A331,СВЦЭМ!$B$33:$B$776,F$313)+'СЕТ СН'!$F$13</f>
        <v>0</v>
      </c>
      <c r="G331" s="36">
        <f>SUMIFS(СВЦЭМ!$J$34:$J$777,СВЦЭМ!$A$34:$A$777,$A331,СВЦЭМ!$B$33:$B$776,G$313)+'СЕТ СН'!$F$13</f>
        <v>0</v>
      </c>
      <c r="H331" s="36">
        <f>SUMIFS(СВЦЭМ!$J$34:$J$777,СВЦЭМ!$A$34:$A$777,$A331,СВЦЭМ!$B$33:$B$776,H$313)+'СЕТ СН'!$F$13</f>
        <v>0</v>
      </c>
      <c r="I331" s="36">
        <f>SUMIFS(СВЦЭМ!$J$34:$J$777,СВЦЭМ!$A$34:$A$777,$A331,СВЦЭМ!$B$33:$B$776,I$313)+'СЕТ СН'!$F$13</f>
        <v>0</v>
      </c>
      <c r="J331" s="36">
        <f>SUMIFS(СВЦЭМ!$J$34:$J$777,СВЦЭМ!$A$34:$A$777,$A331,СВЦЭМ!$B$33:$B$776,J$313)+'СЕТ СН'!$F$13</f>
        <v>0</v>
      </c>
      <c r="K331" s="36">
        <f>SUMIFS(СВЦЭМ!$J$34:$J$777,СВЦЭМ!$A$34:$A$777,$A331,СВЦЭМ!$B$33:$B$776,K$313)+'СЕТ СН'!$F$13</f>
        <v>0</v>
      </c>
      <c r="L331" s="36">
        <f>SUMIFS(СВЦЭМ!$J$34:$J$777,СВЦЭМ!$A$34:$A$777,$A331,СВЦЭМ!$B$33:$B$776,L$313)+'СЕТ СН'!$F$13</f>
        <v>0</v>
      </c>
      <c r="M331" s="36">
        <f>SUMIFS(СВЦЭМ!$J$34:$J$777,СВЦЭМ!$A$34:$A$777,$A331,СВЦЭМ!$B$33:$B$776,M$313)+'СЕТ СН'!$F$13</f>
        <v>0</v>
      </c>
      <c r="N331" s="36">
        <f>SUMIFS(СВЦЭМ!$J$34:$J$777,СВЦЭМ!$A$34:$A$777,$A331,СВЦЭМ!$B$33:$B$776,N$313)+'СЕТ СН'!$F$13</f>
        <v>0</v>
      </c>
      <c r="O331" s="36">
        <f>SUMIFS(СВЦЭМ!$J$34:$J$777,СВЦЭМ!$A$34:$A$777,$A331,СВЦЭМ!$B$33:$B$776,O$313)+'СЕТ СН'!$F$13</f>
        <v>0</v>
      </c>
      <c r="P331" s="36">
        <f>SUMIFS(СВЦЭМ!$J$34:$J$777,СВЦЭМ!$A$34:$A$777,$A331,СВЦЭМ!$B$33:$B$776,P$313)+'СЕТ СН'!$F$13</f>
        <v>0</v>
      </c>
      <c r="Q331" s="36">
        <f>SUMIFS(СВЦЭМ!$J$34:$J$777,СВЦЭМ!$A$34:$A$777,$A331,СВЦЭМ!$B$33:$B$776,Q$313)+'СЕТ СН'!$F$13</f>
        <v>0</v>
      </c>
      <c r="R331" s="36">
        <f>SUMIFS(СВЦЭМ!$J$34:$J$777,СВЦЭМ!$A$34:$A$777,$A331,СВЦЭМ!$B$33:$B$776,R$313)+'СЕТ СН'!$F$13</f>
        <v>0</v>
      </c>
      <c r="S331" s="36">
        <f>SUMIFS(СВЦЭМ!$J$34:$J$777,СВЦЭМ!$A$34:$A$777,$A331,СВЦЭМ!$B$33:$B$776,S$313)+'СЕТ СН'!$F$13</f>
        <v>0</v>
      </c>
      <c r="T331" s="36">
        <f>SUMIFS(СВЦЭМ!$J$34:$J$777,СВЦЭМ!$A$34:$A$777,$A331,СВЦЭМ!$B$33:$B$776,T$313)+'СЕТ СН'!$F$13</f>
        <v>0</v>
      </c>
      <c r="U331" s="36">
        <f>SUMIFS(СВЦЭМ!$J$34:$J$777,СВЦЭМ!$A$34:$A$777,$A331,СВЦЭМ!$B$33:$B$776,U$313)+'СЕТ СН'!$F$13</f>
        <v>0</v>
      </c>
      <c r="V331" s="36">
        <f>SUMIFS(СВЦЭМ!$J$34:$J$777,СВЦЭМ!$A$34:$A$777,$A331,СВЦЭМ!$B$33:$B$776,V$313)+'СЕТ СН'!$F$13</f>
        <v>0</v>
      </c>
      <c r="W331" s="36">
        <f>SUMIFS(СВЦЭМ!$J$34:$J$777,СВЦЭМ!$A$34:$A$777,$A331,СВЦЭМ!$B$33:$B$776,W$313)+'СЕТ СН'!$F$13</f>
        <v>0</v>
      </c>
      <c r="X331" s="36">
        <f>SUMIFS(СВЦЭМ!$J$34:$J$777,СВЦЭМ!$A$34:$A$777,$A331,СВЦЭМ!$B$33:$B$776,X$313)+'СЕТ СН'!$F$13</f>
        <v>0</v>
      </c>
      <c r="Y331" s="36">
        <f>SUMIFS(СВЦЭМ!$J$34:$J$777,СВЦЭМ!$A$34:$A$777,$A331,СВЦЭМ!$B$33:$B$776,Y$313)+'СЕТ СН'!$F$13</f>
        <v>0</v>
      </c>
    </row>
    <row r="332" spans="1:25" ht="15.75" hidden="1" x14ac:dyDescent="0.2">
      <c r="A332" s="35">
        <f t="shared" si="9"/>
        <v>43515</v>
      </c>
      <c r="B332" s="36">
        <f>SUMIFS(СВЦЭМ!$J$34:$J$777,СВЦЭМ!$A$34:$A$777,$A332,СВЦЭМ!$B$33:$B$776,B$313)+'СЕТ СН'!$F$13</f>
        <v>0</v>
      </c>
      <c r="C332" s="36">
        <f>SUMIFS(СВЦЭМ!$J$34:$J$777,СВЦЭМ!$A$34:$A$777,$A332,СВЦЭМ!$B$33:$B$776,C$313)+'СЕТ СН'!$F$13</f>
        <v>0</v>
      </c>
      <c r="D332" s="36">
        <f>SUMIFS(СВЦЭМ!$J$34:$J$777,СВЦЭМ!$A$34:$A$777,$A332,СВЦЭМ!$B$33:$B$776,D$313)+'СЕТ СН'!$F$13</f>
        <v>0</v>
      </c>
      <c r="E332" s="36">
        <f>SUMIFS(СВЦЭМ!$J$34:$J$777,СВЦЭМ!$A$34:$A$777,$A332,СВЦЭМ!$B$33:$B$776,E$313)+'СЕТ СН'!$F$13</f>
        <v>0</v>
      </c>
      <c r="F332" s="36">
        <f>SUMIFS(СВЦЭМ!$J$34:$J$777,СВЦЭМ!$A$34:$A$777,$A332,СВЦЭМ!$B$33:$B$776,F$313)+'СЕТ СН'!$F$13</f>
        <v>0</v>
      </c>
      <c r="G332" s="36">
        <f>SUMIFS(СВЦЭМ!$J$34:$J$777,СВЦЭМ!$A$34:$A$777,$A332,СВЦЭМ!$B$33:$B$776,G$313)+'СЕТ СН'!$F$13</f>
        <v>0</v>
      </c>
      <c r="H332" s="36">
        <f>SUMIFS(СВЦЭМ!$J$34:$J$777,СВЦЭМ!$A$34:$A$777,$A332,СВЦЭМ!$B$33:$B$776,H$313)+'СЕТ СН'!$F$13</f>
        <v>0</v>
      </c>
      <c r="I332" s="36">
        <f>SUMIFS(СВЦЭМ!$J$34:$J$777,СВЦЭМ!$A$34:$A$777,$A332,СВЦЭМ!$B$33:$B$776,I$313)+'СЕТ СН'!$F$13</f>
        <v>0</v>
      </c>
      <c r="J332" s="36">
        <f>SUMIFS(СВЦЭМ!$J$34:$J$777,СВЦЭМ!$A$34:$A$777,$A332,СВЦЭМ!$B$33:$B$776,J$313)+'СЕТ СН'!$F$13</f>
        <v>0</v>
      </c>
      <c r="K332" s="36">
        <f>SUMIFS(СВЦЭМ!$J$34:$J$777,СВЦЭМ!$A$34:$A$777,$A332,СВЦЭМ!$B$33:$B$776,K$313)+'СЕТ СН'!$F$13</f>
        <v>0</v>
      </c>
      <c r="L332" s="36">
        <f>SUMIFS(СВЦЭМ!$J$34:$J$777,СВЦЭМ!$A$34:$A$777,$A332,СВЦЭМ!$B$33:$B$776,L$313)+'СЕТ СН'!$F$13</f>
        <v>0</v>
      </c>
      <c r="M332" s="36">
        <f>SUMIFS(СВЦЭМ!$J$34:$J$777,СВЦЭМ!$A$34:$A$777,$A332,СВЦЭМ!$B$33:$B$776,M$313)+'СЕТ СН'!$F$13</f>
        <v>0</v>
      </c>
      <c r="N332" s="36">
        <f>SUMIFS(СВЦЭМ!$J$34:$J$777,СВЦЭМ!$A$34:$A$777,$A332,СВЦЭМ!$B$33:$B$776,N$313)+'СЕТ СН'!$F$13</f>
        <v>0</v>
      </c>
      <c r="O332" s="36">
        <f>SUMIFS(СВЦЭМ!$J$34:$J$777,СВЦЭМ!$A$34:$A$777,$A332,СВЦЭМ!$B$33:$B$776,O$313)+'СЕТ СН'!$F$13</f>
        <v>0</v>
      </c>
      <c r="P332" s="36">
        <f>SUMIFS(СВЦЭМ!$J$34:$J$777,СВЦЭМ!$A$34:$A$777,$A332,СВЦЭМ!$B$33:$B$776,P$313)+'СЕТ СН'!$F$13</f>
        <v>0</v>
      </c>
      <c r="Q332" s="36">
        <f>SUMIFS(СВЦЭМ!$J$34:$J$777,СВЦЭМ!$A$34:$A$777,$A332,СВЦЭМ!$B$33:$B$776,Q$313)+'СЕТ СН'!$F$13</f>
        <v>0</v>
      </c>
      <c r="R332" s="36">
        <f>SUMIFS(СВЦЭМ!$J$34:$J$777,СВЦЭМ!$A$34:$A$777,$A332,СВЦЭМ!$B$33:$B$776,R$313)+'СЕТ СН'!$F$13</f>
        <v>0</v>
      </c>
      <c r="S332" s="36">
        <f>SUMIFS(СВЦЭМ!$J$34:$J$777,СВЦЭМ!$A$34:$A$777,$A332,СВЦЭМ!$B$33:$B$776,S$313)+'СЕТ СН'!$F$13</f>
        <v>0</v>
      </c>
      <c r="T332" s="36">
        <f>SUMIFS(СВЦЭМ!$J$34:$J$777,СВЦЭМ!$A$34:$A$777,$A332,СВЦЭМ!$B$33:$B$776,T$313)+'СЕТ СН'!$F$13</f>
        <v>0</v>
      </c>
      <c r="U332" s="36">
        <f>SUMIFS(СВЦЭМ!$J$34:$J$777,СВЦЭМ!$A$34:$A$777,$A332,СВЦЭМ!$B$33:$B$776,U$313)+'СЕТ СН'!$F$13</f>
        <v>0</v>
      </c>
      <c r="V332" s="36">
        <f>SUMIFS(СВЦЭМ!$J$34:$J$777,СВЦЭМ!$A$34:$A$777,$A332,СВЦЭМ!$B$33:$B$776,V$313)+'СЕТ СН'!$F$13</f>
        <v>0</v>
      </c>
      <c r="W332" s="36">
        <f>SUMIFS(СВЦЭМ!$J$34:$J$777,СВЦЭМ!$A$34:$A$777,$A332,СВЦЭМ!$B$33:$B$776,W$313)+'СЕТ СН'!$F$13</f>
        <v>0</v>
      </c>
      <c r="X332" s="36">
        <f>SUMIFS(СВЦЭМ!$J$34:$J$777,СВЦЭМ!$A$34:$A$777,$A332,СВЦЭМ!$B$33:$B$776,X$313)+'СЕТ СН'!$F$13</f>
        <v>0</v>
      </c>
      <c r="Y332" s="36">
        <f>SUMIFS(СВЦЭМ!$J$34:$J$777,СВЦЭМ!$A$34:$A$777,$A332,СВЦЭМ!$B$33:$B$776,Y$313)+'СЕТ СН'!$F$13</f>
        <v>0</v>
      </c>
    </row>
    <row r="333" spans="1:25" ht="15.75" hidden="1" x14ac:dyDescent="0.2">
      <c r="A333" s="35">
        <f t="shared" si="9"/>
        <v>43516</v>
      </c>
      <c r="B333" s="36">
        <f>SUMIFS(СВЦЭМ!$J$34:$J$777,СВЦЭМ!$A$34:$A$777,$A333,СВЦЭМ!$B$33:$B$776,B$313)+'СЕТ СН'!$F$13</f>
        <v>0</v>
      </c>
      <c r="C333" s="36">
        <f>SUMIFS(СВЦЭМ!$J$34:$J$777,СВЦЭМ!$A$34:$A$777,$A333,СВЦЭМ!$B$33:$B$776,C$313)+'СЕТ СН'!$F$13</f>
        <v>0</v>
      </c>
      <c r="D333" s="36">
        <f>SUMIFS(СВЦЭМ!$J$34:$J$777,СВЦЭМ!$A$34:$A$777,$A333,СВЦЭМ!$B$33:$B$776,D$313)+'СЕТ СН'!$F$13</f>
        <v>0</v>
      </c>
      <c r="E333" s="36">
        <f>SUMIFS(СВЦЭМ!$J$34:$J$777,СВЦЭМ!$A$34:$A$777,$A333,СВЦЭМ!$B$33:$B$776,E$313)+'СЕТ СН'!$F$13</f>
        <v>0</v>
      </c>
      <c r="F333" s="36">
        <f>SUMIFS(СВЦЭМ!$J$34:$J$777,СВЦЭМ!$A$34:$A$777,$A333,СВЦЭМ!$B$33:$B$776,F$313)+'СЕТ СН'!$F$13</f>
        <v>0</v>
      </c>
      <c r="G333" s="36">
        <f>SUMIFS(СВЦЭМ!$J$34:$J$777,СВЦЭМ!$A$34:$A$777,$A333,СВЦЭМ!$B$33:$B$776,G$313)+'СЕТ СН'!$F$13</f>
        <v>0</v>
      </c>
      <c r="H333" s="36">
        <f>SUMIFS(СВЦЭМ!$J$34:$J$777,СВЦЭМ!$A$34:$A$777,$A333,СВЦЭМ!$B$33:$B$776,H$313)+'СЕТ СН'!$F$13</f>
        <v>0</v>
      </c>
      <c r="I333" s="36">
        <f>SUMIFS(СВЦЭМ!$J$34:$J$777,СВЦЭМ!$A$34:$A$777,$A333,СВЦЭМ!$B$33:$B$776,I$313)+'СЕТ СН'!$F$13</f>
        <v>0</v>
      </c>
      <c r="J333" s="36">
        <f>SUMIFS(СВЦЭМ!$J$34:$J$777,СВЦЭМ!$A$34:$A$777,$A333,СВЦЭМ!$B$33:$B$776,J$313)+'СЕТ СН'!$F$13</f>
        <v>0</v>
      </c>
      <c r="K333" s="36">
        <f>SUMIFS(СВЦЭМ!$J$34:$J$777,СВЦЭМ!$A$34:$A$777,$A333,СВЦЭМ!$B$33:$B$776,K$313)+'СЕТ СН'!$F$13</f>
        <v>0</v>
      </c>
      <c r="L333" s="36">
        <f>SUMIFS(СВЦЭМ!$J$34:$J$777,СВЦЭМ!$A$34:$A$777,$A333,СВЦЭМ!$B$33:$B$776,L$313)+'СЕТ СН'!$F$13</f>
        <v>0</v>
      </c>
      <c r="M333" s="36">
        <f>SUMIFS(СВЦЭМ!$J$34:$J$777,СВЦЭМ!$A$34:$A$777,$A333,СВЦЭМ!$B$33:$B$776,M$313)+'СЕТ СН'!$F$13</f>
        <v>0</v>
      </c>
      <c r="N333" s="36">
        <f>SUMIFS(СВЦЭМ!$J$34:$J$777,СВЦЭМ!$A$34:$A$777,$A333,СВЦЭМ!$B$33:$B$776,N$313)+'СЕТ СН'!$F$13</f>
        <v>0</v>
      </c>
      <c r="O333" s="36">
        <f>SUMIFS(СВЦЭМ!$J$34:$J$777,СВЦЭМ!$A$34:$A$777,$A333,СВЦЭМ!$B$33:$B$776,O$313)+'СЕТ СН'!$F$13</f>
        <v>0</v>
      </c>
      <c r="P333" s="36">
        <f>SUMIFS(СВЦЭМ!$J$34:$J$777,СВЦЭМ!$A$34:$A$777,$A333,СВЦЭМ!$B$33:$B$776,P$313)+'СЕТ СН'!$F$13</f>
        <v>0</v>
      </c>
      <c r="Q333" s="36">
        <f>SUMIFS(СВЦЭМ!$J$34:$J$777,СВЦЭМ!$A$34:$A$777,$A333,СВЦЭМ!$B$33:$B$776,Q$313)+'СЕТ СН'!$F$13</f>
        <v>0</v>
      </c>
      <c r="R333" s="36">
        <f>SUMIFS(СВЦЭМ!$J$34:$J$777,СВЦЭМ!$A$34:$A$777,$A333,СВЦЭМ!$B$33:$B$776,R$313)+'СЕТ СН'!$F$13</f>
        <v>0</v>
      </c>
      <c r="S333" s="36">
        <f>SUMIFS(СВЦЭМ!$J$34:$J$777,СВЦЭМ!$A$34:$A$777,$A333,СВЦЭМ!$B$33:$B$776,S$313)+'СЕТ СН'!$F$13</f>
        <v>0</v>
      </c>
      <c r="T333" s="36">
        <f>SUMIFS(СВЦЭМ!$J$34:$J$777,СВЦЭМ!$A$34:$A$777,$A333,СВЦЭМ!$B$33:$B$776,T$313)+'СЕТ СН'!$F$13</f>
        <v>0</v>
      </c>
      <c r="U333" s="36">
        <f>SUMIFS(СВЦЭМ!$J$34:$J$777,СВЦЭМ!$A$34:$A$777,$A333,СВЦЭМ!$B$33:$B$776,U$313)+'СЕТ СН'!$F$13</f>
        <v>0</v>
      </c>
      <c r="V333" s="36">
        <f>SUMIFS(СВЦЭМ!$J$34:$J$777,СВЦЭМ!$A$34:$A$777,$A333,СВЦЭМ!$B$33:$B$776,V$313)+'СЕТ СН'!$F$13</f>
        <v>0</v>
      </c>
      <c r="W333" s="36">
        <f>SUMIFS(СВЦЭМ!$J$34:$J$777,СВЦЭМ!$A$34:$A$777,$A333,СВЦЭМ!$B$33:$B$776,W$313)+'СЕТ СН'!$F$13</f>
        <v>0</v>
      </c>
      <c r="X333" s="36">
        <f>SUMIFS(СВЦЭМ!$J$34:$J$777,СВЦЭМ!$A$34:$A$777,$A333,СВЦЭМ!$B$33:$B$776,X$313)+'СЕТ СН'!$F$13</f>
        <v>0</v>
      </c>
      <c r="Y333" s="36">
        <f>SUMIFS(СВЦЭМ!$J$34:$J$777,СВЦЭМ!$A$34:$A$777,$A333,СВЦЭМ!$B$33:$B$776,Y$313)+'СЕТ СН'!$F$13</f>
        <v>0</v>
      </c>
    </row>
    <row r="334" spans="1:25" ht="15.75" hidden="1" x14ac:dyDescent="0.2">
      <c r="A334" s="35">
        <f t="shared" si="9"/>
        <v>43517</v>
      </c>
      <c r="B334" s="36">
        <f>SUMIFS(СВЦЭМ!$J$34:$J$777,СВЦЭМ!$A$34:$A$777,$A334,СВЦЭМ!$B$33:$B$776,B$313)+'СЕТ СН'!$F$13</f>
        <v>0</v>
      </c>
      <c r="C334" s="36">
        <f>SUMIFS(СВЦЭМ!$J$34:$J$777,СВЦЭМ!$A$34:$A$777,$A334,СВЦЭМ!$B$33:$B$776,C$313)+'СЕТ СН'!$F$13</f>
        <v>0</v>
      </c>
      <c r="D334" s="36">
        <f>SUMIFS(СВЦЭМ!$J$34:$J$777,СВЦЭМ!$A$34:$A$777,$A334,СВЦЭМ!$B$33:$B$776,D$313)+'СЕТ СН'!$F$13</f>
        <v>0</v>
      </c>
      <c r="E334" s="36">
        <f>SUMIFS(СВЦЭМ!$J$34:$J$777,СВЦЭМ!$A$34:$A$777,$A334,СВЦЭМ!$B$33:$B$776,E$313)+'СЕТ СН'!$F$13</f>
        <v>0</v>
      </c>
      <c r="F334" s="36">
        <f>SUMIFS(СВЦЭМ!$J$34:$J$777,СВЦЭМ!$A$34:$A$777,$A334,СВЦЭМ!$B$33:$B$776,F$313)+'СЕТ СН'!$F$13</f>
        <v>0</v>
      </c>
      <c r="G334" s="36">
        <f>SUMIFS(СВЦЭМ!$J$34:$J$777,СВЦЭМ!$A$34:$A$777,$A334,СВЦЭМ!$B$33:$B$776,G$313)+'СЕТ СН'!$F$13</f>
        <v>0</v>
      </c>
      <c r="H334" s="36">
        <f>SUMIFS(СВЦЭМ!$J$34:$J$777,СВЦЭМ!$A$34:$A$777,$A334,СВЦЭМ!$B$33:$B$776,H$313)+'СЕТ СН'!$F$13</f>
        <v>0</v>
      </c>
      <c r="I334" s="36">
        <f>SUMIFS(СВЦЭМ!$J$34:$J$777,СВЦЭМ!$A$34:$A$777,$A334,СВЦЭМ!$B$33:$B$776,I$313)+'СЕТ СН'!$F$13</f>
        <v>0</v>
      </c>
      <c r="J334" s="36">
        <f>SUMIFS(СВЦЭМ!$J$34:$J$777,СВЦЭМ!$A$34:$A$777,$A334,СВЦЭМ!$B$33:$B$776,J$313)+'СЕТ СН'!$F$13</f>
        <v>0</v>
      </c>
      <c r="K334" s="36">
        <f>SUMIFS(СВЦЭМ!$J$34:$J$777,СВЦЭМ!$A$34:$A$777,$A334,СВЦЭМ!$B$33:$B$776,K$313)+'СЕТ СН'!$F$13</f>
        <v>0</v>
      </c>
      <c r="L334" s="36">
        <f>SUMIFS(СВЦЭМ!$J$34:$J$777,СВЦЭМ!$A$34:$A$777,$A334,СВЦЭМ!$B$33:$B$776,L$313)+'СЕТ СН'!$F$13</f>
        <v>0</v>
      </c>
      <c r="M334" s="36">
        <f>SUMIFS(СВЦЭМ!$J$34:$J$777,СВЦЭМ!$A$34:$A$777,$A334,СВЦЭМ!$B$33:$B$776,M$313)+'СЕТ СН'!$F$13</f>
        <v>0</v>
      </c>
      <c r="N334" s="36">
        <f>SUMIFS(СВЦЭМ!$J$34:$J$777,СВЦЭМ!$A$34:$A$777,$A334,СВЦЭМ!$B$33:$B$776,N$313)+'СЕТ СН'!$F$13</f>
        <v>0</v>
      </c>
      <c r="O334" s="36">
        <f>SUMIFS(СВЦЭМ!$J$34:$J$777,СВЦЭМ!$A$34:$A$777,$A334,СВЦЭМ!$B$33:$B$776,O$313)+'СЕТ СН'!$F$13</f>
        <v>0</v>
      </c>
      <c r="P334" s="36">
        <f>SUMIFS(СВЦЭМ!$J$34:$J$777,СВЦЭМ!$A$34:$A$777,$A334,СВЦЭМ!$B$33:$B$776,P$313)+'СЕТ СН'!$F$13</f>
        <v>0</v>
      </c>
      <c r="Q334" s="36">
        <f>SUMIFS(СВЦЭМ!$J$34:$J$777,СВЦЭМ!$A$34:$A$777,$A334,СВЦЭМ!$B$33:$B$776,Q$313)+'СЕТ СН'!$F$13</f>
        <v>0</v>
      </c>
      <c r="R334" s="36">
        <f>SUMIFS(СВЦЭМ!$J$34:$J$777,СВЦЭМ!$A$34:$A$777,$A334,СВЦЭМ!$B$33:$B$776,R$313)+'СЕТ СН'!$F$13</f>
        <v>0</v>
      </c>
      <c r="S334" s="36">
        <f>SUMIFS(СВЦЭМ!$J$34:$J$777,СВЦЭМ!$A$34:$A$777,$A334,СВЦЭМ!$B$33:$B$776,S$313)+'СЕТ СН'!$F$13</f>
        <v>0</v>
      </c>
      <c r="T334" s="36">
        <f>SUMIFS(СВЦЭМ!$J$34:$J$777,СВЦЭМ!$A$34:$A$777,$A334,СВЦЭМ!$B$33:$B$776,T$313)+'СЕТ СН'!$F$13</f>
        <v>0</v>
      </c>
      <c r="U334" s="36">
        <f>SUMIFS(СВЦЭМ!$J$34:$J$777,СВЦЭМ!$A$34:$A$777,$A334,СВЦЭМ!$B$33:$B$776,U$313)+'СЕТ СН'!$F$13</f>
        <v>0</v>
      </c>
      <c r="V334" s="36">
        <f>SUMIFS(СВЦЭМ!$J$34:$J$777,СВЦЭМ!$A$34:$A$777,$A334,СВЦЭМ!$B$33:$B$776,V$313)+'СЕТ СН'!$F$13</f>
        <v>0</v>
      </c>
      <c r="W334" s="36">
        <f>SUMIFS(СВЦЭМ!$J$34:$J$777,СВЦЭМ!$A$34:$A$777,$A334,СВЦЭМ!$B$33:$B$776,W$313)+'СЕТ СН'!$F$13</f>
        <v>0</v>
      </c>
      <c r="X334" s="36">
        <f>SUMIFS(СВЦЭМ!$J$34:$J$777,СВЦЭМ!$A$34:$A$777,$A334,СВЦЭМ!$B$33:$B$776,X$313)+'СЕТ СН'!$F$13</f>
        <v>0</v>
      </c>
      <c r="Y334" s="36">
        <f>SUMIFS(СВЦЭМ!$J$34:$J$777,СВЦЭМ!$A$34:$A$777,$A334,СВЦЭМ!$B$33:$B$776,Y$313)+'СЕТ СН'!$F$13</f>
        <v>0</v>
      </c>
    </row>
    <row r="335" spans="1:25" ht="15.75" hidden="1" x14ac:dyDescent="0.2">
      <c r="A335" s="35">
        <f t="shared" si="9"/>
        <v>43518</v>
      </c>
      <c r="B335" s="36">
        <f>SUMIFS(СВЦЭМ!$J$34:$J$777,СВЦЭМ!$A$34:$A$777,$A335,СВЦЭМ!$B$33:$B$776,B$313)+'СЕТ СН'!$F$13</f>
        <v>0</v>
      </c>
      <c r="C335" s="36">
        <f>SUMIFS(СВЦЭМ!$J$34:$J$777,СВЦЭМ!$A$34:$A$777,$A335,СВЦЭМ!$B$33:$B$776,C$313)+'СЕТ СН'!$F$13</f>
        <v>0</v>
      </c>
      <c r="D335" s="36">
        <f>SUMIFS(СВЦЭМ!$J$34:$J$777,СВЦЭМ!$A$34:$A$777,$A335,СВЦЭМ!$B$33:$B$776,D$313)+'СЕТ СН'!$F$13</f>
        <v>0</v>
      </c>
      <c r="E335" s="36">
        <f>SUMIFS(СВЦЭМ!$J$34:$J$777,СВЦЭМ!$A$34:$A$777,$A335,СВЦЭМ!$B$33:$B$776,E$313)+'СЕТ СН'!$F$13</f>
        <v>0</v>
      </c>
      <c r="F335" s="36">
        <f>SUMIFS(СВЦЭМ!$J$34:$J$777,СВЦЭМ!$A$34:$A$777,$A335,СВЦЭМ!$B$33:$B$776,F$313)+'СЕТ СН'!$F$13</f>
        <v>0</v>
      </c>
      <c r="G335" s="36">
        <f>SUMIFS(СВЦЭМ!$J$34:$J$777,СВЦЭМ!$A$34:$A$777,$A335,СВЦЭМ!$B$33:$B$776,G$313)+'СЕТ СН'!$F$13</f>
        <v>0</v>
      </c>
      <c r="H335" s="36">
        <f>SUMIFS(СВЦЭМ!$J$34:$J$777,СВЦЭМ!$A$34:$A$777,$A335,СВЦЭМ!$B$33:$B$776,H$313)+'СЕТ СН'!$F$13</f>
        <v>0</v>
      </c>
      <c r="I335" s="36">
        <f>SUMIFS(СВЦЭМ!$J$34:$J$777,СВЦЭМ!$A$34:$A$777,$A335,СВЦЭМ!$B$33:$B$776,I$313)+'СЕТ СН'!$F$13</f>
        <v>0</v>
      </c>
      <c r="J335" s="36">
        <f>SUMIFS(СВЦЭМ!$J$34:$J$777,СВЦЭМ!$A$34:$A$777,$A335,СВЦЭМ!$B$33:$B$776,J$313)+'СЕТ СН'!$F$13</f>
        <v>0</v>
      </c>
      <c r="K335" s="36">
        <f>SUMIFS(СВЦЭМ!$J$34:$J$777,СВЦЭМ!$A$34:$A$777,$A335,СВЦЭМ!$B$33:$B$776,K$313)+'СЕТ СН'!$F$13</f>
        <v>0</v>
      </c>
      <c r="L335" s="36">
        <f>SUMIFS(СВЦЭМ!$J$34:$J$777,СВЦЭМ!$A$34:$A$777,$A335,СВЦЭМ!$B$33:$B$776,L$313)+'СЕТ СН'!$F$13</f>
        <v>0</v>
      </c>
      <c r="M335" s="36">
        <f>SUMIFS(СВЦЭМ!$J$34:$J$777,СВЦЭМ!$A$34:$A$777,$A335,СВЦЭМ!$B$33:$B$776,M$313)+'СЕТ СН'!$F$13</f>
        <v>0</v>
      </c>
      <c r="N335" s="36">
        <f>SUMIFS(СВЦЭМ!$J$34:$J$777,СВЦЭМ!$A$34:$A$777,$A335,СВЦЭМ!$B$33:$B$776,N$313)+'СЕТ СН'!$F$13</f>
        <v>0</v>
      </c>
      <c r="O335" s="36">
        <f>SUMIFS(СВЦЭМ!$J$34:$J$777,СВЦЭМ!$A$34:$A$777,$A335,СВЦЭМ!$B$33:$B$776,O$313)+'СЕТ СН'!$F$13</f>
        <v>0</v>
      </c>
      <c r="P335" s="36">
        <f>SUMIFS(СВЦЭМ!$J$34:$J$777,СВЦЭМ!$A$34:$A$777,$A335,СВЦЭМ!$B$33:$B$776,P$313)+'СЕТ СН'!$F$13</f>
        <v>0</v>
      </c>
      <c r="Q335" s="36">
        <f>SUMIFS(СВЦЭМ!$J$34:$J$777,СВЦЭМ!$A$34:$A$777,$A335,СВЦЭМ!$B$33:$B$776,Q$313)+'СЕТ СН'!$F$13</f>
        <v>0</v>
      </c>
      <c r="R335" s="36">
        <f>SUMIFS(СВЦЭМ!$J$34:$J$777,СВЦЭМ!$A$34:$A$777,$A335,СВЦЭМ!$B$33:$B$776,R$313)+'СЕТ СН'!$F$13</f>
        <v>0</v>
      </c>
      <c r="S335" s="36">
        <f>SUMIFS(СВЦЭМ!$J$34:$J$777,СВЦЭМ!$A$34:$A$777,$A335,СВЦЭМ!$B$33:$B$776,S$313)+'СЕТ СН'!$F$13</f>
        <v>0</v>
      </c>
      <c r="T335" s="36">
        <f>SUMIFS(СВЦЭМ!$J$34:$J$777,СВЦЭМ!$A$34:$A$777,$A335,СВЦЭМ!$B$33:$B$776,T$313)+'СЕТ СН'!$F$13</f>
        <v>0</v>
      </c>
      <c r="U335" s="36">
        <f>SUMIFS(СВЦЭМ!$J$34:$J$777,СВЦЭМ!$A$34:$A$777,$A335,СВЦЭМ!$B$33:$B$776,U$313)+'СЕТ СН'!$F$13</f>
        <v>0</v>
      </c>
      <c r="V335" s="36">
        <f>SUMIFS(СВЦЭМ!$J$34:$J$777,СВЦЭМ!$A$34:$A$777,$A335,СВЦЭМ!$B$33:$B$776,V$313)+'СЕТ СН'!$F$13</f>
        <v>0</v>
      </c>
      <c r="W335" s="36">
        <f>SUMIFS(СВЦЭМ!$J$34:$J$777,СВЦЭМ!$A$34:$A$777,$A335,СВЦЭМ!$B$33:$B$776,W$313)+'СЕТ СН'!$F$13</f>
        <v>0</v>
      </c>
      <c r="X335" s="36">
        <f>SUMIFS(СВЦЭМ!$J$34:$J$777,СВЦЭМ!$A$34:$A$777,$A335,СВЦЭМ!$B$33:$B$776,X$313)+'СЕТ СН'!$F$13</f>
        <v>0</v>
      </c>
      <c r="Y335" s="36">
        <f>SUMIFS(СВЦЭМ!$J$34:$J$777,СВЦЭМ!$A$34:$A$777,$A335,СВЦЭМ!$B$33:$B$776,Y$313)+'СЕТ СН'!$F$13</f>
        <v>0</v>
      </c>
    </row>
    <row r="336" spans="1:25" ht="15.75" hidden="1" x14ac:dyDescent="0.2">
      <c r="A336" s="35">
        <f t="shared" si="9"/>
        <v>43519</v>
      </c>
      <c r="B336" s="36">
        <f>SUMIFS(СВЦЭМ!$J$34:$J$777,СВЦЭМ!$A$34:$A$777,$A336,СВЦЭМ!$B$33:$B$776,B$313)+'СЕТ СН'!$F$13</f>
        <v>0</v>
      </c>
      <c r="C336" s="36">
        <f>SUMIFS(СВЦЭМ!$J$34:$J$777,СВЦЭМ!$A$34:$A$777,$A336,СВЦЭМ!$B$33:$B$776,C$313)+'СЕТ СН'!$F$13</f>
        <v>0</v>
      </c>
      <c r="D336" s="36">
        <f>SUMIFS(СВЦЭМ!$J$34:$J$777,СВЦЭМ!$A$34:$A$777,$A336,СВЦЭМ!$B$33:$B$776,D$313)+'СЕТ СН'!$F$13</f>
        <v>0</v>
      </c>
      <c r="E336" s="36">
        <f>SUMIFS(СВЦЭМ!$J$34:$J$777,СВЦЭМ!$A$34:$A$777,$A336,СВЦЭМ!$B$33:$B$776,E$313)+'СЕТ СН'!$F$13</f>
        <v>0</v>
      </c>
      <c r="F336" s="36">
        <f>SUMIFS(СВЦЭМ!$J$34:$J$777,СВЦЭМ!$A$34:$A$777,$A336,СВЦЭМ!$B$33:$B$776,F$313)+'СЕТ СН'!$F$13</f>
        <v>0</v>
      </c>
      <c r="G336" s="36">
        <f>SUMIFS(СВЦЭМ!$J$34:$J$777,СВЦЭМ!$A$34:$A$777,$A336,СВЦЭМ!$B$33:$B$776,G$313)+'СЕТ СН'!$F$13</f>
        <v>0</v>
      </c>
      <c r="H336" s="36">
        <f>SUMIFS(СВЦЭМ!$J$34:$J$777,СВЦЭМ!$A$34:$A$777,$A336,СВЦЭМ!$B$33:$B$776,H$313)+'СЕТ СН'!$F$13</f>
        <v>0</v>
      </c>
      <c r="I336" s="36">
        <f>SUMIFS(СВЦЭМ!$J$34:$J$777,СВЦЭМ!$A$34:$A$777,$A336,СВЦЭМ!$B$33:$B$776,I$313)+'СЕТ СН'!$F$13</f>
        <v>0</v>
      </c>
      <c r="J336" s="36">
        <f>SUMIFS(СВЦЭМ!$J$34:$J$777,СВЦЭМ!$A$34:$A$777,$A336,СВЦЭМ!$B$33:$B$776,J$313)+'СЕТ СН'!$F$13</f>
        <v>0</v>
      </c>
      <c r="K336" s="36">
        <f>SUMIFS(СВЦЭМ!$J$34:$J$777,СВЦЭМ!$A$34:$A$777,$A336,СВЦЭМ!$B$33:$B$776,K$313)+'СЕТ СН'!$F$13</f>
        <v>0</v>
      </c>
      <c r="L336" s="36">
        <f>SUMIFS(СВЦЭМ!$J$34:$J$777,СВЦЭМ!$A$34:$A$777,$A336,СВЦЭМ!$B$33:$B$776,L$313)+'СЕТ СН'!$F$13</f>
        <v>0</v>
      </c>
      <c r="M336" s="36">
        <f>SUMIFS(СВЦЭМ!$J$34:$J$777,СВЦЭМ!$A$34:$A$777,$A336,СВЦЭМ!$B$33:$B$776,M$313)+'СЕТ СН'!$F$13</f>
        <v>0</v>
      </c>
      <c r="N336" s="36">
        <f>SUMIFS(СВЦЭМ!$J$34:$J$777,СВЦЭМ!$A$34:$A$777,$A336,СВЦЭМ!$B$33:$B$776,N$313)+'СЕТ СН'!$F$13</f>
        <v>0</v>
      </c>
      <c r="O336" s="36">
        <f>SUMIFS(СВЦЭМ!$J$34:$J$777,СВЦЭМ!$A$34:$A$777,$A336,СВЦЭМ!$B$33:$B$776,O$313)+'СЕТ СН'!$F$13</f>
        <v>0</v>
      </c>
      <c r="P336" s="36">
        <f>SUMIFS(СВЦЭМ!$J$34:$J$777,СВЦЭМ!$A$34:$A$777,$A336,СВЦЭМ!$B$33:$B$776,P$313)+'СЕТ СН'!$F$13</f>
        <v>0</v>
      </c>
      <c r="Q336" s="36">
        <f>SUMIFS(СВЦЭМ!$J$34:$J$777,СВЦЭМ!$A$34:$A$777,$A336,СВЦЭМ!$B$33:$B$776,Q$313)+'СЕТ СН'!$F$13</f>
        <v>0</v>
      </c>
      <c r="R336" s="36">
        <f>SUMIFS(СВЦЭМ!$J$34:$J$777,СВЦЭМ!$A$34:$A$777,$A336,СВЦЭМ!$B$33:$B$776,R$313)+'СЕТ СН'!$F$13</f>
        <v>0</v>
      </c>
      <c r="S336" s="36">
        <f>SUMIFS(СВЦЭМ!$J$34:$J$777,СВЦЭМ!$A$34:$A$777,$A336,СВЦЭМ!$B$33:$B$776,S$313)+'СЕТ СН'!$F$13</f>
        <v>0</v>
      </c>
      <c r="T336" s="36">
        <f>SUMIFS(СВЦЭМ!$J$34:$J$777,СВЦЭМ!$A$34:$A$777,$A336,СВЦЭМ!$B$33:$B$776,T$313)+'СЕТ СН'!$F$13</f>
        <v>0</v>
      </c>
      <c r="U336" s="36">
        <f>SUMIFS(СВЦЭМ!$J$34:$J$777,СВЦЭМ!$A$34:$A$777,$A336,СВЦЭМ!$B$33:$B$776,U$313)+'СЕТ СН'!$F$13</f>
        <v>0</v>
      </c>
      <c r="V336" s="36">
        <f>SUMIFS(СВЦЭМ!$J$34:$J$777,СВЦЭМ!$A$34:$A$777,$A336,СВЦЭМ!$B$33:$B$776,V$313)+'СЕТ СН'!$F$13</f>
        <v>0</v>
      </c>
      <c r="W336" s="36">
        <f>SUMIFS(СВЦЭМ!$J$34:$J$777,СВЦЭМ!$A$34:$A$777,$A336,СВЦЭМ!$B$33:$B$776,W$313)+'СЕТ СН'!$F$13</f>
        <v>0</v>
      </c>
      <c r="X336" s="36">
        <f>SUMIFS(СВЦЭМ!$J$34:$J$777,СВЦЭМ!$A$34:$A$777,$A336,СВЦЭМ!$B$33:$B$776,X$313)+'СЕТ СН'!$F$13</f>
        <v>0</v>
      </c>
      <c r="Y336" s="36">
        <f>SUMIFS(СВЦЭМ!$J$34:$J$777,СВЦЭМ!$A$34:$A$777,$A336,СВЦЭМ!$B$33:$B$776,Y$313)+'СЕТ СН'!$F$13</f>
        <v>0</v>
      </c>
    </row>
    <row r="337" spans="1:27" ht="15.75" hidden="1" x14ac:dyDescent="0.2">
      <c r="A337" s="35">
        <f t="shared" si="9"/>
        <v>43520</v>
      </c>
      <c r="B337" s="36">
        <f>SUMIFS(СВЦЭМ!$J$34:$J$777,СВЦЭМ!$A$34:$A$777,$A337,СВЦЭМ!$B$33:$B$776,B$313)+'СЕТ СН'!$F$13</f>
        <v>0</v>
      </c>
      <c r="C337" s="36">
        <f>SUMIFS(СВЦЭМ!$J$34:$J$777,СВЦЭМ!$A$34:$A$777,$A337,СВЦЭМ!$B$33:$B$776,C$313)+'СЕТ СН'!$F$13</f>
        <v>0</v>
      </c>
      <c r="D337" s="36">
        <f>SUMIFS(СВЦЭМ!$J$34:$J$777,СВЦЭМ!$A$34:$A$777,$A337,СВЦЭМ!$B$33:$B$776,D$313)+'СЕТ СН'!$F$13</f>
        <v>0</v>
      </c>
      <c r="E337" s="36">
        <f>SUMIFS(СВЦЭМ!$J$34:$J$777,СВЦЭМ!$A$34:$A$777,$A337,СВЦЭМ!$B$33:$B$776,E$313)+'СЕТ СН'!$F$13</f>
        <v>0</v>
      </c>
      <c r="F337" s="36">
        <f>SUMIFS(СВЦЭМ!$J$34:$J$777,СВЦЭМ!$A$34:$A$777,$A337,СВЦЭМ!$B$33:$B$776,F$313)+'СЕТ СН'!$F$13</f>
        <v>0</v>
      </c>
      <c r="G337" s="36">
        <f>SUMIFS(СВЦЭМ!$J$34:$J$777,СВЦЭМ!$A$34:$A$777,$A337,СВЦЭМ!$B$33:$B$776,G$313)+'СЕТ СН'!$F$13</f>
        <v>0</v>
      </c>
      <c r="H337" s="36">
        <f>SUMIFS(СВЦЭМ!$J$34:$J$777,СВЦЭМ!$A$34:$A$777,$A337,СВЦЭМ!$B$33:$B$776,H$313)+'СЕТ СН'!$F$13</f>
        <v>0</v>
      </c>
      <c r="I337" s="36">
        <f>SUMIFS(СВЦЭМ!$J$34:$J$777,СВЦЭМ!$A$34:$A$777,$A337,СВЦЭМ!$B$33:$B$776,I$313)+'СЕТ СН'!$F$13</f>
        <v>0</v>
      </c>
      <c r="J337" s="36">
        <f>SUMIFS(СВЦЭМ!$J$34:$J$777,СВЦЭМ!$A$34:$A$777,$A337,СВЦЭМ!$B$33:$B$776,J$313)+'СЕТ СН'!$F$13</f>
        <v>0</v>
      </c>
      <c r="K337" s="36">
        <f>SUMIFS(СВЦЭМ!$J$34:$J$777,СВЦЭМ!$A$34:$A$777,$A337,СВЦЭМ!$B$33:$B$776,K$313)+'СЕТ СН'!$F$13</f>
        <v>0</v>
      </c>
      <c r="L337" s="36">
        <f>SUMIFS(СВЦЭМ!$J$34:$J$777,СВЦЭМ!$A$34:$A$777,$A337,СВЦЭМ!$B$33:$B$776,L$313)+'СЕТ СН'!$F$13</f>
        <v>0</v>
      </c>
      <c r="M337" s="36">
        <f>SUMIFS(СВЦЭМ!$J$34:$J$777,СВЦЭМ!$A$34:$A$777,$A337,СВЦЭМ!$B$33:$B$776,M$313)+'СЕТ СН'!$F$13</f>
        <v>0</v>
      </c>
      <c r="N337" s="36">
        <f>SUMIFS(СВЦЭМ!$J$34:$J$777,СВЦЭМ!$A$34:$A$777,$A337,СВЦЭМ!$B$33:$B$776,N$313)+'СЕТ СН'!$F$13</f>
        <v>0</v>
      </c>
      <c r="O337" s="36">
        <f>SUMIFS(СВЦЭМ!$J$34:$J$777,СВЦЭМ!$A$34:$A$777,$A337,СВЦЭМ!$B$33:$B$776,O$313)+'СЕТ СН'!$F$13</f>
        <v>0</v>
      </c>
      <c r="P337" s="36">
        <f>SUMIFS(СВЦЭМ!$J$34:$J$777,СВЦЭМ!$A$34:$A$777,$A337,СВЦЭМ!$B$33:$B$776,P$313)+'СЕТ СН'!$F$13</f>
        <v>0</v>
      </c>
      <c r="Q337" s="36">
        <f>SUMIFS(СВЦЭМ!$J$34:$J$777,СВЦЭМ!$A$34:$A$777,$A337,СВЦЭМ!$B$33:$B$776,Q$313)+'СЕТ СН'!$F$13</f>
        <v>0</v>
      </c>
      <c r="R337" s="36">
        <f>SUMIFS(СВЦЭМ!$J$34:$J$777,СВЦЭМ!$A$34:$A$777,$A337,СВЦЭМ!$B$33:$B$776,R$313)+'СЕТ СН'!$F$13</f>
        <v>0</v>
      </c>
      <c r="S337" s="36">
        <f>SUMIFS(СВЦЭМ!$J$34:$J$777,СВЦЭМ!$A$34:$A$777,$A337,СВЦЭМ!$B$33:$B$776,S$313)+'СЕТ СН'!$F$13</f>
        <v>0</v>
      </c>
      <c r="T337" s="36">
        <f>SUMIFS(СВЦЭМ!$J$34:$J$777,СВЦЭМ!$A$34:$A$777,$A337,СВЦЭМ!$B$33:$B$776,T$313)+'СЕТ СН'!$F$13</f>
        <v>0</v>
      </c>
      <c r="U337" s="36">
        <f>SUMIFS(СВЦЭМ!$J$34:$J$777,СВЦЭМ!$A$34:$A$777,$A337,СВЦЭМ!$B$33:$B$776,U$313)+'СЕТ СН'!$F$13</f>
        <v>0</v>
      </c>
      <c r="V337" s="36">
        <f>SUMIFS(СВЦЭМ!$J$34:$J$777,СВЦЭМ!$A$34:$A$777,$A337,СВЦЭМ!$B$33:$B$776,V$313)+'СЕТ СН'!$F$13</f>
        <v>0</v>
      </c>
      <c r="W337" s="36">
        <f>SUMIFS(СВЦЭМ!$J$34:$J$777,СВЦЭМ!$A$34:$A$777,$A337,СВЦЭМ!$B$33:$B$776,W$313)+'СЕТ СН'!$F$13</f>
        <v>0</v>
      </c>
      <c r="X337" s="36">
        <f>SUMIFS(СВЦЭМ!$J$34:$J$777,СВЦЭМ!$A$34:$A$777,$A337,СВЦЭМ!$B$33:$B$776,X$313)+'СЕТ СН'!$F$13</f>
        <v>0</v>
      </c>
      <c r="Y337" s="36">
        <f>SUMIFS(СВЦЭМ!$J$34:$J$777,СВЦЭМ!$A$34:$A$777,$A337,СВЦЭМ!$B$33:$B$776,Y$313)+'СЕТ СН'!$F$13</f>
        <v>0</v>
      </c>
    </row>
    <row r="338" spans="1:27" ht="15.75" hidden="1" x14ac:dyDescent="0.2">
      <c r="A338" s="35">
        <f t="shared" si="9"/>
        <v>43521</v>
      </c>
      <c r="B338" s="36">
        <f>SUMIFS(СВЦЭМ!$J$34:$J$777,СВЦЭМ!$A$34:$A$777,$A338,СВЦЭМ!$B$33:$B$776,B$313)+'СЕТ СН'!$F$13</f>
        <v>0</v>
      </c>
      <c r="C338" s="36">
        <f>SUMIFS(СВЦЭМ!$J$34:$J$777,СВЦЭМ!$A$34:$A$777,$A338,СВЦЭМ!$B$33:$B$776,C$313)+'СЕТ СН'!$F$13</f>
        <v>0</v>
      </c>
      <c r="D338" s="36">
        <f>SUMIFS(СВЦЭМ!$J$34:$J$777,СВЦЭМ!$A$34:$A$777,$A338,СВЦЭМ!$B$33:$B$776,D$313)+'СЕТ СН'!$F$13</f>
        <v>0</v>
      </c>
      <c r="E338" s="36">
        <f>SUMIFS(СВЦЭМ!$J$34:$J$777,СВЦЭМ!$A$34:$A$777,$A338,СВЦЭМ!$B$33:$B$776,E$313)+'СЕТ СН'!$F$13</f>
        <v>0</v>
      </c>
      <c r="F338" s="36">
        <f>SUMIFS(СВЦЭМ!$J$34:$J$777,СВЦЭМ!$A$34:$A$777,$A338,СВЦЭМ!$B$33:$B$776,F$313)+'СЕТ СН'!$F$13</f>
        <v>0</v>
      </c>
      <c r="G338" s="36">
        <f>SUMIFS(СВЦЭМ!$J$34:$J$777,СВЦЭМ!$A$34:$A$777,$A338,СВЦЭМ!$B$33:$B$776,G$313)+'СЕТ СН'!$F$13</f>
        <v>0</v>
      </c>
      <c r="H338" s="36">
        <f>SUMIFS(СВЦЭМ!$J$34:$J$777,СВЦЭМ!$A$34:$A$777,$A338,СВЦЭМ!$B$33:$B$776,H$313)+'СЕТ СН'!$F$13</f>
        <v>0</v>
      </c>
      <c r="I338" s="36">
        <f>SUMIFS(СВЦЭМ!$J$34:$J$777,СВЦЭМ!$A$34:$A$777,$A338,СВЦЭМ!$B$33:$B$776,I$313)+'СЕТ СН'!$F$13</f>
        <v>0</v>
      </c>
      <c r="J338" s="36">
        <f>SUMIFS(СВЦЭМ!$J$34:$J$777,СВЦЭМ!$A$34:$A$777,$A338,СВЦЭМ!$B$33:$B$776,J$313)+'СЕТ СН'!$F$13</f>
        <v>0</v>
      </c>
      <c r="K338" s="36">
        <f>SUMIFS(СВЦЭМ!$J$34:$J$777,СВЦЭМ!$A$34:$A$777,$A338,СВЦЭМ!$B$33:$B$776,K$313)+'СЕТ СН'!$F$13</f>
        <v>0</v>
      </c>
      <c r="L338" s="36">
        <f>SUMIFS(СВЦЭМ!$J$34:$J$777,СВЦЭМ!$A$34:$A$777,$A338,СВЦЭМ!$B$33:$B$776,L$313)+'СЕТ СН'!$F$13</f>
        <v>0</v>
      </c>
      <c r="M338" s="36">
        <f>SUMIFS(СВЦЭМ!$J$34:$J$777,СВЦЭМ!$A$34:$A$777,$A338,СВЦЭМ!$B$33:$B$776,M$313)+'СЕТ СН'!$F$13</f>
        <v>0</v>
      </c>
      <c r="N338" s="36">
        <f>SUMIFS(СВЦЭМ!$J$34:$J$777,СВЦЭМ!$A$34:$A$777,$A338,СВЦЭМ!$B$33:$B$776,N$313)+'СЕТ СН'!$F$13</f>
        <v>0</v>
      </c>
      <c r="O338" s="36">
        <f>SUMIFS(СВЦЭМ!$J$34:$J$777,СВЦЭМ!$A$34:$A$777,$A338,СВЦЭМ!$B$33:$B$776,O$313)+'СЕТ СН'!$F$13</f>
        <v>0</v>
      </c>
      <c r="P338" s="36">
        <f>SUMIFS(СВЦЭМ!$J$34:$J$777,СВЦЭМ!$A$34:$A$777,$A338,СВЦЭМ!$B$33:$B$776,P$313)+'СЕТ СН'!$F$13</f>
        <v>0</v>
      </c>
      <c r="Q338" s="36">
        <f>SUMIFS(СВЦЭМ!$J$34:$J$777,СВЦЭМ!$A$34:$A$777,$A338,СВЦЭМ!$B$33:$B$776,Q$313)+'СЕТ СН'!$F$13</f>
        <v>0</v>
      </c>
      <c r="R338" s="36">
        <f>SUMIFS(СВЦЭМ!$J$34:$J$777,СВЦЭМ!$A$34:$A$777,$A338,СВЦЭМ!$B$33:$B$776,R$313)+'СЕТ СН'!$F$13</f>
        <v>0</v>
      </c>
      <c r="S338" s="36">
        <f>SUMIFS(СВЦЭМ!$J$34:$J$777,СВЦЭМ!$A$34:$A$777,$A338,СВЦЭМ!$B$33:$B$776,S$313)+'СЕТ СН'!$F$13</f>
        <v>0</v>
      </c>
      <c r="T338" s="36">
        <f>SUMIFS(СВЦЭМ!$J$34:$J$777,СВЦЭМ!$A$34:$A$777,$A338,СВЦЭМ!$B$33:$B$776,T$313)+'СЕТ СН'!$F$13</f>
        <v>0</v>
      </c>
      <c r="U338" s="36">
        <f>SUMIFS(СВЦЭМ!$J$34:$J$777,СВЦЭМ!$A$34:$A$777,$A338,СВЦЭМ!$B$33:$B$776,U$313)+'СЕТ СН'!$F$13</f>
        <v>0</v>
      </c>
      <c r="V338" s="36">
        <f>SUMIFS(СВЦЭМ!$J$34:$J$777,СВЦЭМ!$A$34:$A$777,$A338,СВЦЭМ!$B$33:$B$776,V$313)+'СЕТ СН'!$F$13</f>
        <v>0</v>
      </c>
      <c r="W338" s="36">
        <f>SUMIFS(СВЦЭМ!$J$34:$J$777,СВЦЭМ!$A$34:$A$777,$A338,СВЦЭМ!$B$33:$B$776,W$313)+'СЕТ СН'!$F$13</f>
        <v>0</v>
      </c>
      <c r="X338" s="36">
        <f>SUMIFS(СВЦЭМ!$J$34:$J$777,СВЦЭМ!$A$34:$A$777,$A338,СВЦЭМ!$B$33:$B$776,X$313)+'СЕТ СН'!$F$13</f>
        <v>0</v>
      </c>
      <c r="Y338" s="36">
        <f>SUMIFS(СВЦЭМ!$J$34:$J$777,СВЦЭМ!$A$34:$A$777,$A338,СВЦЭМ!$B$33:$B$776,Y$313)+'СЕТ СН'!$F$13</f>
        <v>0</v>
      </c>
    </row>
    <row r="339" spans="1:27" ht="15.75" hidden="1" x14ac:dyDescent="0.2">
      <c r="A339" s="35">
        <f t="shared" si="9"/>
        <v>43522</v>
      </c>
      <c r="B339" s="36">
        <f>SUMIFS(СВЦЭМ!$J$34:$J$777,СВЦЭМ!$A$34:$A$777,$A339,СВЦЭМ!$B$33:$B$776,B$313)+'СЕТ СН'!$F$13</f>
        <v>0</v>
      </c>
      <c r="C339" s="36">
        <f>SUMIFS(СВЦЭМ!$J$34:$J$777,СВЦЭМ!$A$34:$A$777,$A339,СВЦЭМ!$B$33:$B$776,C$313)+'СЕТ СН'!$F$13</f>
        <v>0</v>
      </c>
      <c r="D339" s="36">
        <f>SUMIFS(СВЦЭМ!$J$34:$J$777,СВЦЭМ!$A$34:$A$777,$A339,СВЦЭМ!$B$33:$B$776,D$313)+'СЕТ СН'!$F$13</f>
        <v>0</v>
      </c>
      <c r="E339" s="36">
        <f>SUMIFS(СВЦЭМ!$J$34:$J$777,СВЦЭМ!$A$34:$A$777,$A339,СВЦЭМ!$B$33:$B$776,E$313)+'СЕТ СН'!$F$13</f>
        <v>0</v>
      </c>
      <c r="F339" s="36">
        <f>SUMIFS(СВЦЭМ!$J$34:$J$777,СВЦЭМ!$A$34:$A$777,$A339,СВЦЭМ!$B$33:$B$776,F$313)+'СЕТ СН'!$F$13</f>
        <v>0</v>
      </c>
      <c r="G339" s="36">
        <f>SUMIFS(СВЦЭМ!$J$34:$J$777,СВЦЭМ!$A$34:$A$777,$A339,СВЦЭМ!$B$33:$B$776,G$313)+'СЕТ СН'!$F$13</f>
        <v>0</v>
      </c>
      <c r="H339" s="36">
        <f>SUMIFS(СВЦЭМ!$J$34:$J$777,СВЦЭМ!$A$34:$A$777,$A339,СВЦЭМ!$B$33:$B$776,H$313)+'СЕТ СН'!$F$13</f>
        <v>0</v>
      </c>
      <c r="I339" s="36">
        <f>SUMIFS(СВЦЭМ!$J$34:$J$777,СВЦЭМ!$A$34:$A$777,$A339,СВЦЭМ!$B$33:$B$776,I$313)+'СЕТ СН'!$F$13</f>
        <v>0</v>
      </c>
      <c r="J339" s="36">
        <f>SUMIFS(СВЦЭМ!$J$34:$J$777,СВЦЭМ!$A$34:$A$777,$A339,СВЦЭМ!$B$33:$B$776,J$313)+'СЕТ СН'!$F$13</f>
        <v>0</v>
      </c>
      <c r="K339" s="36">
        <f>SUMIFS(СВЦЭМ!$J$34:$J$777,СВЦЭМ!$A$34:$A$777,$A339,СВЦЭМ!$B$33:$B$776,K$313)+'СЕТ СН'!$F$13</f>
        <v>0</v>
      </c>
      <c r="L339" s="36">
        <f>SUMIFS(СВЦЭМ!$J$34:$J$777,СВЦЭМ!$A$34:$A$777,$A339,СВЦЭМ!$B$33:$B$776,L$313)+'СЕТ СН'!$F$13</f>
        <v>0</v>
      </c>
      <c r="M339" s="36">
        <f>SUMIFS(СВЦЭМ!$J$34:$J$777,СВЦЭМ!$A$34:$A$777,$A339,СВЦЭМ!$B$33:$B$776,M$313)+'СЕТ СН'!$F$13</f>
        <v>0</v>
      </c>
      <c r="N339" s="36">
        <f>SUMIFS(СВЦЭМ!$J$34:$J$777,СВЦЭМ!$A$34:$A$777,$A339,СВЦЭМ!$B$33:$B$776,N$313)+'СЕТ СН'!$F$13</f>
        <v>0</v>
      </c>
      <c r="O339" s="36">
        <f>SUMIFS(СВЦЭМ!$J$34:$J$777,СВЦЭМ!$A$34:$A$777,$A339,СВЦЭМ!$B$33:$B$776,O$313)+'СЕТ СН'!$F$13</f>
        <v>0</v>
      </c>
      <c r="P339" s="36">
        <f>SUMIFS(СВЦЭМ!$J$34:$J$777,СВЦЭМ!$A$34:$A$777,$A339,СВЦЭМ!$B$33:$B$776,P$313)+'СЕТ СН'!$F$13</f>
        <v>0</v>
      </c>
      <c r="Q339" s="36">
        <f>SUMIFS(СВЦЭМ!$J$34:$J$777,СВЦЭМ!$A$34:$A$777,$A339,СВЦЭМ!$B$33:$B$776,Q$313)+'СЕТ СН'!$F$13</f>
        <v>0</v>
      </c>
      <c r="R339" s="36">
        <f>SUMIFS(СВЦЭМ!$J$34:$J$777,СВЦЭМ!$A$34:$A$777,$A339,СВЦЭМ!$B$33:$B$776,R$313)+'СЕТ СН'!$F$13</f>
        <v>0</v>
      </c>
      <c r="S339" s="36">
        <f>SUMIFS(СВЦЭМ!$J$34:$J$777,СВЦЭМ!$A$34:$A$777,$A339,СВЦЭМ!$B$33:$B$776,S$313)+'СЕТ СН'!$F$13</f>
        <v>0</v>
      </c>
      <c r="T339" s="36">
        <f>SUMIFS(СВЦЭМ!$J$34:$J$777,СВЦЭМ!$A$34:$A$777,$A339,СВЦЭМ!$B$33:$B$776,T$313)+'СЕТ СН'!$F$13</f>
        <v>0</v>
      </c>
      <c r="U339" s="36">
        <f>SUMIFS(СВЦЭМ!$J$34:$J$777,СВЦЭМ!$A$34:$A$777,$A339,СВЦЭМ!$B$33:$B$776,U$313)+'СЕТ СН'!$F$13</f>
        <v>0</v>
      </c>
      <c r="V339" s="36">
        <f>SUMIFS(СВЦЭМ!$J$34:$J$777,СВЦЭМ!$A$34:$A$777,$A339,СВЦЭМ!$B$33:$B$776,V$313)+'СЕТ СН'!$F$13</f>
        <v>0</v>
      </c>
      <c r="W339" s="36">
        <f>SUMIFS(СВЦЭМ!$J$34:$J$777,СВЦЭМ!$A$34:$A$777,$A339,СВЦЭМ!$B$33:$B$776,W$313)+'СЕТ СН'!$F$13</f>
        <v>0</v>
      </c>
      <c r="X339" s="36">
        <f>SUMIFS(СВЦЭМ!$J$34:$J$777,СВЦЭМ!$A$34:$A$777,$A339,СВЦЭМ!$B$33:$B$776,X$313)+'СЕТ СН'!$F$13</f>
        <v>0</v>
      </c>
      <c r="Y339" s="36">
        <f>SUMIFS(СВЦЭМ!$J$34:$J$777,СВЦЭМ!$A$34:$A$777,$A339,СВЦЭМ!$B$33:$B$776,Y$313)+'СЕТ СН'!$F$13</f>
        <v>0</v>
      </c>
    </row>
    <row r="340" spans="1:27" ht="15.75" hidden="1" x14ac:dyDescent="0.2">
      <c r="A340" s="35">
        <f t="shared" si="9"/>
        <v>43523</v>
      </c>
      <c r="B340" s="36">
        <f>SUMIFS(СВЦЭМ!$J$34:$J$777,СВЦЭМ!$A$34:$A$777,$A340,СВЦЭМ!$B$33:$B$776,B$313)+'СЕТ СН'!$F$13</f>
        <v>0</v>
      </c>
      <c r="C340" s="36">
        <f>SUMIFS(СВЦЭМ!$J$34:$J$777,СВЦЭМ!$A$34:$A$777,$A340,СВЦЭМ!$B$33:$B$776,C$313)+'СЕТ СН'!$F$13</f>
        <v>0</v>
      </c>
      <c r="D340" s="36">
        <f>SUMIFS(СВЦЭМ!$J$34:$J$777,СВЦЭМ!$A$34:$A$777,$A340,СВЦЭМ!$B$33:$B$776,D$313)+'СЕТ СН'!$F$13</f>
        <v>0</v>
      </c>
      <c r="E340" s="36">
        <f>SUMIFS(СВЦЭМ!$J$34:$J$777,СВЦЭМ!$A$34:$A$777,$A340,СВЦЭМ!$B$33:$B$776,E$313)+'СЕТ СН'!$F$13</f>
        <v>0</v>
      </c>
      <c r="F340" s="36">
        <f>SUMIFS(СВЦЭМ!$J$34:$J$777,СВЦЭМ!$A$34:$A$777,$A340,СВЦЭМ!$B$33:$B$776,F$313)+'СЕТ СН'!$F$13</f>
        <v>0</v>
      </c>
      <c r="G340" s="36">
        <f>SUMIFS(СВЦЭМ!$J$34:$J$777,СВЦЭМ!$A$34:$A$777,$A340,СВЦЭМ!$B$33:$B$776,G$313)+'СЕТ СН'!$F$13</f>
        <v>0</v>
      </c>
      <c r="H340" s="36">
        <f>SUMIFS(СВЦЭМ!$J$34:$J$777,СВЦЭМ!$A$34:$A$777,$A340,СВЦЭМ!$B$33:$B$776,H$313)+'СЕТ СН'!$F$13</f>
        <v>0</v>
      </c>
      <c r="I340" s="36">
        <f>SUMIFS(СВЦЭМ!$J$34:$J$777,СВЦЭМ!$A$34:$A$777,$A340,СВЦЭМ!$B$33:$B$776,I$313)+'СЕТ СН'!$F$13</f>
        <v>0</v>
      </c>
      <c r="J340" s="36">
        <f>SUMIFS(СВЦЭМ!$J$34:$J$777,СВЦЭМ!$A$34:$A$777,$A340,СВЦЭМ!$B$33:$B$776,J$313)+'СЕТ СН'!$F$13</f>
        <v>0</v>
      </c>
      <c r="K340" s="36">
        <f>SUMIFS(СВЦЭМ!$J$34:$J$777,СВЦЭМ!$A$34:$A$777,$A340,СВЦЭМ!$B$33:$B$776,K$313)+'СЕТ СН'!$F$13</f>
        <v>0</v>
      </c>
      <c r="L340" s="36">
        <f>SUMIFS(СВЦЭМ!$J$34:$J$777,СВЦЭМ!$A$34:$A$777,$A340,СВЦЭМ!$B$33:$B$776,L$313)+'СЕТ СН'!$F$13</f>
        <v>0</v>
      </c>
      <c r="M340" s="36">
        <f>SUMIFS(СВЦЭМ!$J$34:$J$777,СВЦЭМ!$A$34:$A$777,$A340,СВЦЭМ!$B$33:$B$776,M$313)+'СЕТ СН'!$F$13</f>
        <v>0</v>
      </c>
      <c r="N340" s="36">
        <f>SUMIFS(СВЦЭМ!$J$34:$J$777,СВЦЭМ!$A$34:$A$777,$A340,СВЦЭМ!$B$33:$B$776,N$313)+'СЕТ СН'!$F$13</f>
        <v>0</v>
      </c>
      <c r="O340" s="36">
        <f>SUMIFS(СВЦЭМ!$J$34:$J$777,СВЦЭМ!$A$34:$A$777,$A340,СВЦЭМ!$B$33:$B$776,O$313)+'СЕТ СН'!$F$13</f>
        <v>0</v>
      </c>
      <c r="P340" s="36">
        <f>SUMIFS(СВЦЭМ!$J$34:$J$777,СВЦЭМ!$A$34:$A$777,$A340,СВЦЭМ!$B$33:$B$776,P$313)+'СЕТ СН'!$F$13</f>
        <v>0</v>
      </c>
      <c r="Q340" s="36">
        <f>SUMIFS(СВЦЭМ!$J$34:$J$777,СВЦЭМ!$A$34:$A$777,$A340,СВЦЭМ!$B$33:$B$776,Q$313)+'СЕТ СН'!$F$13</f>
        <v>0</v>
      </c>
      <c r="R340" s="36">
        <f>SUMIFS(СВЦЭМ!$J$34:$J$777,СВЦЭМ!$A$34:$A$777,$A340,СВЦЭМ!$B$33:$B$776,R$313)+'СЕТ СН'!$F$13</f>
        <v>0</v>
      </c>
      <c r="S340" s="36">
        <f>SUMIFS(СВЦЭМ!$J$34:$J$777,СВЦЭМ!$A$34:$A$777,$A340,СВЦЭМ!$B$33:$B$776,S$313)+'СЕТ СН'!$F$13</f>
        <v>0</v>
      </c>
      <c r="T340" s="36">
        <f>SUMIFS(СВЦЭМ!$J$34:$J$777,СВЦЭМ!$A$34:$A$777,$A340,СВЦЭМ!$B$33:$B$776,T$313)+'СЕТ СН'!$F$13</f>
        <v>0</v>
      </c>
      <c r="U340" s="36">
        <f>SUMIFS(СВЦЭМ!$J$34:$J$777,СВЦЭМ!$A$34:$A$777,$A340,СВЦЭМ!$B$33:$B$776,U$313)+'СЕТ СН'!$F$13</f>
        <v>0</v>
      </c>
      <c r="V340" s="36">
        <f>SUMIFS(СВЦЭМ!$J$34:$J$777,СВЦЭМ!$A$34:$A$777,$A340,СВЦЭМ!$B$33:$B$776,V$313)+'СЕТ СН'!$F$13</f>
        <v>0</v>
      </c>
      <c r="W340" s="36">
        <f>SUMIFS(СВЦЭМ!$J$34:$J$777,СВЦЭМ!$A$34:$A$777,$A340,СВЦЭМ!$B$33:$B$776,W$313)+'СЕТ СН'!$F$13</f>
        <v>0</v>
      </c>
      <c r="X340" s="36">
        <f>SUMIFS(СВЦЭМ!$J$34:$J$777,СВЦЭМ!$A$34:$A$777,$A340,СВЦЭМ!$B$33:$B$776,X$313)+'СЕТ СН'!$F$13</f>
        <v>0</v>
      </c>
      <c r="Y340" s="36">
        <f>SUMIFS(СВЦЭМ!$J$34:$J$777,СВЦЭМ!$A$34:$A$777,$A340,СВЦЭМ!$B$33:$B$776,Y$313)+'СЕТ СН'!$F$13</f>
        <v>0</v>
      </c>
    </row>
    <row r="341" spans="1:27" ht="15.75" hidden="1" x14ac:dyDescent="0.2">
      <c r="A341" s="35">
        <f t="shared" si="9"/>
        <v>43524</v>
      </c>
      <c r="B341" s="36">
        <f>SUMIFS(СВЦЭМ!$J$34:$J$777,СВЦЭМ!$A$34:$A$777,$A341,СВЦЭМ!$B$33:$B$776,B$313)+'СЕТ СН'!$F$13</f>
        <v>0</v>
      </c>
      <c r="C341" s="36">
        <f>SUMIFS(СВЦЭМ!$J$34:$J$777,СВЦЭМ!$A$34:$A$777,$A341,СВЦЭМ!$B$33:$B$776,C$313)+'СЕТ СН'!$F$13</f>
        <v>0</v>
      </c>
      <c r="D341" s="36">
        <f>SUMIFS(СВЦЭМ!$J$34:$J$777,СВЦЭМ!$A$34:$A$777,$A341,СВЦЭМ!$B$33:$B$776,D$313)+'СЕТ СН'!$F$13</f>
        <v>0</v>
      </c>
      <c r="E341" s="36">
        <f>SUMIFS(СВЦЭМ!$J$34:$J$777,СВЦЭМ!$A$34:$A$777,$A341,СВЦЭМ!$B$33:$B$776,E$313)+'СЕТ СН'!$F$13</f>
        <v>0</v>
      </c>
      <c r="F341" s="36">
        <f>SUMIFS(СВЦЭМ!$J$34:$J$777,СВЦЭМ!$A$34:$A$777,$A341,СВЦЭМ!$B$33:$B$776,F$313)+'СЕТ СН'!$F$13</f>
        <v>0</v>
      </c>
      <c r="G341" s="36">
        <f>SUMIFS(СВЦЭМ!$J$34:$J$777,СВЦЭМ!$A$34:$A$777,$A341,СВЦЭМ!$B$33:$B$776,G$313)+'СЕТ СН'!$F$13</f>
        <v>0</v>
      </c>
      <c r="H341" s="36">
        <f>SUMIFS(СВЦЭМ!$J$34:$J$777,СВЦЭМ!$A$34:$A$777,$A341,СВЦЭМ!$B$33:$B$776,H$313)+'СЕТ СН'!$F$13</f>
        <v>0</v>
      </c>
      <c r="I341" s="36">
        <f>SUMIFS(СВЦЭМ!$J$34:$J$777,СВЦЭМ!$A$34:$A$777,$A341,СВЦЭМ!$B$33:$B$776,I$313)+'СЕТ СН'!$F$13</f>
        <v>0</v>
      </c>
      <c r="J341" s="36">
        <f>SUMIFS(СВЦЭМ!$J$34:$J$777,СВЦЭМ!$A$34:$A$777,$A341,СВЦЭМ!$B$33:$B$776,J$313)+'СЕТ СН'!$F$13</f>
        <v>0</v>
      </c>
      <c r="K341" s="36">
        <f>SUMIFS(СВЦЭМ!$J$34:$J$777,СВЦЭМ!$A$34:$A$777,$A341,СВЦЭМ!$B$33:$B$776,K$313)+'СЕТ СН'!$F$13</f>
        <v>0</v>
      </c>
      <c r="L341" s="36">
        <f>SUMIFS(СВЦЭМ!$J$34:$J$777,СВЦЭМ!$A$34:$A$777,$A341,СВЦЭМ!$B$33:$B$776,L$313)+'СЕТ СН'!$F$13</f>
        <v>0</v>
      </c>
      <c r="M341" s="36">
        <f>SUMIFS(СВЦЭМ!$J$34:$J$777,СВЦЭМ!$A$34:$A$777,$A341,СВЦЭМ!$B$33:$B$776,M$313)+'СЕТ СН'!$F$13</f>
        <v>0</v>
      </c>
      <c r="N341" s="36">
        <f>SUMIFS(СВЦЭМ!$J$34:$J$777,СВЦЭМ!$A$34:$A$777,$A341,СВЦЭМ!$B$33:$B$776,N$313)+'СЕТ СН'!$F$13</f>
        <v>0</v>
      </c>
      <c r="O341" s="36">
        <f>SUMIFS(СВЦЭМ!$J$34:$J$777,СВЦЭМ!$A$34:$A$777,$A341,СВЦЭМ!$B$33:$B$776,O$313)+'СЕТ СН'!$F$13</f>
        <v>0</v>
      </c>
      <c r="P341" s="36">
        <f>SUMIFS(СВЦЭМ!$J$34:$J$777,СВЦЭМ!$A$34:$A$777,$A341,СВЦЭМ!$B$33:$B$776,P$313)+'СЕТ СН'!$F$13</f>
        <v>0</v>
      </c>
      <c r="Q341" s="36">
        <f>SUMIFS(СВЦЭМ!$J$34:$J$777,СВЦЭМ!$A$34:$A$777,$A341,СВЦЭМ!$B$33:$B$776,Q$313)+'СЕТ СН'!$F$13</f>
        <v>0</v>
      </c>
      <c r="R341" s="36">
        <f>SUMIFS(СВЦЭМ!$J$34:$J$777,СВЦЭМ!$A$34:$A$777,$A341,СВЦЭМ!$B$33:$B$776,R$313)+'СЕТ СН'!$F$13</f>
        <v>0</v>
      </c>
      <c r="S341" s="36">
        <f>SUMIFS(СВЦЭМ!$J$34:$J$777,СВЦЭМ!$A$34:$A$777,$A341,СВЦЭМ!$B$33:$B$776,S$313)+'СЕТ СН'!$F$13</f>
        <v>0</v>
      </c>
      <c r="T341" s="36">
        <f>SUMIFS(СВЦЭМ!$J$34:$J$777,СВЦЭМ!$A$34:$A$777,$A341,СВЦЭМ!$B$33:$B$776,T$313)+'СЕТ СН'!$F$13</f>
        <v>0</v>
      </c>
      <c r="U341" s="36">
        <f>SUMIFS(СВЦЭМ!$J$34:$J$777,СВЦЭМ!$A$34:$A$777,$A341,СВЦЭМ!$B$33:$B$776,U$313)+'СЕТ СН'!$F$13</f>
        <v>0</v>
      </c>
      <c r="V341" s="36">
        <f>SUMIFS(СВЦЭМ!$J$34:$J$777,СВЦЭМ!$A$34:$A$777,$A341,СВЦЭМ!$B$33:$B$776,V$313)+'СЕТ СН'!$F$13</f>
        <v>0</v>
      </c>
      <c r="W341" s="36">
        <f>SUMIFS(СВЦЭМ!$J$34:$J$777,СВЦЭМ!$A$34:$A$777,$A341,СВЦЭМ!$B$33:$B$776,W$313)+'СЕТ СН'!$F$13</f>
        <v>0</v>
      </c>
      <c r="X341" s="36">
        <f>SUMIFS(СВЦЭМ!$J$34:$J$777,СВЦЭМ!$A$34:$A$777,$A341,СВЦЭМ!$B$33:$B$776,X$313)+'СЕТ СН'!$F$13</f>
        <v>0</v>
      </c>
      <c r="Y341" s="36">
        <f>SUMIFS(СВЦЭМ!$J$34:$J$777,СВЦЭМ!$A$34:$A$777,$A341,СВЦЭМ!$B$33:$B$776,Y$313)+'СЕТ СН'!$F$13</f>
        <v>0</v>
      </c>
    </row>
    <row r="342" spans="1:27" ht="15.75" hidden="1" x14ac:dyDescent="0.2">
      <c r="A342" s="35">
        <f t="shared" si="9"/>
        <v>43525</v>
      </c>
      <c r="B342" s="36">
        <f>SUMIFS(СВЦЭМ!$J$34:$J$777,СВЦЭМ!$A$34:$A$777,$A342,СВЦЭМ!$B$33:$B$776,B$313)+'СЕТ СН'!$F$13</f>
        <v>0</v>
      </c>
      <c r="C342" s="36">
        <f>SUMIFS(СВЦЭМ!$J$34:$J$777,СВЦЭМ!$A$34:$A$777,$A342,СВЦЭМ!$B$33:$B$776,C$313)+'СЕТ СН'!$F$13</f>
        <v>0</v>
      </c>
      <c r="D342" s="36">
        <f>SUMIFS(СВЦЭМ!$J$34:$J$777,СВЦЭМ!$A$34:$A$777,$A342,СВЦЭМ!$B$33:$B$776,D$313)+'СЕТ СН'!$F$13</f>
        <v>0</v>
      </c>
      <c r="E342" s="36">
        <f>SUMIFS(СВЦЭМ!$J$34:$J$777,СВЦЭМ!$A$34:$A$777,$A342,СВЦЭМ!$B$33:$B$776,E$313)+'СЕТ СН'!$F$13</f>
        <v>0</v>
      </c>
      <c r="F342" s="36">
        <f>SUMIFS(СВЦЭМ!$J$34:$J$777,СВЦЭМ!$A$34:$A$777,$A342,СВЦЭМ!$B$33:$B$776,F$313)+'СЕТ СН'!$F$13</f>
        <v>0</v>
      </c>
      <c r="G342" s="36">
        <f>SUMIFS(СВЦЭМ!$J$34:$J$777,СВЦЭМ!$A$34:$A$777,$A342,СВЦЭМ!$B$33:$B$776,G$313)+'СЕТ СН'!$F$13</f>
        <v>0</v>
      </c>
      <c r="H342" s="36">
        <f>SUMIFS(СВЦЭМ!$J$34:$J$777,СВЦЭМ!$A$34:$A$777,$A342,СВЦЭМ!$B$33:$B$776,H$313)+'СЕТ СН'!$F$13</f>
        <v>0</v>
      </c>
      <c r="I342" s="36">
        <f>SUMIFS(СВЦЭМ!$J$34:$J$777,СВЦЭМ!$A$34:$A$777,$A342,СВЦЭМ!$B$33:$B$776,I$313)+'СЕТ СН'!$F$13</f>
        <v>0</v>
      </c>
      <c r="J342" s="36">
        <f>SUMIFS(СВЦЭМ!$J$34:$J$777,СВЦЭМ!$A$34:$A$777,$A342,СВЦЭМ!$B$33:$B$776,J$313)+'СЕТ СН'!$F$13</f>
        <v>0</v>
      </c>
      <c r="K342" s="36">
        <f>SUMIFS(СВЦЭМ!$J$34:$J$777,СВЦЭМ!$A$34:$A$777,$A342,СВЦЭМ!$B$33:$B$776,K$313)+'СЕТ СН'!$F$13</f>
        <v>0</v>
      </c>
      <c r="L342" s="36">
        <f>SUMIFS(СВЦЭМ!$J$34:$J$777,СВЦЭМ!$A$34:$A$777,$A342,СВЦЭМ!$B$33:$B$776,L$313)+'СЕТ СН'!$F$13</f>
        <v>0</v>
      </c>
      <c r="M342" s="36">
        <f>SUMIFS(СВЦЭМ!$J$34:$J$777,СВЦЭМ!$A$34:$A$777,$A342,СВЦЭМ!$B$33:$B$776,M$313)+'СЕТ СН'!$F$13</f>
        <v>0</v>
      </c>
      <c r="N342" s="36">
        <f>SUMIFS(СВЦЭМ!$J$34:$J$777,СВЦЭМ!$A$34:$A$777,$A342,СВЦЭМ!$B$33:$B$776,N$313)+'СЕТ СН'!$F$13</f>
        <v>0</v>
      </c>
      <c r="O342" s="36">
        <f>SUMIFS(СВЦЭМ!$J$34:$J$777,СВЦЭМ!$A$34:$A$777,$A342,СВЦЭМ!$B$33:$B$776,O$313)+'СЕТ СН'!$F$13</f>
        <v>0</v>
      </c>
      <c r="P342" s="36">
        <f>SUMIFS(СВЦЭМ!$J$34:$J$777,СВЦЭМ!$A$34:$A$777,$A342,СВЦЭМ!$B$33:$B$776,P$313)+'СЕТ СН'!$F$13</f>
        <v>0</v>
      </c>
      <c r="Q342" s="36">
        <f>SUMIFS(СВЦЭМ!$J$34:$J$777,СВЦЭМ!$A$34:$A$777,$A342,СВЦЭМ!$B$33:$B$776,Q$313)+'СЕТ СН'!$F$13</f>
        <v>0</v>
      </c>
      <c r="R342" s="36">
        <f>SUMIFS(СВЦЭМ!$J$34:$J$777,СВЦЭМ!$A$34:$A$777,$A342,СВЦЭМ!$B$33:$B$776,R$313)+'СЕТ СН'!$F$13</f>
        <v>0</v>
      </c>
      <c r="S342" s="36">
        <f>SUMIFS(СВЦЭМ!$J$34:$J$777,СВЦЭМ!$A$34:$A$777,$A342,СВЦЭМ!$B$33:$B$776,S$313)+'СЕТ СН'!$F$13</f>
        <v>0</v>
      </c>
      <c r="T342" s="36">
        <f>SUMIFS(СВЦЭМ!$J$34:$J$777,СВЦЭМ!$A$34:$A$777,$A342,СВЦЭМ!$B$33:$B$776,T$313)+'СЕТ СН'!$F$13</f>
        <v>0</v>
      </c>
      <c r="U342" s="36">
        <f>SUMIFS(СВЦЭМ!$J$34:$J$777,СВЦЭМ!$A$34:$A$777,$A342,СВЦЭМ!$B$33:$B$776,U$313)+'СЕТ СН'!$F$13</f>
        <v>0</v>
      </c>
      <c r="V342" s="36">
        <f>SUMIFS(СВЦЭМ!$J$34:$J$777,СВЦЭМ!$A$34:$A$777,$A342,СВЦЭМ!$B$33:$B$776,V$313)+'СЕТ СН'!$F$13</f>
        <v>0</v>
      </c>
      <c r="W342" s="36">
        <f>SUMIFS(СВЦЭМ!$J$34:$J$777,СВЦЭМ!$A$34:$A$777,$A342,СВЦЭМ!$B$33:$B$776,W$313)+'СЕТ СН'!$F$13</f>
        <v>0</v>
      </c>
      <c r="X342" s="36">
        <f>SUMIFS(СВЦЭМ!$J$34:$J$777,СВЦЭМ!$A$34:$A$777,$A342,СВЦЭМ!$B$33:$B$776,X$313)+'СЕТ СН'!$F$13</f>
        <v>0</v>
      </c>
      <c r="Y342" s="36">
        <f>SUMIFS(СВЦЭМ!$J$34:$J$777,СВЦЭМ!$A$34:$A$777,$A342,СВЦЭМ!$B$33:$B$776,Y$313)+'СЕТ СН'!$F$13</f>
        <v>0</v>
      </c>
    </row>
    <row r="343" spans="1:27" ht="15.75" hidden="1" x14ac:dyDescent="0.2">
      <c r="A343" s="35">
        <f t="shared" si="9"/>
        <v>43526</v>
      </c>
      <c r="B343" s="36">
        <f>SUMIFS(СВЦЭМ!$J$34:$J$777,СВЦЭМ!$A$34:$A$777,$A343,СВЦЭМ!$B$33:$B$776,B$313)+'СЕТ СН'!$F$13</f>
        <v>0</v>
      </c>
      <c r="C343" s="36">
        <f>SUMIFS(СВЦЭМ!$J$34:$J$777,СВЦЭМ!$A$34:$A$777,$A343,СВЦЭМ!$B$33:$B$776,C$313)+'СЕТ СН'!$F$13</f>
        <v>0</v>
      </c>
      <c r="D343" s="36">
        <f>SUMIFS(СВЦЭМ!$J$34:$J$777,СВЦЭМ!$A$34:$A$777,$A343,СВЦЭМ!$B$33:$B$776,D$313)+'СЕТ СН'!$F$13</f>
        <v>0</v>
      </c>
      <c r="E343" s="36">
        <f>SUMIFS(СВЦЭМ!$J$34:$J$777,СВЦЭМ!$A$34:$A$777,$A343,СВЦЭМ!$B$33:$B$776,E$313)+'СЕТ СН'!$F$13</f>
        <v>0</v>
      </c>
      <c r="F343" s="36">
        <f>SUMIFS(СВЦЭМ!$J$34:$J$777,СВЦЭМ!$A$34:$A$777,$A343,СВЦЭМ!$B$33:$B$776,F$313)+'СЕТ СН'!$F$13</f>
        <v>0</v>
      </c>
      <c r="G343" s="36">
        <f>SUMIFS(СВЦЭМ!$J$34:$J$777,СВЦЭМ!$A$34:$A$777,$A343,СВЦЭМ!$B$33:$B$776,G$313)+'СЕТ СН'!$F$13</f>
        <v>0</v>
      </c>
      <c r="H343" s="36">
        <f>SUMIFS(СВЦЭМ!$J$34:$J$777,СВЦЭМ!$A$34:$A$777,$A343,СВЦЭМ!$B$33:$B$776,H$313)+'СЕТ СН'!$F$13</f>
        <v>0</v>
      </c>
      <c r="I343" s="36">
        <f>SUMIFS(СВЦЭМ!$J$34:$J$777,СВЦЭМ!$A$34:$A$777,$A343,СВЦЭМ!$B$33:$B$776,I$313)+'СЕТ СН'!$F$13</f>
        <v>0</v>
      </c>
      <c r="J343" s="36">
        <f>SUMIFS(СВЦЭМ!$J$34:$J$777,СВЦЭМ!$A$34:$A$777,$A343,СВЦЭМ!$B$33:$B$776,J$313)+'СЕТ СН'!$F$13</f>
        <v>0</v>
      </c>
      <c r="K343" s="36">
        <f>SUMIFS(СВЦЭМ!$J$34:$J$777,СВЦЭМ!$A$34:$A$777,$A343,СВЦЭМ!$B$33:$B$776,K$313)+'СЕТ СН'!$F$13</f>
        <v>0</v>
      </c>
      <c r="L343" s="36">
        <f>SUMIFS(СВЦЭМ!$J$34:$J$777,СВЦЭМ!$A$34:$A$777,$A343,СВЦЭМ!$B$33:$B$776,L$313)+'СЕТ СН'!$F$13</f>
        <v>0</v>
      </c>
      <c r="M343" s="36">
        <f>SUMIFS(СВЦЭМ!$J$34:$J$777,СВЦЭМ!$A$34:$A$777,$A343,СВЦЭМ!$B$33:$B$776,M$313)+'СЕТ СН'!$F$13</f>
        <v>0</v>
      </c>
      <c r="N343" s="36">
        <f>SUMIFS(СВЦЭМ!$J$34:$J$777,СВЦЭМ!$A$34:$A$777,$A343,СВЦЭМ!$B$33:$B$776,N$313)+'СЕТ СН'!$F$13</f>
        <v>0</v>
      </c>
      <c r="O343" s="36">
        <f>SUMIFS(СВЦЭМ!$J$34:$J$777,СВЦЭМ!$A$34:$A$777,$A343,СВЦЭМ!$B$33:$B$776,O$313)+'СЕТ СН'!$F$13</f>
        <v>0</v>
      </c>
      <c r="P343" s="36">
        <f>SUMIFS(СВЦЭМ!$J$34:$J$777,СВЦЭМ!$A$34:$A$777,$A343,СВЦЭМ!$B$33:$B$776,P$313)+'СЕТ СН'!$F$13</f>
        <v>0</v>
      </c>
      <c r="Q343" s="36">
        <f>SUMIFS(СВЦЭМ!$J$34:$J$777,СВЦЭМ!$A$34:$A$777,$A343,СВЦЭМ!$B$33:$B$776,Q$313)+'СЕТ СН'!$F$13</f>
        <v>0</v>
      </c>
      <c r="R343" s="36">
        <f>SUMIFS(СВЦЭМ!$J$34:$J$777,СВЦЭМ!$A$34:$A$777,$A343,СВЦЭМ!$B$33:$B$776,R$313)+'СЕТ СН'!$F$13</f>
        <v>0</v>
      </c>
      <c r="S343" s="36">
        <f>SUMIFS(СВЦЭМ!$J$34:$J$777,СВЦЭМ!$A$34:$A$777,$A343,СВЦЭМ!$B$33:$B$776,S$313)+'СЕТ СН'!$F$13</f>
        <v>0</v>
      </c>
      <c r="T343" s="36">
        <f>SUMIFS(СВЦЭМ!$J$34:$J$777,СВЦЭМ!$A$34:$A$777,$A343,СВЦЭМ!$B$33:$B$776,T$313)+'СЕТ СН'!$F$13</f>
        <v>0</v>
      </c>
      <c r="U343" s="36">
        <f>SUMIFS(СВЦЭМ!$J$34:$J$777,СВЦЭМ!$A$34:$A$777,$A343,СВЦЭМ!$B$33:$B$776,U$313)+'СЕТ СН'!$F$13</f>
        <v>0</v>
      </c>
      <c r="V343" s="36">
        <f>SUMIFS(СВЦЭМ!$J$34:$J$777,СВЦЭМ!$A$34:$A$777,$A343,СВЦЭМ!$B$33:$B$776,V$313)+'СЕТ СН'!$F$13</f>
        <v>0</v>
      </c>
      <c r="W343" s="36">
        <f>SUMIFS(СВЦЭМ!$J$34:$J$777,СВЦЭМ!$A$34:$A$777,$A343,СВЦЭМ!$B$33:$B$776,W$313)+'СЕТ СН'!$F$13</f>
        <v>0</v>
      </c>
      <c r="X343" s="36">
        <f>SUMIFS(СВЦЭМ!$J$34:$J$777,СВЦЭМ!$A$34:$A$777,$A343,СВЦЭМ!$B$33:$B$776,X$313)+'СЕТ СН'!$F$13</f>
        <v>0</v>
      </c>
      <c r="Y343" s="36">
        <f>SUMIFS(СВЦЭМ!$J$34:$J$777,СВЦЭМ!$A$34:$A$777,$A343,СВЦЭМ!$B$33:$B$776,Y$313)+'СЕТ СН'!$F$13</f>
        <v>0</v>
      </c>
    </row>
    <row r="344" spans="1:27" ht="15.75" hidden="1" x14ac:dyDescent="0.2">
      <c r="A344" s="35">
        <f t="shared" si="9"/>
        <v>43527</v>
      </c>
      <c r="B344" s="36">
        <f>SUMIFS(СВЦЭМ!$J$34:$J$777,СВЦЭМ!$A$34:$A$777,$A344,СВЦЭМ!$B$33:$B$776,B$313)+'СЕТ СН'!$F$13</f>
        <v>0</v>
      </c>
      <c r="C344" s="36">
        <f>SUMIFS(СВЦЭМ!$J$34:$J$777,СВЦЭМ!$A$34:$A$777,$A344,СВЦЭМ!$B$33:$B$776,C$313)+'СЕТ СН'!$F$13</f>
        <v>0</v>
      </c>
      <c r="D344" s="36">
        <f>SUMIFS(СВЦЭМ!$J$34:$J$777,СВЦЭМ!$A$34:$A$777,$A344,СВЦЭМ!$B$33:$B$776,D$313)+'СЕТ СН'!$F$13</f>
        <v>0</v>
      </c>
      <c r="E344" s="36">
        <f>SUMIFS(СВЦЭМ!$J$34:$J$777,СВЦЭМ!$A$34:$A$777,$A344,СВЦЭМ!$B$33:$B$776,E$313)+'СЕТ СН'!$F$13</f>
        <v>0</v>
      </c>
      <c r="F344" s="36">
        <f>SUMIFS(СВЦЭМ!$J$34:$J$777,СВЦЭМ!$A$34:$A$777,$A344,СВЦЭМ!$B$33:$B$776,F$313)+'СЕТ СН'!$F$13</f>
        <v>0</v>
      </c>
      <c r="G344" s="36">
        <f>SUMIFS(СВЦЭМ!$J$34:$J$777,СВЦЭМ!$A$34:$A$777,$A344,СВЦЭМ!$B$33:$B$776,G$313)+'СЕТ СН'!$F$13</f>
        <v>0</v>
      </c>
      <c r="H344" s="36">
        <f>SUMIFS(СВЦЭМ!$J$34:$J$777,СВЦЭМ!$A$34:$A$777,$A344,СВЦЭМ!$B$33:$B$776,H$313)+'СЕТ СН'!$F$13</f>
        <v>0</v>
      </c>
      <c r="I344" s="36">
        <f>SUMIFS(СВЦЭМ!$J$34:$J$777,СВЦЭМ!$A$34:$A$777,$A344,СВЦЭМ!$B$33:$B$776,I$313)+'СЕТ СН'!$F$13</f>
        <v>0</v>
      </c>
      <c r="J344" s="36">
        <f>SUMIFS(СВЦЭМ!$J$34:$J$777,СВЦЭМ!$A$34:$A$777,$A344,СВЦЭМ!$B$33:$B$776,J$313)+'СЕТ СН'!$F$13</f>
        <v>0</v>
      </c>
      <c r="K344" s="36">
        <f>SUMIFS(СВЦЭМ!$J$34:$J$777,СВЦЭМ!$A$34:$A$777,$A344,СВЦЭМ!$B$33:$B$776,K$313)+'СЕТ СН'!$F$13</f>
        <v>0</v>
      </c>
      <c r="L344" s="36">
        <f>SUMIFS(СВЦЭМ!$J$34:$J$777,СВЦЭМ!$A$34:$A$777,$A344,СВЦЭМ!$B$33:$B$776,L$313)+'СЕТ СН'!$F$13</f>
        <v>0</v>
      </c>
      <c r="M344" s="36">
        <f>SUMIFS(СВЦЭМ!$J$34:$J$777,СВЦЭМ!$A$34:$A$777,$A344,СВЦЭМ!$B$33:$B$776,M$313)+'СЕТ СН'!$F$13</f>
        <v>0</v>
      </c>
      <c r="N344" s="36">
        <f>SUMIFS(СВЦЭМ!$J$34:$J$777,СВЦЭМ!$A$34:$A$777,$A344,СВЦЭМ!$B$33:$B$776,N$313)+'СЕТ СН'!$F$13</f>
        <v>0</v>
      </c>
      <c r="O344" s="36">
        <f>SUMIFS(СВЦЭМ!$J$34:$J$777,СВЦЭМ!$A$34:$A$777,$A344,СВЦЭМ!$B$33:$B$776,O$313)+'СЕТ СН'!$F$13</f>
        <v>0</v>
      </c>
      <c r="P344" s="36">
        <f>SUMIFS(СВЦЭМ!$J$34:$J$777,СВЦЭМ!$A$34:$A$777,$A344,СВЦЭМ!$B$33:$B$776,P$313)+'СЕТ СН'!$F$13</f>
        <v>0</v>
      </c>
      <c r="Q344" s="36">
        <f>SUMIFS(СВЦЭМ!$J$34:$J$777,СВЦЭМ!$A$34:$A$777,$A344,СВЦЭМ!$B$33:$B$776,Q$313)+'СЕТ СН'!$F$13</f>
        <v>0</v>
      </c>
      <c r="R344" s="36">
        <f>SUMIFS(СВЦЭМ!$J$34:$J$777,СВЦЭМ!$A$34:$A$777,$A344,СВЦЭМ!$B$33:$B$776,R$313)+'СЕТ СН'!$F$13</f>
        <v>0</v>
      </c>
      <c r="S344" s="36">
        <f>SUMIFS(СВЦЭМ!$J$34:$J$777,СВЦЭМ!$A$34:$A$777,$A344,СВЦЭМ!$B$33:$B$776,S$313)+'СЕТ СН'!$F$13</f>
        <v>0</v>
      </c>
      <c r="T344" s="36">
        <f>SUMIFS(СВЦЭМ!$J$34:$J$777,СВЦЭМ!$A$34:$A$777,$A344,СВЦЭМ!$B$33:$B$776,T$313)+'СЕТ СН'!$F$13</f>
        <v>0</v>
      </c>
      <c r="U344" s="36">
        <f>SUMIFS(СВЦЭМ!$J$34:$J$777,СВЦЭМ!$A$34:$A$777,$A344,СВЦЭМ!$B$33:$B$776,U$313)+'СЕТ СН'!$F$13</f>
        <v>0</v>
      </c>
      <c r="V344" s="36">
        <f>SUMIFS(СВЦЭМ!$J$34:$J$777,СВЦЭМ!$A$34:$A$777,$A344,СВЦЭМ!$B$33:$B$776,V$313)+'СЕТ СН'!$F$13</f>
        <v>0</v>
      </c>
      <c r="W344" s="36">
        <f>SUMIFS(СВЦЭМ!$J$34:$J$777,СВЦЭМ!$A$34:$A$777,$A344,СВЦЭМ!$B$33:$B$776,W$313)+'СЕТ СН'!$F$13</f>
        <v>0</v>
      </c>
      <c r="X344" s="36">
        <f>SUMIFS(СВЦЭМ!$J$34:$J$777,СВЦЭМ!$A$34:$A$777,$A344,СВЦЭМ!$B$33:$B$776,X$313)+'СЕТ СН'!$F$13</f>
        <v>0</v>
      </c>
      <c r="Y344" s="36">
        <f>SUMIFS(СВЦЭМ!$J$34:$J$777,СВЦЭМ!$A$34:$A$777,$A344,СВЦЭМ!$B$33:$B$776,Y$313)+'СЕТ СН'!$F$13</f>
        <v>0</v>
      </c>
    </row>
    <row r="345" spans="1:27" ht="15.75" hidden="1" x14ac:dyDescent="0.2">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spans="1:27" ht="12.75" hidden="1" customHeight="1" x14ac:dyDescent="0.2">
      <c r="A346" s="130" t="s">
        <v>7</v>
      </c>
      <c r="B346" s="124" t="s">
        <v>124</v>
      </c>
      <c r="C346" s="125"/>
      <c r="D346" s="125"/>
      <c r="E346" s="125"/>
      <c r="F346" s="125"/>
      <c r="G346" s="125"/>
      <c r="H346" s="125"/>
      <c r="I346" s="125"/>
      <c r="J346" s="125"/>
      <c r="K346" s="125"/>
      <c r="L346" s="125"/>
      <c r="M346" s="125"/>
      <c r="N346" s="125"/>
      <c r="O346" s="125"/>
      <c r="P346" s="125"/>
      <c r="Q346" s="125"/>
      <c r="R346" s="125"/>
      <c r="S346" s="125"/>
      <c r="T346" s="125"/>
      <c r="U346" s="125"/>
      <c r="V346" s="125"/>
      <c r="W346" s="125"/>
      <c r="X346" s="125"/>
      <c r="Y346" s="126"/>
    </row>
    <row r="347" spans="1:27" ht="12.75" hidden="1" customHeight="1" x14ac:dyDescent="0.2">
      <c r="A347" s="131"/>
      <c r="B347" s="127"/>
      <c r="C347" s="128"/>
      <c r="D347" s="128"/>
      <c r="E347" s="128"/>
      <c r="F347" s="128"/>
      <c r="G347" s="128"/>
      <c r="H347" s="128"/>
      <c r="I347" s="128"/>
      <c r="J347" s="128"/>
      <c r="K347" s="128"/>
      <c r="L347" s="128"/>
      <c r="M347" s="128"/>
      <c r="N347" s="128"/>
      <c r="O347" s="128"/>
      <c r="P347" s="128"/>
      <c r="Q347" s="128"/>
      <c r="R347" s="128"/>
      <c r="S347" s="128"/>
      <c r="T347" s="128"/>
      <c r="U347" s="128"/>
      <c r="V347" s="128"/>
      <c r="W347" s="128"/>
      <c r="X347" s="128"/>
      <c r="Y347" s="129"/>
    </row>
    <row r="348" spans="1:27" s="46" customFormat="1" ht="12.75" hidden="1" customHeight="1" x14ac:dyDescent="0.2">
      <c r="A348" s="132"/>
      <c r="B348" s="34">
        <v>1</v>
      </c>
      <c r="C348" s="34">
        <v>2</v>
      </c>
      <c r="D348" s="34">
        <v>3</v>
      </c>
      <c r="E348" s="34">
        <v>4</v>
      </c>
      <c r="F348" s="34">
        <v>5</v>
      </c>
      <c r="G348" s="34">
        <v>6</v>
      </c>
      <c r="H348" s="34">
        <v>7</v>
      </c>
      <c r="I348" s="34">
        <v>8</v>
      </c>
      <c r="J348" s="34">
        <v>9</v>
      </c>
      <c r="K348" s="34">
        <v>10</v>
      </c>
      <c r="L348" s="34">
        <v>11</v>
      </c>
      <c r="M348" s="34">
        <v>12</v>
      </c>
      <c r="N348" s="34">
        <v>13</v>
      </c>
      <c r="O348" s="34">
        <v>14</v>
      </c>
      <c r="P348" s="34">
        <v>15</v>
      </c>
      <c r="Q348" s="34">
        <v>16</v>
      </c>
      <c r="R348" s="34">
        <v>17</v>
      </c>
      <c r="S348" s="34">
        <v>18</v>
      </c>
      <c r="T348" s="34">
        <v>19</v>
      </c>
      <c r="U348" s="34">
        <v>20</v>
      </c>
      <c r="V348" s="34">
        <v>21</v>
      </c>
      <c r="W348" s="34">
        <v>22</v>
      </c>
      <c r="X348" s="34">
        <v>23</v>
      </c>
      <c r="Y348" s="34">
        <v>24</v>
      </c>
    </row>
    <row r="349" spans="1:27" ht="15.75" hidden="1" customHeight="1" x14ac:dyDescent="0.2">
      <c r="A349" s="35" t="str">
        <f>A314</f>
        <v>01.02.2019</v>
      </c>
      <c r="B349" s="36">
        <f>SUMIFS(СВЦЭМ!$K$34:$K$777,СВЦЭМ!$A$34:$A$777,$A349,СВЦЭМ!$B$33:$B$776,B$348)+'СЕТ СН'!$F$13</f>
        <v>0</v>
      </c>
      <c r="C349" s="36">
        <f>SUMIFS(СВЦЭМ!$K$34:$K$777,СВЦЭМ!$A$34:$A$777,$A349,СВЦЭМ!$B$33:$B$776,C$348)+'СЕТ СН'!$F$13</f>
        <v>0</v>
      </c>
      <c r="D349" s="36">
        <f>SUMIFS(СВЦЭМ!$K$34:$K$777,СВЦЭМ!$A$34:$A$777,$A349,СВЦЭМ!$B$33:$B$776,D$348)+'СЕТ СН'!$F$13</f>
        <v>0</v>
      </c>
      <c r="E349" s="36">
        <f>SUMIFS(СВЦЭМ!$K$34:$K$777,СВЦЭМ!$A$34:$A$777,$A349,СВЦЭМ!$B$33:$B$776,E$348)+'СЕТ СН'!$F$13</f>
        <v>0</v>
      </c>
      <c r="F349" s="36">
        <f>SUMIFS(СВЦЭМ!$K$34:$K$777,СВЦЭМ!$A$34:$A$777,$A349,СВЦЭМ!$B$33:$B$776,F$348)+'СЕТ СН'!$F$13</f>
        <v>0</v>
      </c>
      <c r="G349" s="36">
        <f>SUMIFS(СВЦЭМ!$K$34:$K$777,СВЦЭМ!$A$34:$A$777,$A349,СВЦЭМ!$B$33:$B$776,G$348)+'СЕТ СН'!$F$13</f>
        <v>0</v>
      </c>
      <c r="H349" s="36">
        <f>SUMIFS(СВЦЭМ!$K$34:$K$777,СВЦЭМ!$A$34:$A$777,$A349,СВЦЭМ!$B$33:$B$776,H$348)+'СЕТ СН'!$F$13</f>
        <v>0</v>
      </c>
      <c r="I349" s="36">
        <f>SUMIFS(СВЦЭМ!$K$34:$K$777,СВЦЭМ!$A$34:$A$777,$A349,СВЦЭМ!$B$33:$B$776,I$348)+'СЕТ СН'!$F$13</f>
        <v>0</v>
      </c>
      <c r="J349" s="36">
        <f>SUMIFS(СВЦЭМ!$K$34:$K$777,СВЦЭМ!$A$34:$A$777,$A349,СВЦЭМ!$B$33:$B$776,J$348)+'СЕТ СН'!$F$13</f>
        <v>0</v>
      </c>
      <c r="K349" s="36">
        <f>SUMIFS(СВЦЭМ!$K$34:$K$777,СВЦЭМ!$A$34:$A$777,$A349,СВЦЭМ!$B$33:$B$776,K$348)+'СЕТ СН'!$F$13</f>
        <v>0</v>
      </c>
      <c r="L349" s="36">
        <f>SUMIFS(СВЦЭМ!$K$34:$K$777,СВЦЭМ!$A$34:$A$777,$A349,СВЦЭМ!$B$33:$B$776,L$348)+'СЕТ СН'!$F$13</f>
        <v>0</v>
      </c>
      <c r="M349" s="36">
        <f>SUMIFS(СВЦЭМ!$K$34:$K$777,СВЦЭМ!$A$34:$A$777,$A349,СВЦЭМ!$B$33:$B$776,M$348)+'СЕТ СН'!$F$13</f>
        <v>0</v>
      </c>
      <c r="N349" s="36">
        <f>SUMIFS(СВЦЭМ!$K$34:$K$777,СВЦЭМ!$A$34:$A$777,$A349,СВЦЭМ!$B$33:$B$776,N$348)+'СЕТ СН'!$F$13</f>
        <v>0</v>
      </c>
      <c r="O349" s="36">
        <f>SUMIFS(СВЦЭМ!$K$34:$K$777,СВЦЭМ!$A$34:$A$777,$A349,СВЦЭМ!$B$33:$B$776,O$348)+'СЕТ СН'!$F$13</f>
        <v>0</v>
      </c>
      <c r="P349" s="36">
        <f>SUMIFS(СВЦЭМ!$K$34:$K$777,СВЦЭМ!$A$34:$A$777,$A349,СВЦЭМ!$B$33:$B$776,P$348)+'СЕТ СН'!$F$13</f>
        <v>0</v>
      </c>
      <c r="Q349" s="36">
        <f>SUMIFS(СВЦЭМ!$K$34:$K$777,СВЦЭМ!$A$34:$A$777,$A349,СВЦЭМ!$B$33:$B$776,Q$348)+'СЕТ СН'!$F$13</f>
        <v>0</v>
      </c>
      <c r="R349" s="36">
        <f>SUMIFS(СВЦЭМ!$K$34:$K$777,СВЦЭМ!$A$34:$A$777,$A349,СВЦЭМ!$B$33:$B$776,R$348)+'СЕТ СН'!$F$13</f>
        <v>0</v>
      </c>
      <c r="S349" s="36">
        <f>SUMIFS(СВЦЭМ!$K$34:$K$777,СВЦЭМ!$A$34:$A$777,$A349,СВЦЭМ!$B$33:$B$776,S$348)+'СЕТ СН'!$F$13</f>
        <v>0</v>
      </c>
      <c r="T349" s="36">
        <f>SUMIFS(СВЦЭМ!$K$34:$K$777,СВЦЭМ!$A$34:$A$777,$A349,СВЦЭМ!$B$33:$B$776,T$348)+'СЕТ СН'!$F$13</f>
        <v>0</v>
      </c>
      <c r="U349" s="36">
        <f>SUMIFS(СВЦЭМ!$K$34:$K$777,СВЦЭМ!$A$34:$A$777,$A349,СВЦЭМ!$B$33:$B$776,U$348)+'СЕТ СН'!$F$13</f>
        <v>0</v>
      </c>
      <c r="V349" s="36">
        <f>SUMIFS(СВЦЭМ!$K$34:$K$777,СВЦЭМ!$A$34:$A$777,$A349,СВЦЭМ!$B$33:$B$776,V$348)+'СЕТ СН'!$F$13</f>
        <v>0</v>
      </c>
      <c r="W349" s="36">
        <f>SUMIFS(СВЦЭМ!$K$34:$K$777,СВЦЭМ!$A$34:$A$777,$A349,СВЦЭМ!$B$33:$B$776,W$348)+'СЕТ СН'!$F$13</f>
        <v>0</v>
      </c>
      <c r="X349" s="36">
        <f>SUMIFS(СВЦЭМ!$K$34:$K$777,СВЦЭМ!$A$34:$A$777,$A349,СВЦЭМ!$B$33:$B$776,X$348)+'СЕТ СН'!$F$13</f>
        <v>0</v>
      </c>
      <c r="Y349" s="36">
        <f>SUMIFS(СВЦЭМ!$K$34:$K$777,СВЦЭМ!$A$34:$A$777,$A349,СВЦЭМ!$B$33:$B$776,Y$348)+'СЕТ СН'!$F$13</f>
        <v>0</v>
      </c>
      <c r="AA349" s="45"/>
    </row>
    <row r="350" spans="1:27" ht="15.75" hidden="1" x14ac:dyDescent="0.2">
      <c r="A350" s="35">
        <f>A349+1</f>
        <v>43498</v>
      </c>
      <c r="B350" s="36">
        <f>SUMIFS(СВЦЭМ!$K$34:$K$777,СВЦЭМ!$A$34:$A$777,$A350,СВЦЭМ!$B$33:$B$776,B$348)+'СЕТ СН'!$F$13</f>
        <v>0</v>
      </c>
      <c r="C350" s="36">
        <f>SUMIFS(СВЦЭМ!$K$34:$K$777,СВЦЭМ!$A$34:$A$777,$A350,СВЦЭМ!$B$33:$B$776,C$348)+'СЕТ СН'!$F$13</f>
        <v>0</v>
      </c>
      <c r="D350" s="36">
        <f>SUMIFS(СВЦЭМ!$K$34:$K$777,СВЦЭМ!$A$34:$A$777,$A350,СВЦЭМ!$B$33:$B$776,D$348)+'СЕТ СН'!$F$13</f>
        <v>0</v>
      </c>
      <c r="E350" s="36">
        <f>SUMIFS(СВЦЭМ!$K$34:$K$777,СВЦЭМ!$A$34:$A$777,$A350,СВЦЭМ!$B$33:$B$776,E$348)+'СЕТ СН'!$F$13</f>
        <v>0</v>
      </c>
      <c r="F350" s="36">
        <f>SUMIFS(СВЦЭМ!$K$34:$K$777,СВЦЭМ!$A$34:$A$777,$A350,СВЦЭМ!$B$33:$B$776,F$348)+'СЕТ СН'!$F$13</f>
        <v>0</v>
      </c>
      <c r="G350" s="36">
        <f>SUMIFS(СВЦЭМ!$K$34:$K$777,СВЦЭМ!$A$34:$A$777,$A350,СВЦЭМ!$B$33:$B$776,G$348)+'СЕТ СН'!$F$13</f>
        <v>0</v>
      </c>
      <c r="H350" s="36">
        <f>SUMIFS(СВЦЭМ!$K$34:$K$777,СВЦЭМ!$A$34:$A$777,$A350,СВЦЭМ!$B$33:$B$776,H$348)+'СЕТ СН'!$F$13</f>
        <v>0</v>
      </c>
      <c r="I350" s="36">
        <f>SUMIFS(СВЦЭМ!$K$34:$K$777,СВЦЭМ!$A$34:$A$777,$A350,СВЦЭМ!$B$33:$B$776,I$348)+'СЕТ СН'!$F$13</f>
        <v>0</v>
      </c>
      <c r="J350" s="36">
        <f>SUMIFS(СВЦЭМ!$K$34:$K$777,СВЦЭМ!$A$34:$A$777,$A350,СВЦЭМ!$B$33:$B$776,J$348)+'СЕТ СН'!$F$13</f>
        <v>0</v>
      </c>
      <c r="K350" s="36">
        <f>SUMIFS(СВЦЭМ!$K$34:$K$777,СВЦЭМ!$A$34:$A$777,$A350,СВЦЭМ!$B$33:$B$776,K$348)+'СЕТ СН'!$F$13</f>
        <v>0</v>
      </c>
      <c r="L350" s="36">
        <f>SUMIFS(СВЦЭМ!$K$34:$K$777,СВЦЭМ!$A$34:$A$777,$A350,СВЦЭМ!$B$33:$B$776,L$348)+'СЕТ СН'!$F$13</f>
        <v>0</v>
      </c>
      <c r="M350" s="36">
        <f>SUMIFS(СВЦЭМ!$K$34:$K$777,СВЦЭМ!$A$34:$A$777,$A350,СВЦЭМ!$B$33:$B$776,M$348)+'СЕТ СН'!$F$13</f>
        <v>0</v>
      </c>
      <c r="N350" s="36">
        <f>SUMIFS(СВЦЭМ!$K$34:$K$777,СВЦЭМ!$A$34:$A$777,$A350,СВЦЭМ!$B$33:$B$776,N$348)+'СЕТ СН'!$F$13</f>
        <v>0</v>
      </c>
      <c r="O350" s="36">
        <f>SUMIFS(СВЦЭМ!$K$34:$K$777,СВЦЭМ!$A$34:$A$777,$A350,СВЦЭМ!$B$33:$B$776,O$348)+'СЕТ СН'!$F$13</f>
        <v>0</v>
      </c>
      <c r="P350" s="36">
        <f>SUMIFS(СВЦЭМ!$K$34:$K$777,СВЦЭМ!$A$34:$A$777,$A350,СВЦЭМ!$B$33:$B$776,P$348)+'СЕТ СН'!$F$13</f>
        <v>0</v>
      </c>
      <c r="Q350" s="36">
        <f>SUMIFS(СВЦЭМ!$K$34:$K$777,СВЦЭМ!$A$34:$A$777,$A350,СВЦЭМ!$B$33:$B$776,Q$348)+'СЕТ СН'!$F$13</f>
        <v>0</v>
      </c>
      <c r="R350" s="36">
        <f>SUMIFS(СВЦЭМ!$K$34:$K$777,СВЦЭМ!$A$34:$A$777,$A350,СВЦЭМ!$B$33:$B$776,R$348)+'СЕТ СН'!$F$13</f>
        <v>0</v>
      </c>
      <c r="S350" s="36">
        <f>SUMIFS(СВЦЭМ!$K$34:$K$777,СВЦЭМ!$A$34:$A$777,$A350,СВЦЭМ!$B$33:$B$776,S$348)+'СЕТ СН'!$F$13</f>
        <v>0</v>
      </c>
      <c r="T350" s="36">
        <f>SUMIFS(СВЦЭМ!$K$34:$K$777,СВЦЭМ!$A$34:$A$777,$A350,СВЦЭМ!$B$33:$B$776,T$348)+'СЕТ СН'!$F$13</f>
        <v>0</v>
      </c>
      <c r="U350" s="36">
        <f>SUMIFS(СВЦЭМ!$K$34:$K$777,СВЦЭМ!$A$34:$A$777,$A350,СВЦЭМ!$B$33:$B$776,U$348)+'СЕТ СН'!$F$13</f>
        <v>0</v>
      </c>
      <c r="V350" s="36">
        <f>SUMIFS(СВЦЭМ!$K$34:$K$777,СВЦЭМ!$A$34:$A$777,$A350,СВЦЭМ!$B$33:$B$776,V$348)+'СЕТ СН'!$F$13</f>
        <v>0</v>
      </c>
      <c r="W350" s="36">
        <f>SUMIFS(СВЦЭМ!$K$34:$K$777,СВЦЭМ!$A$34:$A$777,$A350,СВЦЭМ!$B$33:$B$776,W$348)+'СЕТ СН'!$F$13</f>
        <v>0</v>
      </c>
      <c r="X350" s="36">
        <f>SUMIFS(СВЦЭМ!$K$34:$K$777,СВЦЭМ!$A$34:$A$777,$A350,СВЦЭМ!$B$33:$B$776,X$348)+'СЕТ СН'!$F$13</f>
        <v>0</v>
      </c>
      <c r="Y350" s="36">
        <f>SUMIFS(СВЦЭМ!$K$34:$K$777,СВЦЭМ!$A$34:$A$777,$A350,СВЦЭМ!$B$33:$B$776,Y$348)+'СЕТ СН'!$F$13</f>
        <v>0</v>
      </c>
    </row>
    <row r="351" spans="1:27" ht="15.75" hidden="1" x14ac:dyDescent="0.2">
      <c r="A351" s="35">
        <f t="shared" ref="A351:A379" si="10">A350+1</f>
        <v>43499</v>
      </c>
      <c r="B351" s="36">
        <f>SUMIFS(СВЦЭМ!$K$34:$K$777,СВЦЭМ!$A$34:$A$777,$A351,СВЦЭМ!$B$33:$B$776,B$348)+'СЕТ СН'!$F$13</f>
        <v>0</v>
      </c>
      <c r="C351" s="36">
        <f>SUMIFS(СВЦЭМ!$K$34:$K$777,СВЦЭМ!$A$34:$A$777,$A351,СВЦЭМ!$B$33:$B$776,C$348)+'СЕТ СН'!$F$13</f>
        <v>0</v>
      </c>
      <c r="D351" s="36">
        <f>SUMIFS(СВЦЭМ!$K$34:$K$777,СВЦЭМ!$A$34:$A$777,$A351,СВЦЭМ!$B$33:$B$776,D$348)+'СЕТ СН'!$F$13</f>
        <v>0</v>
      </c>
      <c r="E351" s="36">
        <f>SUMIFS(СВЦЭМ!$K$34:$K$777,СВЦЭМ!$A$34:$A$777,$A351,СВЦЭМ!$B$33:$B$776,E$348)+'СЕТ СН'!$F$13</f>
        <v>0</v>
      </c>
      <c r="F351" s="36">
        <f>SUMIFS(СВЦЭМ!$K$34:$K$777,СВЦЭМ!$A$34:$A$777,$A351,СВЦЭМ!$B$33:$B$776,F$348)+'СЕТ СН'!$F$13</f>
        <v>0</v>
      </c>
      <c r="G351" s="36">
        <f>SUMIFS(СВЦЭМ!$K$34:$K$777,СВЦЭМ!$A$34:$A$777,$A351,СВЦЭМ!$B$33:$B$776,G$348)+'СЕТ СН'!$F$13</f>
        <v>0</v>
      </c>
      <c r="H351" s="36">
        <f>SUMIFS(СВЦЭМ!$K$34:$K$777,СВЦЭМ!$A$34:$A$777,$A351,СВЦЭМ!$B$33:$B$776,H$348)+'СЕТ СН'!$F$13</f>
        <v>0</v>
      </c>
      <c r="I351" s="36">
        <f>SUMIFS(СВЦЭМ!$K$34:$K$777,СВЦЭМ!$A$34:$A$777,$A351,СВЦЭМ!$B$33:$B$776,I$348)+'СЕТ СН'!$F$13</f>
        <v>0</v>
      </c>
      <c r="J351" s="36">
        <f>SUMIFS(СВЦЭМ!$K$34:$K$777,СВЦЭМ!$A$34:$A$777,$A351,СВЦЭМ!$B$33:$B$776,J$348)+'СЕТ СН'!$F$13</f>
        <v>0</v>
      </c>
      <c r="K351" s="36">
        <f>SUMIFS(СВЦЭМ!$K$34:$K$777,СВЦЭМ!$A$34:$A$777,$A351,СВЦЭМ!$B$33:$B$776,K$348)+'СЕТ СН'!$F$13</f>
        <v>0</v>
      </c>
      <c r="L351" s="36">
        <f>SUMIFS(СВЦЭМ!$K$34:$K$777,СВЦЭМ!$A$34:$A$777,$A351,СВЦЭМ!$B$33:$B$776,L$348)+'СЕТ СН'!$F$13</f>
        <v>0</v>
      </c>
      <c r="M351" s="36">
        <f>SUMIFS(СВЦЭМ!$K$34:$K$777,СВЦЭМ!$A$34:$A$777,$A351,СВЦЭМ!$B$33:$B$776,M$348)+'СЕТ СН'!$F$13</f>
        <v>0</v>
      </c>
      <c r="N351" s="36">
        <f>SUMIFS(СВЦЭМ!$K$34:$K$777,СВЦЭМ!$A$34:$A$777,$A351,СВЦЭМ!$B$33:$B$776,N$348)+'СЕТ СН'!$F$13</f>
        <v>0</v>
      </c>
      <c r="O351" s="36">
        <f>SUMIFS(СВЦЭМ!$K$34:$K$777,СВЦЭМ!$A$34:$A$777,$A351,СВЦЭМ!$B$33:$B$776,O$348)+'СЕТ СН'!$F$13</f>
        <v>0</v>
      </c>
      <c r="P351" s="36">
        <f>SUMIFS(СВЦЭМ!$K$34:$K$777,СВЦЭМ!$A$34:$A$777,$A351,СВЦЭМ!$B$33:$B$776,P$348)+'СЕТ СН'!$F$13</f>
        <v>0</v>
      </c>
      <c r="Q351" s="36">
        <f>SUMIFS(СВЦЭМ!$K$34:$K$777,СВЦЭМ!$A$34:$A$777,$A351,СВЦЭМ!$B$33:$B$776,Q$348)+'СЕТ СН'!$F$13</f>
        <v>0</v>
      </c>
      <c r="R351" s="36">
        <f>SUMIFS(СВЦЭМ!$K$34:$K$777,СВЦЭМ!$A$34:$A$777,$A351,СВЦЭМ!$B$33:$B$776,R$348)+'СЕТ СН'!$F$13</f>
        <v>0</v>
      </c>
      <c r="S351" s="36">
        <f>SUMIFS(СВЦЭМ!$K$34:$K$777,СВЦЭМ!$A$34:$A$777,$A351,СВЦЭМ!$B$33:$B$776,S$348)+'СЕТ СН'!$F$13</f>
        <v>0</v>
      </c>
      <c r="T351" s="36">
        <f>SUMIFS(СВЦЭМ!$K$34:$K$777,СВЦЭМ!$A$34:$A$777,$A351,СВЦЭМ!$B$33:$B$776,T$348)+'СЕТ СН'!$F$13</f>
        <v>0</v>
      </c>
      <c r="U351" s="36">
        <f>SUMIFS(СВЦЭМ!$K$34:$K$777,СВЦЭМ!$A$34:$A$777,$A351,СВЦЭМ!$B$33:$B$776,U$348)+'СЕТ СН'!$F$13</f>
        <v>0</v>
      </c>
      <c r="V351" s="36">
        <f>SUMIFS(СВЦЭМ!$K$34:$K$777,СВЦЭМ!$A$34:$A$777,$A351,СВЦЭМ!$B$33:$B$776,V$348)+'СЕТ СН'!$F$13</f>
        <v>0</v>
      </c>
      <c r="W351" s="36">
        <f>SUMIFS(СВЦЭМ!$K$34:$K$777,СВЦЭМ!$A$34:$A$777,$A351,СВЦЭМ!$B$33:$B$776,W$348)+'СЕТ СН'!$F$13</f>
        <v>0</v>
      </c>
      <c r="X351" s="36">
        <f>SUMIFS(СВЦЭМ!$K$34:$K$777,СВЦЭМ!$A$34:$A$777,$A351,СВЦЭМ!$B$33:$B$776,X$348)+'СЕТ СН'!$F$13</f>
        <v>0</v>
      </c>
      <c r="Y351" s="36">
        <f>SUMIFS(СВЦЭМ!$K$34:$K$777,СВЦЭМ!$A$34:$A$777,$A351,СВЦЭМ!$B$33:$B$776,Y$348)+'СЕТ СН'!$F$13</f>
        <v>0</v>
      </c>
    </row>
    <row r="352" spans="1:27" ht="15.75" hidden="1" x14ac:dyDescent="0.2">
      <c r="A352" s="35">
        <f t="shared" si="10"/>
        <v>43500</v>
      </c>
      <c r="B352" s="36">
        <f>SUMIFS(СВЦЭМ!$K$34:$K$777,СВЦЭМ!$A$34:$A$777,$A352,СВЦЭМ!$B$33:$B$776,B$348)+'СЕТ СН'!$F$13</f>
        <v>0</v>
      </c>
      <c r="C352" s="36">
        <f>SUMIFS(СВЦЭМ!$K$34:$K$777,СВЦЭМ!$A$34:$A$777,$A352,СВЦЭМ!$B$33:$B$776,C$348)+'СЕТ СН'!$F$13</f>
        <v>0</v>
      </c>
      <c r="D352" s="36">
        <f>SUMIFS(СВЦЭМ!$K$34:$K$777,СВЦЭМ!$A$34:$A$777,$A352,СВЦЭМ!$B$33:$B$776,D$348)+'СЕТ СН'!$F$13</f>
        <v>0</v>
      </c>
      <c r="E352" s="36">
        <f>SUMIFS(СВЦЭМ!$K$34:$K$777,СВЦЭМ!$A$34:$A$777,$A352,СВЦЭМ!$B$33:$B$776,E$348)+'СЕТ СН'!$F$13</f>
        <v>0</v>
      </c>
      <c r="F352" s="36">
        <f>SUMIFS(СВЦЭМ!$K$34:$K$777,СВЦЭМ!$A$34:$A$777,$A352,СВЦЭМ!$B$33:$B$776,F$348)+'СЕТ СН'!$F$13</f>
        <v>0</v>
      </c>
      <c r="G352" s="36">
        <f>SUMIFS(СВЦЭМ!$K$34:$K$777,СВЦЭМ!$A$34:$A$777,$A352,СВЦЭМ!$B$33:$B$776,G$348)+'СЕТ СН'!$F$13</f>
        <v>0</v>
      </c>
      <c r="H352" s="36">
        <f>SUMIFS(СВЦЭМ!$K$34:$K$777,СВЦЭМ!$A$34:$A$777,$A352,СВЦЭМ!$B$33:$B$776,H$348)+'СЕТ СН'!$F$13</f>
        <v>0</v>
      </c>
      <c r="I352" s="36">
        <f>SUMIFS(СВЦЭМ!$K$34:$K$777,СВЦЭМ!$A$34:$A$777,$A352,СВЦЭМ!$B$33:$B$776,I$348)+'СЕТ СН'!$F$13</f>
        <v>0</v>
      </c>
      <c r="J352" s="36">
        <f>SUMIFS(СВЦЭМ!$K$34:$K$777,СВЦЭМ!$A$34:$A$777,$A352,СВЦЭМ!$B$33:$B$776,J$348)+'СЕТ СН'!$F$13</f>
        <v>0</v>
      </c>
      <c r="K352" s="36">
        <f>SUMIFS(СВЦЭМ!$K$34:$K$777,СВЦЭМ!$A$34:$A$777,$A352,СВЦЭМ!$B$33:$B$776,K$348)+'СЕТ СН'!$F$13</f>
        <v>0</v>
      </c>
      <c r="L352" s="36">
        <f>SUMIFS(СВЦЭМ!$K$34:$K$777,СВЦЭМ!$A$34:$A$777,$A352,СВЦЭМ!$B$33:$B$776,L$348)+'СЕТ СН'!$F$13</f>
        <v>0</v>
      </c>
      <c r="M352" s="36">
        <f>SUMIFS(СВЦЭМ!$K$34:$K$777,СВЦЭМ!$A$34:$A$777,$A352,СВЦЭМ!$B$33:$B$776,M$348)+'СЕТ СН'!$F$13</f>
        <v>0</v>
      </c>
      <c r="N352" s="36">
        <f>SUMIFS(СВЦЭМ!$K$34:$K$777,СВЦЭМ!$A$34:$A$777,$A352,СВЦЭМ!$B$33:$B$776,N$348)+'СЕТ СН'!$F$13</f>
        <v>0</v>
      </c>
      <c r="O352" s="36">
        <f>SUMIFS(СВЦЭМ!$K$34:$K$777,СВЦЭМ!$A$34:$A$777,$A352,СВЦЭМ!$B$33:$B$776,O$348)+'СЕТ СН'!$F$13</f>
        <v>0</v>
      </c>
      <c r="P352" s="36">
        <f>SUMIFS(СВЦЭМ!$K$34:$K$777,СВЦЭМ!$A$34:$A$777,$A352,СВЦЭМ!$B$33:$B$776,P$348)+'СЕТ СН'!$F$13</f>
        <v>0</v>
      </c>
      <c r="Q352" s="36">
        <f>SUMIFS(СВЦЭМ!$K$34:$K$777,СВЦЭМ!$A$34:$A$777,$A352,СВЦЭМ!$B$33:$B$776,Q$348)+'СЕТ СН'!$F$13</f>
        <v>0</v>
      </c>
      <c r="R352" s="36">
        <f>SUMIFS(СВЦЭМ!$K$34:$K$777,СВЦЭМ!$A$34:$A$777,$A352,СВЦЭМ!$B$33:$B$776,R$348)+'СЕТ СН'!$F$13</f>
        <v>0</v>
      </c>
      <c r="S352" s="36">
        <f>SUMIFS(СВЦЭМ!$K$34:$K$777,СВЦЭМ!$A$34:$A$777,$A352,СВЦЭМ!$B$33:$B$776,S$348)+'СЕТ СН'!$F$13</f>
        <v>0</v>
      </c>
      <c r="T352" s="36">
        <f>SUMIFS(СВЦЭМ!$K$34:$K$777,СВЦЭМ!$A$34:$A$777,$A352,СВЦЭМ!$B$33:$B$776,T$348)+'СЕТ СН'!$F$13</f>
        <v>0</v>
      </c>
      <c r="U352" s="36">
        <f>SUMIFS(СВЦЭМ!$K$34:$K$777,СВЦЭМ!$A$34:$A$777,$A352,СВЦЭМ!$B$33:$B$776,U$348)+'СЕТ СН'!$F$13</f>
        <v>0</v>
      </c>
      <c r="V352" s="36">
        <f>SUMIFS(СВЦЭМ!$K$34:$K$777,СВЦЭМ!$A$34:$A$777,$A352,СВЦЭМ!$B$33:$B$776,V$348)+'СЕТ СН'!$F$13</f>
        <v>0</v>
      </c>
      <c r="W352" s="36">
        <f>SUMIFS(СВЦЭМ!$K$34:$K$777,СВЦЭМ!$A$34:$A$777,$A352,СВЦЭМ!$B$33:$B$776,W$348)+'СЕТ СН'!$F$13</f>
        <v>0</v>
      </c>
      <c r="X352" s="36">
        <f>SUMIFS(СВЦЭМ!$K$34:$K$777,СВЦЭМ!$A$34:$A$777,$A352,СВЦЭМ!$B$33:$B$776,X$348)+'СЕТ СН'!$F$13</f>
        <v>0</v>
      </c>
      <c r="Y352" s="36">
        <f>SUMIFS(СВЦЭМ!$K$34:$K$777,СВЦЭМ!$A$34:$A$777,$A352,СВЦЭМ!$B$33:$B$776,Y$348)+'СЕТ СН'!$F$13</f>
        <v>0</v>
      </c>
    </row>
    <row r="353" spans="1:25" ht="15.75" hidden="1" x14ac:dyDescent="0.2">
      <c r="A353" s="35">
        <f t="shared" si="10"/>
        <v>43501</v>
      </c>
      <c r="B353" s="36">
        <f>SUMIFS(СВЦЭМ!$K$34:$K$777,СВЦЭМ!$A$34:$A$777,$A353,СВЦЭМ!$B$33:$B$776,B$348)+'СЕТ СН'!$F$13</f>
        <v>0</v>
      </c>
      <c r="C353" s="36">
        <f>SUMIFS(СВЦЭМ!$K$34:$K$777,СВЦЭМ!$A$34:$A$777,$A353,СВЦЭМ!$B$33:$B$776,C$348)+'СЕТ СН'!$F$13</f>
        <v>0</v>
      </c>
      <c r="D353" s="36">
        <f>SUMIFS(СВЦЭМ!$K$34:$K$777,СВЦЭМ!$A$34:$A$777,$A353,СВЦЭМ!$B$33:$B$776,D$348)+'СЕТ СН'!$F$13</f>
        <v>0</v>
      </c>
      <c r="E353" s="36">
        <f>SUMIFS(СВЦЭМ!$K$34:$K$777,СВЦЭМ!$A$34:$A$777,$A353,СВЦЭМ!$B$33:$B$776,E$348)+'СЕТ СН'!$F$13</f>
        <v>0</v>
      </c>
      <c r="F353" s="36">
        <f>SUMIFS(СВЦЭМ!$K$34:$K$777,СВЦЭМ!$A$34:$A$777,$A353,СВЦЭМ!$B$33:$B$776,F$348)+'СЕТ СН'!$F$13</f>
        <v>0</v>
      </c>
      <c r="G353" s="36">
        <f>SUMIFS(СВЦЭМ!$K$34:$K$777,СВЦЭМ!$A$34:$A$777,$A353,СВЦЭМ!$B$33:$B$776,G$348)+'СЕТ СН'!$F$13</f>
        <v>0</v>
      </c>
      <c r="H353" s="36">
        <f>SUMIFS(СВЦЭМ!$K$34:$K$777,СВЦЭМ!$A$34:$A$777,$A353,СВЦЭМ!$B$33:$B$776,H$348)+'СЕТ СН'!$F$13</f>
        <v>0</v>
      </c>
      <c r="I353" s="36">
        <f>SUMIFS(СВЦЭМ!$K$34:$K$777,СВЦЭМ!$A$34:$A$777,$A353,СВЦЭМ!$B$33:$B$776,I$348)+'СЕТ СН'!$F$13</f>
        <v>0</v>
      </c>
      <c r="J353" s="36">
        <f>SUMIFS(СВЦЭМ!$K$34:$K$777,СВЦЭМ!$A$34:$A$777,$A353,СВЦЭМ!$B$33:$B$776,J$348)+'СЕТ СН'!$F$13</f>
        <v>0</v>
      </c>
      <c r="K353" s="36">
        <f>SUMIFS(СВЦЭМ!$K$34:$K$777,СВЦЭМ!$A$34:$A$777,$A353,СВЦЭМ!$B$33:$B$776,K$348)+'СЕТ СН'!$F$13</f>
        <v>0</v>
      </c>
      <c r="L353" s="36">
        <f>SUMIFS(СВЦЭМ!$K$34:$K$777,СВЦЭМ!$A$34:$A$777,$A353,СВЦЭМ!$B$33:$B$776,L$348)+'СЕТ СН'!$F$13</f>
        <v>0</v>
      </c>
      <c r="M353" s="36">
        <f>SUMIFS(СВЦЭМ!$K$34:$K$777,СВЦЭМ!$A$34:$A$777,$A353,СВЦЭМ!$B$33:$B$776,M$348)+'СЕТ СН'!$F$13</f>
        <v>0</v>
      </c>
      <c r="N353" s="36">
        <f>SUMIFS(СВЦЭМ!$K$34:$K$777,СВЦЭМ!$A$34:$A$777,$A353,СВЦЭМ!$B$33:$B$776,N$348)+'СЕТ СН'!$F$13</f>
        <v>0</v>
      </c>
      <c r="O353" s="36">
        <f>SUMIFS(СВЦЭМ!$K$34:$K$777,СВЦЭМ!$A$34:$A$777,$A353,СВЦЭМ!$B$33:$B$776,O$348)+'СЕТ СН'!$F$13</f>
        <v>0</v>
      </c>
      <c r="P353" s="36">
        <f>SUMIFS(СВЦЭМ!$K$34:$K$777,СВЦЭМ!$A$34:$A$777,$A353,СВЦЭМ!$B$33:$B$776,P$348)+'СЕТ СН'!$F$13</f>
        <v>0</v>
      </c>
      <c r="Q353" s="36">
        <f>SUMIFS(СВЦЭМ!$K$34:$K$777,СВЦЭМ!$A$34:$A$777,$A353,СВЦЭМ!$B$33:$B$776,Q$348)+'СЕТ СН'!$F$13</f>
        <v>0</v>
      </c>
      <c r="R353" s="36">
        <f>SUMIFS(СВЦЭМ!$K$34:$K$777,СВЦЭМ!$A$34:$A$777,$A353,СВЦЭМ!$B$33:$B$776,R$348)+'СЕТ СН'!$F$13</f>
        <v>0</v>
      </c>
      <c r="S353" s="36">
        <f>SUMIFS(СВЦЭМ!$K$34:$K$777,СВЦЭМ!$A$34:$A$777,$A353,СВЦЭМ!$B$33:$B$776,S$348)+'СЕТ СН'!$F$13</f>
        <v>0</v>
      </c>
      <c r="T353" s="36">
        <f>SUMIFS(СВЦЭМ!$K$34:$K$777,СВЦЭМ!$A$34:$A$777,$A353,СВЦЭМ!$B$33:$B$776,T$348)+'СЕТ СН'!$F$13</f>
        <v>0</v>
      </c>
      <c r="U353" s="36">
        <f>SUMIFS(СВЦЭМ!$K$34:$K$777,СВЦЭМ!$A$34:$A$777,$A353,СВЦЭМ!$B$33:$B$776,U$348)+'СЕТ СН'!$F$13</f>
        <v>0</v>
      </c>
      <c r="V353" s="36">
        <f>SUMIFS(СВЦЭМ!$K$34:$K$777,СВЦЭМ!$A$34:$A$777,$A353,СВЦЭМ!$B$33:$B$776,V$348)+'СЕТ СН'!$F$13</f>
        <v>0</v>
      </c>
      <c r="W353" s="36">
        <f>SUMIFS(СВЦЭМ!$K$34:$K$777,СВЦЭМ!$A$34:$A$777,$A353,СВЦЭМ!$B$33:$B$776,W$348)+'СЕТ СН'!$F$13</f>
        <v>0</v>
      </c>
      <c r="X353" s="36">
        <f>SUMIFS(СВЦЭМ!$K$34:$K$777,СВЦЭМ!$A$34:$A$777,$A353,СВЦЭМ!$B$33:$B$776,X$348)+'СЕТ СН'!$F$13</f>
        <v>0</v>
      </c>
      <c r="Y353" s="36">
        <f>SUMIFS(СВЦЭМ!$K$34:$K$777,СВЦЭМ!$A$34:$A$777,$A353,СВЦЭМ!$B$33:$B$776,Y$348)+'СЕТ СН'!$F$13</f>
        <v>0</v>
      </c>
    </row>
    <row r="354" spans="1:25" ht="15.75" hidden="1" x14ac:dyDescent="0.2">
      <c r="A354" s="35">
        <f t="shared" si="10"/>
        <v>43502</v>
      </c>
      <c r="B354" s="36">
        <f>SUMIFS(СВЦЭМ!$K$34:$K$777,СВЦЭМ!$A$34:$A$777,$A354,СВЦЭМ!$B$33:$B$776,B$348)+'СЕТ СН'!$F$13</f>
        <v>0</v>
      </c>
      <c r="C354" s="36">
        <f>SUMIFS(СВЦЭМ!$K$34:$K$777,СВЦЭМ!$A$34:$A$777,$A354,СВЦЭМ!$B$33:$B$776,C$348)+'СЕТ СН'!$F$13</f>
        <v>0</v>
      </c>
      <c r="D354" s="36">
        <f>SUMIFS(СВЦЭМ!$K$34:$K$777,СВЦЭМ!$A$34:$A$777,$A354,СВЦЭМ!$B$33:$B$776,D$348)+'СЕТ СН'!$F$13</f>
        <v>0</v>
      </c>
      <c r="E354" s="36">
        <f>SUMIFS(СВЦЭМ!$K$34:$K$777,СВЦЭМ!$A$34:$A$777,$A354,СВЦЭМ!$B$33:$B$776,E$348)+'СЕТ СН'!$F$13</f>
        <v>0</v>
      </c>
      <c r="F354" s="36">
        <f>SUMIFS(СВЦЭМ!$K$34:$K$777,СВЦЭМ!$A$34:$A$777,$A354,СВЦЭМ!$B$33:$B$776,F$348)+'СЕТ СН'!$F$13</f>
        <v>0</v>
      </c>
      <c r="G354" s="36">
        <f>SUMIFS(СВЦЭМ!$K$34:$K$777,СВЦЭМ!$A$34:$A$777,$A354,СВЦЭМ!$B$33:$B$776,G$348)+'СЕТ СН'!$F$13</f>
        <v>0</v>
      </c>
      <c r="H354" s="36">
        <f>SUMIFS(СВЦЭМ!$K$34:$K$777,СВЦЭМ!$A$34:$A$777,$A354,СВЦЭМ!$B$33:$B$776,H$348)+'СЕТ СН'!$F$13</f>
        <v>0</v>
      </c>
      <c r="I354" s="36">
        <f>SUMIFS(СВЦЭМ!$K$34:$K$777,СВЦЭМ!$A$34:$A$777,$A354,СВЦЭМ!$B$33:$B$776,I$348)+'СЕТ СН'!$F$13</f>
        <v>0</v>
      </c>
      <c r="J354" s="36">
        <f>SUMIFS(СВЦЭМ!$K$34:$K$777,СВЦЭМ!$A$34:$A$777,$A354,СВЦЭМ!$B$33:$B$776,J$348)+'СЕТ СН'!$F$13</f>
        <v>0</v>
      </c>
      <c r="K354" s="36">
        <f>SUMIFS(СВЦЭМ!$K$34:$K$777,СВЦЭМ!$A$34:$A$777,$A354,СВЦЭМ!$B$33:$B$776,K$348)+'СЕТ СН'!$F$13</f>
        <v>0</v>
      </c>
      <c r="L354" s="36">
        <f>SUMIFS(СВЦЭМ!$K$34:$K$777,СВЦЭМ!$A$34:$A$777,$A354,СВЦЭМ!$B$33:$B$776,L$348)+'СЕТ СН'!$F$13</f>
        <v>0</v>
      </c>
      <c r="M354" s="36">
        <f>SUMIFS(СВЦЭМ!$K$34:$K$777,СВЦЭМ!$A$34:$A$777,$A354,СВЦЭМ!$B$33:$B$776,M$348)+'СЕТ СН'!$F$13</f>
        <v>0</v>
      </c>
      <c r="N354" s="36">
        <f>SUMIFS(СВЦЭМ!$K$34:$K$777,СВЦЭМ!$A$34:$A$777,$A354,СВЦЭМ!$B$33:$B$776,N$348)+'СЕТ СН'!$F$13</f>
        <v>0</v>
      </c>
      <c r="O354" s="36">
        <f>SUMIFS(СВЦЭМ!$K$34:$K$777,СВЦЭМ!$A$34:$A$777,$A354,СВЦЭМ!$B$33:$B$776,O$348)+'СЕТ СН'!$F$13</f>
        <v>0</v>
      </c>
      <c r="P354" s="36">
        <f>SUMIFS(СВЦЭМ!$K$34:$K$777,СВЦЭМ!$A$34:$A$777,$A354,СВЦЭМ!$B$33:$B$776,P$348)+'СЕТ СН'!$F$13</f>
        <v>0</v>
      </c>
      <c r="Q354" s="36">
        <f>SUMIFS(СВЦЭМ!$K$34:$K$777,СВЦЭМ!$A$34:$A$777,$A354,СВЦЭМ!$B$33:$B$776,Q$348)+'СЕТ СН'!$F$13</f>
        <v>0</v>
      </c>
      <c r="R354" s="36">
        <f>SUMIFS(СВЦЭМ!$K$34:$K$777,СВЦЭМ!$A$34:$A$777,$A354,СВЦЭМ!$B$33:$B$776,R$348)+'СЕТ СН'!$F$13</f>
        <v>0</v>
      </c>
      <c r="S354" s="36">
        <f>SUMIFS(СВЦЭМ!$K$34:$K$777,СВЦЭМ!$A$34:$A$777,$A354,СВЦЭМ!$B$33:$B$776,S$348)+'СЕТ СН'!$F$13</f>
        <v>0</v>
      </c>
      <c r="T354" s="36">
        <f>SUMIFS(СВЦЭМ!$K$34:$K$777,СВЦЭМ!$A$34:$A$777,$A354,СВЦЭМ!$B$33:$B$776,T$348)+'СЕТ СН'!$F$13</f>
        <v>0</v>
      </c>
      <c r="U354" s="36">
        <f>SUMIFS(СВЦЭМ!$K$34:$K$777,СВЦЭМ!$A$34:$A$777,$A354,СВЦЭМ!$B$33:$B$776,U$348)+'СЕТ СН'!$F$13</f>
        <v>0</v>
      </c>
      <c r="V354" s="36">
        <f>SUMIFS(СВЦЭМ!$K$34:$K$777,СВЦЭМ!$A$34:$A$777,$A354,СВЦЭМ!$B$33:$B$776,V$348)+'СЕТ СН'!$F$13</f>
        <v>0</v>
      </c>
      <c r="W354" s="36">
        <f>SUMIFS(СВЦЭМ!$K$34:$K$777,СВЦЭМ!$A$34:$A$777,$A354,СВЦЭМ!$B$33:$B$776,W$348)+'СЕТ СН'!$F$13</f>
        <v>0</v>
      </c>
      <c r="X354" s="36">
        <f>SUMIFS(СВЦЭМ!$K$34:$K$777,СВЦЭМ!$A$34:$A$777,$A354,СВЦЭМ!$B$33:$B$776,X$348)+'СЕТ СН'!$F$13</f>
        <v>0</v>
      </c>
      <c r="Y354" s="36">
        <f>SUMIFS(СВЦЭМ!$K$34:$K$777,СВЦЭМ!$A$34:$A$777,$A354,СВЦЭМ!$B$33:$B$776,Y$348)+'СЕТ СН'!$F$13</f>
        <v>0</v>
      </c>
    </row>
    <row r="355" spans="1:25" ht="15.75" hidden="1" x14ac:dyDescent="0.2">
      <c r="A355" s="35">
        <f t="shared" si="10"/>
        <v>43503</v>
      </c>
      <c r="B355" s="36">
        <f>SUMIFS(СВЦЭМ!$K$34:$K$777,СВЦЭМ!$A$34:$A$777,$A355,СВЦЭМ!$B$33:$B$776,B$348)+'СЕТ СН'!$F$13</f>
        <v>0</v>
      </c>
      <c r="C355" s="36">
        <f>SUMIFS(СВЦЭМ!$K$34:$K$777,СВЦЭМ!$A$34:$A$777,$A355,СВЦЭМ!$B$33:$B$776,C$348)+'СЕТ СН'!$F$13</f>
        <v>0</v>
      </c>
      <c r="D355" s="36">
        <f>SUMIFS(СВЦЭМ!$K$34:$K$777,СВЦЭМ!$A$34:$A$777,$A355,СВЦЭМ!$B$33:$B$776,D$348)+'СЕТ СН'!$F$13</f>
        <v>0</v>
      </c>
      <c r="E355" s="36">
        <f>SUMIFS(СВЦЭМ!$K$34:$K$777,СВЦЭМ!$A$34:$A$777,$A355,СВЦЭМ!$B$33:$B$776,E$348)+'СЕТ СН'!$F$13</f>
        <v>0</v>
      </c>
      <c r="F355" s="36">
        <f>SUMIFS(СВЦЭМ!$K$34:$K$777,СВЦЭМ!$A$34:$A$777,$A355,СВЦЭМ!$B$33:$B$776,F$348)+'СЕТ СН'!$F$13</f>
        <v>0</v>
      </c>
      <c r="G355" s="36">
        <f>SUMIFS(СВЦЭМ!$K$34:$K$777,СВЦЭМ!$A$34:$A$777,$A355,СВЦЭМ!$B$33:$B$776,G$348)+'СЕТ СН'!$F$13</f>
        <v>0</v>
      </c>
      <c r="H355" s="36">
        <f>SUMIFS(СВЦЭМ!$K$34:$K$777,СВЦЭМ!$A$34:$A$777,$A355,СВЦЭМ!$B$33:$B$776,H$348)+'СЕТ СН'!$F$13</f>
        <v>0</v>
      </c>
      <c r="I355" s="36">
        <f>SUMIFS(СВЦЭМ!$K$34:$K$777,СВЦЭМ!$A$34:$A$777,$A355,СВЦЭМ!$B$33:$B$776,I$348)+'СЕТ СН'!$F$13</f>
        <v>0</v>
      </c>
      <c r="J355" s="36">
        <f>SUMIFS(СВЦЭМ!$K$34:$K$777,СВЦЭМ!$A$34:$A$777,$A355,СВЦЭМ!$B$33:$B$776,J$348)+'СЕТ СН'!$F$13</f>
        <v>0</v>
      </c>
      <c r="K355" s="36">
        <f>SUMIFS(СВЦЭМ!$K$34:$K$777,СВЦЭМ!$A$34:$A$777,$A355,СВЦЭМ!$B$33:$B$776,K$348)+'СЕТ СН'!$F$13</f>
        <v>0</v>
      </c>
      <c r="L355" s="36">
        <f>SUMIFS(СВЦЭМ!$K$34:$K$777,СВЦЭМ!$A$34:$A$777,$A355,СВЦЭМ!$B$33:$B$776,L$348)+'СЕТ СН'!$F$13</f>
        <v>0</v>
      </c>
      <c r="M355" s="36">
        <f>SUMIFS(СВЦЭМ!$K$34:$K$777,СВЦЭМ!$A$34:$A$777,$A355,СВЦЭМ!$B$33:$B$776,M$348)+'СЕТ СН'!$F$13</f>
        <v>0</v>
      </c>
      <c r="N355" s="36">
        <f>SUMIFS(СВЦЭМ!$K$34:$K$777,СВЦЭМ!$A$34:$A$777,$A355,СВЦЭМ!$B$33:$B$776,N$348)+'СЕТ СН'!$F$13</f>
        <v>0</v>
      </c>
      <c r="O355" s="36">
        <f>SUMIFS(СВЦЭМ!$K$34:$K$777,СВЦЭМ!$A$34:$A$777,$A355,СВЦЭМ!$B$33:$B$776,O$348)+'СЕТ СН'!$F$13</f>
        <v>0</v>
      </c>
      <c r="P355" s="36">
        <f>SUMIFS(СВЦЭМ!$K$34:$K$777,СВЦЭМ!$A$34:$A$777,$A355,СВЦЭМ!$B$33:$B$776,P$348)+'СЕТ СН'!$F$13</f>
        <v>0</v>
      </c>
      <c r="Q355" s="36">
        <f>SUMIFS(СВЦЭМ!$K$34:$K$777,СВЦЭМ!$A$34:$A$777,$A355,СВЦЭМ!$B$33:$B$776,Q$348)+'СЕТ СН'!$F$13</f>
        <v>0</v>
      </c>
      <c r="R355" s="36">
        <f>SUMIFS(СВЦЭМ!$K$34:$K$777,СВЦЭМ!$A$34:$A$777,$A355,СВЦЭМ!$B$33:$B$776,R$348)+'СЕТ СН'!$F$13</f>
        <v>0</v>
      </c>
      <c r="S355" s="36">
        <f>SUMIFS(СВЦЭМ!$K$34:$K$777,СВЦЭМ!$A$34:$A$777,$A355,СВЦЭМ!$B$33:$B$776,S$348)+'СЕТ СН'!$F$13</f>
        <v>0</v>
      </c>
      <c r="T355" s="36">
        <f>SUMIFS(СВЦЭМ!$K$34:$K$777,СВЦЭМ!$A$34:$A$777,$A355,СВЦЭМ!$B$33:$B$776,T$348)+'СЕТ СН'!$F$13</f>
        <v>0</v>
      </c>
      <c r="U355" s="36">
        <f>SUMIFS(СВЦЭМ!$K$34:$K$777,СВЦЭМ!$A$34:$A$777,$A355,СВЦЭМ!$B$33:$B$776,U$348)+'СЕТ СН'!$F$13</f>
        <v>0</v>
      </c>
      <c r="V355" s="36">
        <f>SUMIFS(СВЦЭМ!$K$34:$K$777,СВЦЭМ!$A$34:$A$777,$A355,СВЦЭМ!$B$33:$B$776,V$348)+'СЕТ СН'!$F$13</f>
        <v>0</v>
      </c>
      <c r="W355" s="36">
        <f>SUMIFS(СВЦЭМ!$K$34:$K$777,СВЦЭМ!$A$34:$A$777,$A355,СВЦЭМ!$B$33:$B$776,W$348)+'СЕТ СН'!$F$13</f>
        <v>0</v>
      </c>
      <c r="X355" s="36">
        <f>SUMIFS(СВЦЭМ!$K$34:$K$777,СВЦЭМ!$A$34:$A$777,$A355,СВЦЭМ!$B$33:$B$776,X$348)+'СЕТ СН'!$F$13</f>
        <v>0</v>
      </c>
      <c r="Y355" s="36">
        <f>SUMIFS(СВЦЭМ!$K$34:$K$777,СВЦЭМ!$A$34:$A$777,$A355,СВЦЭМ!$B$33:$B$776,Y$348)+'СЕТ СН'!$F$13</f>
        <v>0</v>
      </c>
    </row>
    <row r="356" spans="1:25" ht="15.75" hidden="1" x14ac:dyDescent="0.2">
      <c r="A356" s="35">
        <f t="shared" si="10"/>
        <v>43504</v>
      </c>
      <c r="B356" s="36">
        <f>SUMIFS(СВЦЭМ!$K$34:$K$777,СВЦЭМ!$A$34:$A$777,$A356,СВЦЭМ!$B$33:$B$776,B$348)+'СЕТ СН'!$F$13</f>
        <v>0</v>
      </c>
      <c r="C356" s="36">
        <f>SUMIFS(СВЦЭМ!$K$34:$K$777,СВЦЭМ!$A$34:$A$777,$A356,СВЦЭМ!$B$33:$B$776,C$348)+'СЕТ СН'!$F$13</f>
        <v>0</v>
      </c>
      <c r="D356" s="36">
        <f>SUMIFS(СВЦЭМ!$K$34:$K$777,СВЦЭМ!$A$34:$A$777,$A356,СВЦЭМ!$B$33:$B$776,D$348)+'СЕТ СН'!$F$13</f>
        <v>0</v>
      </c>
      <c r="E356" s="36">
        <f>SUMIFS(СВЦЭМ!$K$34:$K$777,СВЦЭМ!$A$34:$A$777,$A356,СВЦЭМ!$B$33:$B$776,E$348)+'СЕТ СН'!$F$13</f>
        <v>0</v>
      </c>
      <c r="F356" s="36">
        <f>SUMIFS(СВЦЭМ!$K$34:$K$777,СВЦЭМ!$A$34:$A$777,$A356,СВЦЭМ!$B$33:$B$776,F$348)+'СЕТ СН'!$F$13</f>
        <v>0</v>
      </c>
      <c r="G356" s="36">
        <f>SUMIFS(СВЦЭМ!$K$34:$K$777,СВЦЭМ!$A$34:$A$777,$A356,СВЦЭМ!$B$33:$B$776,G$348)+'СЕТ СН'!$F$13</f>
        <v>0</v>
      </c>
      <c r="H356" s="36">
        <f>SUMIFS(СВЦЭМ!$K$34:$K$777,СВЦЭМ!$A$34:$A$777,$A356,СВЦЭМ!$B$33:$B$776,H$348)+'СЕТ СН'!$F$13</f>
        <v>0</v>
      </c>
      <c r="I356" s="36">
        <f>SUMIFS(СВЦЭМ!$K$34:$K$777,СВЦЭМ!$A$34:$A$777,$A356,СВЦЭМ!$B$33:$B$776,I$348)+'СЕТ СН'!$F$13</f>
        <v>0</v>
      </c>
      <c r="J356" s="36">
        <f>SUMIFS(СВЦЭМ!$K$34:$K$777,СВЦЭМ!$A$34:$A$777,$A356,СВЦЭМ!$B$33:$B$776,J$348)+'СЕТ СН'!$F$13</f>
        <v>0</v>
      </c>
      <c r="K356" s="36">
        <f>SUMIFS(СВЦЭМ!$K$34:$K$777,СВЦЭМ!$A$34:$A$777,$A356,СВЦЭМ!$B$33:$B$776,K$348)+'СЕТ СН'!$F$13</f>
        <v>0</v>
      </c>
      <c r="L356" s="36">
        <f>SUMIFS(СВЦЭМ!$K$34:$K$777,СВЦЭМ!$A$34:$A$777,$A356,СВЦЭМ!$B$33:$B$776,L$348)+'СЕТ СН'!$F$13</f>
        <v>0</v>
      </c>
      <c r="M356" s="36">
        <f>SUMIFS(СВЦЭМ!$K$34:$K$777,СВЦЭМ!$A$34:$A$777,$A356,СВЦЭМ!$B$33:$B$776,M$348)+'СЕТ СН'!$F$13</f>
        <v>0</v>
      </c>
      <c r="N356" s="36">
        <f>SUMIFS(СВЦЭМ!$K$34:$K$777,СВЦЭМ!$A$34:$A$777,$A356,СВЦЭМ!$B$33:$B$776,N$348)+'СЕТ СН'!$F$13</f>
        <v>0</v>
      </c>
      <c r="O356" s="36">
        <f>SUMIFS(СВЦЭМ!$K$34:$K$777,СВЦЭМ!$A$34:$A$777,$A356,СВЦЭМ!$B$33:$B$776,O$348)+'СЕТ СН'!$F$13</f>
        <v>0</v>
      </c>
      <c r="P356" s="36">
        <f>SUMIFS(СВЦЭМ!$K$34:$K$777,СВЦЭМ!$A$34:$A$777,$A356,СВЦЭМ!$B$33:$B$776,P$348)+'СЕТ СН'!$F$13</f>
        <v>0</v>
      </c>
      <c r="Q356" s="36">
        <f>SUMIFS(СВЦЭМ!$K$34:$K$777,СВЦЭМ!$A$34:$A$777,$A356,СВЦЭМ!$B$33:$B$776,Q$348)+'СЕТ СН'!$F$13</f>
        <v>0</v>
      </c>
      <c r="R356" s="36">
        <f>SUMIFS(СВЦЭМ!$K$34:$K$777,СВЦЭМ!$A$34:$A$777,$A356,СВЦЭМ!$B$33:$B$776,R$348)+'СЕТ СН'!$F$13</f>
        <v>0</v>
      </c>
      <c r="S356" s="36">
        <f>SUMIFS(СВЦЭМ!$K$34:$K$777,СВЦЭМ!$A$34:$A$777,$A356,СВЦЭМ!$B$33:$B$776,S$348)+'СЕТ СН'!$F$13</f>
        <v>0</v>
      </c>
      <c r="T356" s="36">
        <f>SUMIFS(СВЦЭМ!$K$34:$K$777,СВЦЭМ!$A$34:$A$777,$A356,СВЦЭМ!$B$33:$B$776,T$348)+'СЕТ СН'!$F$13</f>
        <v>0</v>
      </c>
      <c r="U356" s="36">
        <f>SUMIFS(СВЦЭМ!$K$34:$K$777,СВЦЭМ!$A$34:$A$777,$A356,СВЦЭМ!$B$33:$B$776,U$348)+'СЕТ СН'!$F$13</f>
        <v>0</v>
      </c>
      <c r="V356" s="36">
        <f>SUMIFS(СВЦЭМ!$K$34:$K$777,СВЦЭМ!$A$34:$A$777,$A356,СВЦЭМ!$B$33:$B$776,V$348)+'СЕТ СН'!$F$13</f>
        <v>0</v>
      </c>
      <c r="W356" s="36">
        <f>SUMIFS(СВЦЭМ!$K$34:$K$777,СВЦЭМ!$A$34:$A$777,$A356,СВЦЭМ!$B$33:$B$776,W$348)+'СЕТ СН'!$F$13</f>
        <v>0</v>
      </c>
      <c r="X356" s="36">
        <f>SUMIFS(СВЦЭМ!$K$34:$K$777,СВЦЭМ!$A$34:$A$777,$A356,СВЦЭМ!$B$33:$B$776,X$348)+'СЕТ СН'!$F$13</f>
        <v>0</v>
      </c>
      <c r="Y356" s="36">
        <f>SUMIFS(СВЦЭМ!$K$34:$K$777,СВЦЭМ!$A$34:$A$777,$A356,СВЦЭМ!$B$33:$B$776,Y$348)+'СЕТ СН'!$F$13</f>
        <v>0</v>
      </c>
    </row>
    <row r="357" spans="1:25" ht="15.75" hidden="1" x14ac:dyDescent="0.2">
      <c r="A357" s="35">
        <f t="shared" si="10"/>
        <v>43505</v>
      </c>
      <c r="B357" s="36">
        <f>SUMIFS(СВЦЭМ!$K$34:$K$777,СВЦЭМ!$A$34:$A$777,$A357,СВЦЭМ!$B$33:$B$776,B$348)+'СЕТ СН'!$F$13</f>
        <v>0</v>
      </c>
      <c r="C357" s="36">
        <f>SUMIFS(СВЦЭМ!$K$34:$K$777,СВЦЭМ!$A$34:$A$777,$A357,СВЦЭМ!$B$33:$B$776,C$348)+'СЕТ СН'!$F$13</f>
        <v>0</v>
      </c>
      <c r="D357" s="36">
        <f>SUMIFS(СВЦЭМ!$K$34:$K$777,СВЦЭМ!$A$34:$A$777,$A357,СВЦЭМ!$B$33:$B$776,D$348)+'СЕТ СН'!$F$13</f>
        <v>0</v>
      </c>
      <c r="E357" s="36">
        <f>SUMIFS(СВЦЭМ!$K$34:$K$777,СВЦЭМ!$A$34:$A$777,$A357,СВЦЭМ!$B$33:$B$776,E$348)+'СЕТ СН'!$F$13</f>
        <v>0</v>
      </c>
      <c r="F357" s="36">
        <f>SUMIFS(СВЦЭМ!$K$34:$K$777,СВЦЭМ!$A$34:$A$777,$A357,СВЦЭМ!$B$33:$B$776,F$348)+'СЕТ СН'!$F$13</f>
        <v>0</v>
      </c>
      <c r="G357" s="36">
        <f>SUMIFS(СВЦЭМ!$K$34:$K$777,СВЦЭМ!$A$34:$A$777,$A357,СВЦЭМ!$B$33:$B$776,G$348)+'СЕТ СН'!$F$13</f>
        <v>0</v>
      </c>
      <c r="H357" s="36">
        <f>SUMIFS(СВЦЭМ!$K$34:$K$777,СВЦЭМ!$A$34:$A$777,$A357,СВЦЭМ!$B$33:$B$776,H$348)+'СЕТ СН'!$F$13</f>
        <v>0</v>
      </c>
      <c r="I357" s="36">
        <f>SUMIFS(СВЦЭМ!$K$34:$K$777,СВЦЭМ!$A$34:$A$777,$A357,СВЦЭМ!$B$33:$B$776,I$348)+'СЕТ СН'!$F$13</f>
        <v>0</v>
      </c>
      <c r="J357" s="36">
        <f>SUMIFS(СВЦЭМ!$K$34:$K$777,СВЦЭМ!$A$34:$A$777,$A357,СВЦЭМ!$B$33:$B$776,J$348)+'СЕТ СН'!$F$13</f>
        <v>0</v>
      </c>
      <c r="K357" s="36">
        <f>SUMIFS(СВЦЭМ!$K$34:$K$777,СВЦЭМ!$A$34:$A$777,$A357,СВЦЭМ!$B$33:$B$776,K$348)+'СЕТ СН'!$F$13</f>
        <v>0</v>
      </c>
      <c r="L357" s="36">
        <f>SUMIFS(СВЦЭМ!$K$34:$K$777,СВЦЭМ!$A$34:$A$777,$A357,СВЦЭМ!$B$33:$B$776,L$348)+'СЕТ СН'!$F$13</f>
        <v>0</v>
      </c>
      <c r="M357" s="36">
        <f>SUMIFS(СВЦЭМ!$K$34:$K$777,СВЦЭМ!$A$34:$A$777,$A357,СВЦЭМ!$B$33:$B$776,M$348)+'СЕТ СН'!$F$13</f>
        <v>0</v>
      </c>
      <c r="N357" s="36">
        <f>SUMIFS(СВЦЭМ!$K$34:$K$777,СВЦЭМ!$A$34:$A$777,$A357,СВЦЭМ!$B$33:$B$776,N$348)+'СЕТ СН'!$F$13</f>
        <v>0</v>
      </c>
      <c r="O357" s="36">
        <f>SUMIFS(СВЦЭМ!$K$34:$K$777,СВЦЭМ!$A$34:$A$777,$A357,СВЦЭМ!$B$33:$B$776,O$348)+'СЕТ СН'!$F$13</f>
        <v>0</v>
      </c>
      <c r="P357" s="36">
        <f>SUMIFS(СВЦЭМ!$K$34:$K$777,СВЦЭМ!$A$34:$A$777,$A357,СВЦЭМ!$B$33:$B$776,P$348)+'СЕТ СН'!$F$13</f>
        <v>0</v>
      </c>
      <c r="Q357" s="36">
        <f>SUMIFS(СВЦЭМ!$K$34:$K$777,СВЦЭМ!$A$34:$A$777,$A357,СВЦЭМ!$B$33:$B$776,Q$348)+'СЕТ СН'!$F$13</f>
        <v>0</v>
      </c>
      <c r="R357" s="36">
        <f>SUMIFS(СВЦЭМ!$K$34:$K$777,СВЦЭМ!$A$34:$A$777,$A357,СВЦЭМ!$B$33:$B$776,R$348)+'СЕТ СН'!$F$13</f>
        <v>0</v>
      </c>
      <c r="S357" s="36">
        <f>SUMIFS(СВЦЭМ!$K$34:$K$777,СВЦЭМ!$A$34:$A$777,$A357,СВЦЭМ!$B$33:$B$776,S$348)+'СЕТ СН'!$F$13</f>
        <v>0</v>
      </c>
      <c r="T357" s="36">
        <f>SUMIFS(СВЦЭМ!$K$34:$K$777,СВЦЭМ!$A$34:$A$777,$A357,СВЦЭМ!$B$33:$B$776,T$348)+'СЕТ СН'!$F$13</f>
        <v>0</v>
      </c>
      <c r="U357" s="36">
        <f>SUMIFS(СВЦЭМ!$K$34:$K$777,СВЦЭМ!$A$34:$A$777,$A357,СВЦЭМ!$B$33:$B$776,U$348)+'СЕТ СН'!$F$13</f>
        <v>0</v>
      </c>
      <c r="V357" s="36">
        <f>SUMIFS(СВЦЭМ!$K$34:$K$777,СВЦЭМ!$A$34:$A$777,$A357,СВЦЭМ!$B$33:$B$776,V$348)+'СЕТ СН'!$F$13</f>
        <v>0</v>
      </c>
      <c r="W357" s="36">
        <f>SUMIFS(СВЦЭМ!$K$34:$K$777,СВЦЭМ!$A$34:$A$777,$A357,СВЦЭМ!$B$33:$B$776,W$348)+'СЕТ СН'!$F$13</f>
        <v>0</v>
      </c>
      <c r="X357" s="36">
        <f>SUMIFS(СВЦЭМ!$K$34:$K$777,СВЦЭМ!$A$34:$A$777,$A357,СВЦЭМ!$B$33:$B$776,X$348)+'СЕТ СН'!$F$13</f>
        <v>0</v>
      </c>
      <c r="Y357" s="36">
        <f>SUMIFS(СВЦЭМ!$K$34:$K$777,СВЦЭМ!$A$34:$A$777,$A357,СВЦЭМ!$B$33:$B$776,Y$348)+'СЕТ СН'!$F$13</f>
        <v>0</v>
      </c>
    </row>
    <row r="358" spans="1:25" ht="15.75" hidden="1" x14ac:dyDescent="0.2">
      <c r="A358" s="35">
        <f t="shared" si="10"/>
        <v>43506</v>
      </c>
      <c r="B358" s="36">
        <f>SUMIFS(СВЦЭМ!$K$34:$K$777,СВЦЭМ!$A$34:$A$777,$A358,СВЦЭМ!$B$33:$B$776,B$348)+'СЕТ СН'!$F$13</f>
        <v>0</v>
      </c>
      <c r="C358" s="36">
        <f>SUMIFS(СВЦЭМ!$K$34:$K$777,СВЦЭМ!$A$34:$A$777,$A358,СВЦЭМ!$B$33:$B$776,C$348)+'СЕТ СН'!$F$13</f>
        <v>0</v>
      </c>
      <c r="D358" s="36">
        <f>SUMIFS(СВЦЭМ!$K$34:$K$777,СВЦЭМ!$A$34:$A$777,$A358,СВЦЭМ!$B$33:$B$776,D$348)+'СЕТ СН'!$F$13</f>
        <v>0</v>
      </c>
      <c r="E358" s="36">
        <f>SUMIFS(СВЦЭМ!$K$34:$K$777,СВЦЭМ!$A$34:$A$777,$A358,СВЦЭМ!$B$33:$B$776,E$348)+'СЕТ СН'!$F$13</f>
        <v>0</v>
      </c>
      <c r="F358" s="36">
        <f>SUMIFS(СВЦЭМ!$K$34:$K$777,СВЦЭМ!$A$34:$A$777,$A358,СВЦЭМ!$B$33:$B$776,F$348)+'СЕТ СН'!$F$13</f>
        <v>0</v>
      </c>
      <c r="G358" s="36">
        <f>SUMIFS(СВЦЭМ!$K$34:$K$777,СВЦЭМ!$A$34:$A$777,$A358,СВЦЭМ!$B$33:$B$776,G$348)+'СЕТ СН'!$F$13</f>
        <v>0</v>
      </c>
      <c r="H358" s="36">
        <f>SUMIFS(СВЦЭМ!$K$34:$K$777,СВЦЭМ!$A$34:$A$777,$A358,СВЦЭМ!$B$33:$B$776,H$348)+'СЕТ СН'!$F$13</f>
        <v>0</v>
      </c>
      <c r="I358" s="36">
        <f>SUMIFS(СВЦЭМ!$K$34:$K$777,СВЦЭМ!$A$34:$A$777,$A358,СВЦЭМ!$B$33:$B$776,I$348)+'СЕТ СН'!$F$13</f>
        <v>0</v>
      </c>
      <c r="J358" s="36">
        <f>SUMIFS(СВЦЭМ!$K$34:$K$777,СВЦЭМ!$A$34:$A$777,$A358,СВЦЭМ!$B$33:$B$776,J$348)+'СЕТ СН'!$F$13</f>
        <v>0</v>
      </c>
      <c r="K358" s="36">
        <f>SUMIFS(СВЦЭМ!$K$34:$K$777,СВЦЭМ!$A$34:$A$777,$A358,СВЦЭМ!$B$33:$B$776,K$348)+'СЕТ СН'!$F$13</f>
        <v>0</v>
      </c>
      <c r="L358" s="36">
        <f>SUMIFS(СВЦЭМ!$K$34:$K$777,СВЦЭМ!$A$34:$A$777,$A358,СВЦЭМ!$B$33:$B$776,L$348)+'СЕТ СН'!$F$13</f>
        <v>0</v>
      </c>
      <c r="M358" s="36">
        <f>SUMIFS(СВЦЭМ!$K$34:$K$777,СВЦЭМ!$A$34:$A$777,$A358,СВЦЭМ!$B$33:$B$776,M$348)+'СЕТ СН'!$F$13</f>
        <v>0</v>
      </c>
      <c r="N358" s="36">
        <f>SUMIFS(СВЦЭМ!$K$34:$K$777,СВЦЭМ!$A$34:$A$777,$A358,СВЦЭМ!$B$33:$B$776,N$348)+'СЕТ СН'!$F$13</f>
        <v>0</v>
      </c>
      <c r="O358" s="36">
        <f>SUMIFS(СВЦЭМ!$K$34:$K$777,СВЦЭМ!$A$34:$A$777,$A358,СВЦЭМ!$B$33:$B$776,O$348)+'СЕТ СН'!$F$13</f>
        <v>0</v>
      </c>
      <c r="P358" s="36">
        <f>SUMIFS(СВЦЭМ!$K$34:$K$777,СВЦЭМ!$A$34:$A$777,$A358,СВЦЭМ!$B$33:$B$776,P$348)+'СЕТ СН'!$F$13</f>
        <v>0</v>
      </c>
      <c r="Q358" s="36">
        <f>SUMIFS(СВЦЭМ!$K$34:$K$777,СВЦЭМ!$A$34:$A$777,$A358,СВЦЭМ!$B$33:$B$776,Q$348)+'СЕТ СН'!$F$13</f>
        <v>0</v>
      </c>
      <c r="R358" s="36">
        <f>SUMIFS(СВЦЭМ!$K$34:$K$777,СВЦЭМ!$A$34:$A$777,$A358,СВЦЭМ!$B$33:$B$776,R$348)+'СЕТ СН'!$F$13</f>
        <v>0</v>
      </c>
      <c r="S358" s="36">
        <f>SUMIFS(СВЦЭМ!$K$34:$K$777,СВЦЭМ!$A$34:$A$777,$A358,СВЦЭМ!$B$33:$B$776,S$348)+'СЕТ СН'!$F$13</f>
        <v>0</v>
      </c>
      <c r="T358" s="36">
        <f>SUMIFS(СВЦЭМ!$K$34:$K$777,СВЦЭМ!$A$34:$A$777,$A358,СВЦЭМ!$B$33:$B$776,T$348)+'СЕТ СН'!$F$13</f>
        <v>0</v>
      </c>
      <c r="U358" s="36">
        <f>SUMIFS(СВЦЭМ!$K$34:$K$777,СВЦЭМ!$A$34:$A$777,$A358,СВЦЭМ!$B$33:$B$776,U$348)+'СЕТ СН'!$F$13</f>
        <v>0</v>
      </c>
      <c r="V358" s="36">
        <f>SUMIFS(СВЦЭМ!$K$34:$K$777,СВЦЭМ!$A$34:$A$777,$A358,СВЦЭМ!$B$33:$B$776,V$348)+'СЕТ СН'!$F$13</f>
        <v>0</v>
      </c>
      <c r="W358" s="36">
        <f>SUMIFS(СВЦЭМ!$K$34:$K$777,СВЦЭМ!$A$34:$A$777,$A358,СВЦЭМ!$B$33:$B$776,W$348)+'СЕТ СН'!$F$13</f>
        <v>0</v>
      </c>
      <c r="X358" s="36">
        <f>SUMIFS(СВЦЭМ!$K$34:$K$777,СВЦЭМ!$A$34:$A$777,$A358,СВЦЭМ!$B$33:$B$776,X$348)+'СЕТ СН'!$F$13</f>
        <v>0</v>
      </c>
      <c r="Y358" s="36">
        <f>SUMIFS(СВЦЭМ!$K$34:$K$777,СВЦЭМ!$A$34:$A$777,$A358,СВЦЭМ!$B$33:$B$776,Y$348)+'СЕТ СН'!$F$13</f>
        <v>0</v>
      </c>
    </row>
    <row r="359" spans="1:25" ht="15.75" hidden="1" x14ac:dyDescent="0.2">
      <c r="A359" s="35">
        <f t="shared" si="10"/>
        <v>43507</v>
      </c>
      <c r="B359" s="36">
        <f>SUMIFS(СВЦЭМ!$K$34:$K$777,СВЦЭМ!$A$34:$A$777,$A359,СВЦЭМ!$B$33:$B$776,B$348)+'СЕТ СН'!$F$13</f>
        <v>0</v>
      </c>
      <c r="C359" s="36">
        <f>SUMIFS(СВЦЭМ!$K$34:$K$777,СВЦЭМ!$A$34:$A$777,$A359,СВЦЭМ!$B$33:$B$776,C$348)+'СЕТ СН'!$F$13</f>
        <v>0</v>
      </c>
      <c r="D359" s="36">
        <f>SUMIFS(СВЦЭМ!$K$34:$K$777,СВЦЭМ!$A$34:$A$777,$A359,СВЦЭМ!$B$33:$B$776,D$348)+'СЕТ СН'!$F$13</f>
        <v>0</v>
      </c>
      <c r="E359" s="36">
        <f>SUMIFS(СВЦЭМ!$K$34:$K$777,СВЦЭМ!$A$34:$A$777,$A359,СВЦЭМ!$B$33:$B$776,E$348)+'СЕТ СН'!$F$13</f>
        <v>0</v>
      </c>
      <c r="F359" s="36">
        <f>SUMIFS(СВЦЭМ!$K$34:$K$777,СВЦЭМ!$A$34:$A$777,$A359,СВЦЭМ!$B$33:$B$776,F$348)+'СЕТ СН'!$F$13</f>
        <v>0</v>
      </c>
      <c r="G359" s="36">
        <f>SUMIFS(СВЦЭМ!$K$34:$K$777,СВЦЭМ!$A$34:$A$777,$A359,СВЦЭМ!$B$33:$B$776,G$348)+'СЕТ СН'!$F$13</f>
        <v>0</v>
      </c>
      <c r="H359" s="36">
        <f>SUMIFS(СВЦЭМ!$K$34:$K$777,СВЦЭМ!$A$34:$A$777,$A359,СВЦЭМ!$B$33:$B$776,H$348)+'СЕТ СН'!$F$13</f>
        <v>0</v>
      </c>
      <c r="I359" s="36">
        <f>SUMIFS(СВЦЭМ!$K$34:$K$777,СВЦЭМ!$A$34:$A$777,$A359,СВЦЭМ!$B$33:$B$776,I$348)+'СЕТ СН'!$F$13</f>
        <v>0</v>
      </c>
      <c r="J359" s="36">
        <f>SUMIFS(СВЦЭМ!$K$34:$K$777,СВЦЭМ!$A$34:$A$777,$A359,СВЦЭМ!$B$33:$B$776,J$348)+'СЕТ СН'!$F$13</f>
        <v>0</v>
      </c>
      <c r="K359" s="36">
        <f>SUMIFS(СВЦЭМ!$K$34:$K$777,СВЦЭМ!$A$34:$A$777,$A359,СВЦЭМ!$B$33:$B$776,K$348)+'СЕТ СН'!$F$13</f>
        <v>0</v>
      </c>
      <c r="L359" s="36">
        <f>SUMIFS(СВЦЭМ!$K$34:$K$777,СВЦЭМ!$A$34:$A$777,$A359,СВЦЭМ!$B$33:$B$776,L$348)+'СЕТ СН'!$F$13</f>
        <v>0</v>
      </c>
      <c r="M359" s="36">
        <f>SUMIFS(СВЦЭМ!$K$34:$K$777,СВЦЭМ!$A$34:$A$777,$A359,СВЦЭМ!$B$33:$B$776,M$348)+'СЕТ СН'!$F$13</f>
        <v>0</v>
      </c>
      <c r="N359" s="36">
        <f>SUMIFS(СВЦЭМ!$K$34:$K$777,СВЦЭМ!$A$34:$A$777,$A359,СВЦЭМ!$B$33:$B$776,N$348)+'СЕТ СН'!$F$13</f>
        <v>0</v>
      </c>
      <c r="O359" s="36">
        <f>SUMIFS(СВЦЭМ!$K$34:$K$777,СВЦЭМ!$A$34:$A$777,$A359,СВЦЭМ!$B$33:$B$776,O$348)+'СЕТ СН'!$F$13</f>
        <v>0</v>
      </c>
      <c r="P359" s="36">
        <f>SUMIFS(СВЦЭМ!$K$34:$K$777,СВЦЭМ!$A$34:$A$777,$A359,СВЦЭМ!$B$33:$B$776,P$348)+'СЕТ СН'!$F$13</f>
        <v>0</v>
      </c>
      <c r="Q359" s="36">
        <f>SUMIFS(СВЦЭМ!$K$34:$K$777,СВЦЭМ!$A$34:$A$777,$A359,СВЦЭМ!$B$33:$B$776,Q$348)+'СЕТ СН'!$F$13</f>
        <v>0</v>
      </c>
      <c r="R359" s="36">
        <f>SUMIFS(СВЦЭМ!$K$34:$K$777,СВЦЭМ!$A$34:$A$777,$A359,СВЦЭМ!$B$33:$B$776,R$348)+'СЕТ СН'!$F$13</f>
        <v>0</v>
      </c>
      <c r="S359" s="36">
        <f>SUMIFS(СВЦЭМ!$K$34:$K$777,СВЦЭМ!$A$34:$A$777,$A359,СВЦЭМ!$B$33:$B$776,S$348)+'СЕТ СН'!$F$13</f>
        <v>0</v>
      </c>
      <c r="T359" s="36">
        <f>SUMIFS(СВЦЭМ!$K$34:$K$777,СВЦЭМ!$A$34:$A$777,$A359,СВЦЭМ!$B$33:$B$776,T$348)+'СЕТ СН'!$F$13</f>
        <v>0</v>
      </c>
      <c r="U359" s="36">
        <f>SUMIFS(СВЦЭМ!$K$34:$K$777,СВЦЭМ!$A$34:$A$777,$A359,СВЦЭМ!$B$33:$B$776,U$348)+'СЕТ СН'!$F$13</f>
        <v>0</v>
      </c>
      <c r="V359" s="36">
        <f>SUMIFS(СВЦЭМ!$K$34:$K$777,СВЦЭМ!$A$34:$A$777,$A359,СВЦЭМ!$B$33:$B$776,V$348)+'СЕТ СН'!$F$13</f>
        <v>0</v>
      </c>
      <c r="W359" s="36">
        <f>SUMIFS(СВЦЭМ!$K$34:$K$777,СВЦЭМ!$A$34:$A$777,$A359,СВЦЭМ!$B$33:$B$776,W$348)+'СЕТ СН'!$F$13</f>
        <v>0</v>
      </c>
      <c r="X359" s="36">
        <f>SUMIFS(СВЦЭМ!$K$34:$K$777,СВЦЭМ!$A$34:$A$777,$A359,СВЦЭМ!$B$33:$B$776,X$348)+'СЕТ СН'!$F$13</f>
        <v>0</v>
      </c>
      <c r="Y359" s="36">
        <f>SUMIFS(СВЦЭМ!$K$34:$K$777,СВЦЭМ!$A$34:$A$777,$A359,СВЦЭМ!$B$33:$B$776,Y$348)+'СЕТ СН'!$F$13</f>
        <v>0</v>
      </c>
    </row>
    <row r="360" spans="1:25" ht="15.75" hidden="1" x14ac:dyDescent="0.2">
      <c r="A360" s="35">
        <f t="shared" si="10"/>
        <v>43508</v>
      </c>
      <c r="B360" s="36">
        <f>SUMIFS(СВЦЭМ!$K$34:$K$777,СВЦЭМ!$A$34:$A$777,$A360,СВЦЭМ!$B$33:$B$776,B$348)+'СЕТ СН'!$F$13</f>
        <v>0</v>
      </c>
      <c r="C360" s="36">
        <f>SUMIFS(СВЦЭМ!$K$34:$K$777,СВЦЭМ!$A$34:$A$777,$A360,СВЦЭМ!$B$33:$B$776,C$348)+'СЕТ СН'!$F$13</f>
        <v>0</v>
      </c>
      <c r="D360" s="36">
        <f>SUMIFS(СВЦЭМ!$K$34:$K$777,СВЦЭМ!$A$34:$A$777,$A360,СВЦЭМ!$B$33:$B$776,D$348)+'СЕТ СН'!$F$13</f>
        <v>0</v>
      </c>
      <c r="E360" s="36">
        <f>SUMIFS(СВЦЭМ!$K$34:$K$777,СВЦЭМ!$A$34:$A$777,$A360,СВЦЭМ!$B$33:$B$776,E$348)+'СЕТ СН'!$F$13</f>
        <v>0</v>
      </c>
      <c r="F360" s="36">
        <f>SUMIFS(СВЦЭМ!$K$34:$K$777,СВЦЭМ!$A$34:$A$777,$A360,СВЦЭМ!$B$33:$B$776,F$348)+'СЕТ СН'!$F$13</f>
        <v>0</v>
      </c>
      <c r="G360" s="36">
        <f>SUMIFS(СВЦЭМ!$K$34:$K$777,СВЦЭМ!$A$34:$A$777,$A360,СВЦЭМ!$B$33:$B$776,G$348)+'СЕТ СН'!$F$13</f>
        <v>0</v>
      </c>
      <c r="H360" s="36">
        <f>SUMIFS(СВЦЭМ!$K$34:$K$777,СВЦЭМ!$A$34:$A$777,$A360,СВЦЭМ!$B$33:$B$776,H$348)+'СЕТ СН'!$F$13</f>
        <v>0</v>
      </c>
      <c r="I360" s="36">
        <f>SUMIFS(СВЦЭМ!$K$34:$K$777,СВЦЭМ!$A$34:$A$777,$A360,СВЦЭМ!$B$33:$B$776,I$348)+'СЕТ СН'!$F$13</f>
        <v>0</v>
      </c>
      <c r="J360" s="36">
        <f>SUMIFS(СВЦЭМ!$K$34:$K$777,СВЦЭМ!$A$34:$A$777,$A360,СВЦЭМ!$B$33:$B$776,J$348)+'СЕТ СН'!$F$13</f>
        <v>0</v>
      </c>
      <c r="K360" s="36">
        <f>SUMIFS(СВЦЭМ!$K$34:$K$777,СВЦЭМ!$A$34:$A$777,$A360,СВЦЭМ!$B$33:$B$776,K$348)+'СЕТ СН'!$F$13</f>
        <v>0</v>
      </c>
      <c r="L360" s="36">
        <f>SUMIFS(СВЦЭМ!$K$34:$K$777,СВЦЭМ!$A$34:$A$777,$A360,СВЦЭМ!$B$33:$B$776,L$348)+'СЕТ СН'!$F$13</f>
        <v>0</v>
      </c>
      <c r="M360" s="36">
        <f>SUMIFS(СВЦЭМ!$K$34:$K$777,СВЦЭМ!$A$34:$A$777,$A360,СВЦЭМ!$B$33:$B$776,M$348)+'СЕТ СН'!$F$13</f>
        <v>0</v>
      </c>
      <c r="N360" s="36">
        <f>SUMIFS(СВЦЭМ!$K$34:$K$777,СВЦЭМ!$A$34:$A$777,$A360,СВЦЭМ!$B$33:$B$776,N$348)+'СЕТ СН'!$F$13</f>
        <v>0</v>
      </c>
      <c r="O360" s="36">
        <f>SUMIFS(СВЦЭМ!$K$34:$K$777,СВЦЭМ!$A$34:$A$777,$A360,СВЦЭМ!$B$33:$B$776,O$348)+'СЕТ СН'!$F$13</f>
        <v>0</v>
      </c>
      <c r="P360" s="36">
        <f>SUMIFS(СВЦЭМ!$K$34:$K$777,СВЦЭМ!$A$34:$A$777,$A360,СВЦЭМ!$B$33:$B$776,P$348)+'СЕТ СН'!$F$13</f>
        <v>0</v>
      </c>
      <c r="Q360" s="36">
        <f>SUMIFS(СВЦЭМ!$K$34:$K$777,СВЦЭМ!$A$34:$A$777,$A360,СВЦЭМ!$B$33:$B$776,Q$348)+'СЕТ СН'!$F$13</f>
        <v>0</v>
      </c>
      <c r="R360" s="36">
        <f>SUMIFS(СВЦЭМ!$K$34:$K$777,СВЦЭМ!$A$34:$A$777,$A360,СВЦЭМ!$B$33:$B$776,R$348)+'СЕТ СН'!$F$13</f>
        <v>0</v>
      </c>
      <c r="S360" s="36">
        <f>SUMIFS(СВЦЭМ!$K$34:$K$777,СВЦЭМ!$A$34:$A$777,$A360,СВЦЭМ!$B$33:$B$776,S$348)+'СЕТ СН'!$F$13</f>
        <v>0</v>
      </c>
      <c r="T360" s="36">
        <f>SUMIFS(СВЦЭМ!$K$34:$K$777,СВЦЭМ!$A$34:$A$777,$A360,СВЦЭМ!$B$33:$B$776,T$348)+'СЕТ СН'!$F$13</f>
        <v>0</v>
      </c>
      <c r="U360" s="36">
        <f>SUMIFS(СВЦЭМ!$K$34:$K$777,СВЦЭМ!$A$34:$A$777,$A360,СВЦЭМ!$B$33:$B$776,U$348)+'СЕТ СН'!$F$13</f>
        <v>0</v>
      </c>
      <c r="V360" s="36">
        <f>SUMIFS(СВЦЭМ!$K$34:$K$777,СВЦЭМ!$A$34:$A$777,$A360,СВЦЭМ!$B$33:$B$776,V$348)+'СЕТ СН'!$F$13</f>
        <v>0</v>
      </c>
      <c r="W360" s="36">
        <f>SUMIFS(СВЦЭМ!$K$34:$K$777,СВЦЭМ!$A$34:$A$777,$A360,СВЦЭМ!$B$33:$B$776,W$348)+'СЕТ СН'!$F$13</f>
        <v>0</v>
      </c>
      <c r="X360" s="36">
        <f>SUMIFS(СВЦЭМ!$K$34:$K$777,СВЦЭМ!$A$34:$A$777,$A360,СВЦЭМ!$B$33:$B$776,X$348)+'СЕТ СН'!$F$13</f>
        <v>0</v>
      </c>
      <c r="Y360" s="36">
        <f>SUMIFS(СВЦЭМ!$K$34:$K$777,СВЦЭМ!$A$34:$A$777,$A360,СВЦЭМ!$B$33:$B$776,Y$348)+'СЕТ СН'!$F$13</f>
        <v>0</v>
      </c>
    </row>
    <row r="361" spans="1:25" ht="15.75" hidden="1" x14ac:dyDescent="0.2">
      <c r="A361" s="35">
        <f t="shared" si="10"/>
        <v>43509</v>
      </c>
      <c r="B361" s="36">
        <f>SUMIFS(СВЦЭМ!$K$34:$K$777,СВЦЭМ!$A$34:$A$777,$A361,СВЦЭМ!$B$33:$B$776,B$348)+'СЕТ СН'!$F$13</f>
        <v>0</v>
      </c>
      <c r="C361" s="36">
        <f>SUMIFS(СВЦЭМ!$K$34:$K$777,СВЦЭМ!$A$34:$A$777,$A361,СВЦЭМ!$B$33:$B$776,C$348)+'СЕТ СН'!$F$13</f>
        <v>0</v>
      </c>
      <c r="D361" s="36">
        <f>SUMIFS(СВЦЭМ!$K$34:$K$777,СВЦЭМ!$A$34:$A$777,$A361,СВЦЭМ!$B$33:$B$776,D$348)+'СЕТ СН'!$F$13</f>
        <v>0</v>
      </c>
      <c r="E361" s="36">
        <f>SUMIFS(СВЦЭМ!$K$34:$K$777,СВЦЭМ!$A$34:$A$777,$A361,СВЦЭМ!$B$33:$B$776,E$348)+'СЕТ СН'!$F$13</f>
        <v>0</v>
      </c>
      <c r="F361" s="36">
        <f>SUMIFS(СВЦЭМ!$K$34:$K$777,СВЦЭМ!$A$34:$A$777,$A361,СВЦЭМ!$B$33:$B$776,F$348)+'СЕТ СН'!$F$13</f>
        <v>0</v>
      </c>
      <c r="G361" s="36">
        <f>SUMIFS(СВЦЭМ!$K$34:$K$777,СВЦЭМ!$A$34:$A$777,$A361,СВЦЭМ!$B$33:$B$776,G$348)+'СЕТ СН'!$F$13</f>
        <v>0</v>
      </c>
      <c r="H361" s="36">
        <f>SUMIFS(СВЦЭМ!$K$34:$K$777,СВЦЭМ!$A$34:$A$777,$A361,СВЦЭМ!$B$33:$B$776,H$348)+'СЕТ СН'!$F$13</f>
        <v>0</v>
      </c>
      <c r="I361" s="36">
        <f>SUMIFS(СВЦЭМ!$K$34:$K$777,СВЦЭМ!$A$34:$A$777,$A361,СВЦЭМ!$B$33:$B$776,I$348)+'СЕТ СН'!$F$13</f>
        <v>0</v>
      </c>
      <c r="J361" s="36">
        <f>SUMIFS(СВЦЭМ!$K$34:$K$777,СВЦЭМ!$A$34:$A$777,$A361,СВЦЭМ!$B$33:$B$776,J$348)+'СЕТ СН'!$F$13</f>
        <v>0</v>
      </c>
      <c r="K361" s="36">
        <f>SUMIFS(СВЦЭМ!$K$34:$K$777,СВЦЭМ!$A$34:$A$777,$A361,СВЦЭМ!$B$33:$B$776,K$348)+'СЕТ СН'!$F$13</f>
        <v>0</v>
      </c>
      <c r="L361" s="36">
        <f>SUMIFS(СВЦЭМ!$K$34:$K$777,СВЦЭМ!$A$34:$A$777,$A361,СВЦЭМ!$B$33:$B$776,L$348)+'СЕТ СН'!$F$13</f>
        <v>0</v>
      </c>
      <c r="M361" s="36">
        <f>SUMIFS(СВЦЭМ!$K$34:$K$777,СВЦЭМ!$A$34:$A$777,$A361,СВЦЭМ!$B$33:$B$776,M$348)+'СЕТ СН'!$F$13</f>
        <v>0</v>
      </c>
      <c r="N361" s="36">
        <f>SUMIFS(СВЦЭМ!$K$34:$K$777,СВЦЭМ!$A$34:$A$777,$A361,СВЦЭМ!$B$33:$B$776,N$348)+'СЕТ СН'!$F$13</f>
        <v>0</v>
      </c>
      <c r="O361" s="36">
        <f>SUMIFS(СВЦЭМ!$K$34:$K$777,СВЦЭМ!$A$34:$A$777,$A361,СВЦЭМ!$B$33:$B$776,O$348)+'СЕТ СН'!$F$13</f>
        <v>0</v>
      </c>
      <c r="P361" s="36">
        <f>SUMIFS(СВЦЭМ!$K$34:$K$777,СВЦЭМ!$A$34:$A$777,$A361,СВЦЭМ!$B$33:$B$776,P$348)+'СЕТ СН'!$F$13</f>
        <v>0</v>
      </c>
      <c r="Q361" s="36">
        <f>SUMIFS(СВЦЭМ!$K$34:$K$777,СВЦЭМ!$A$34:$A$777,$A361,СВЦЭМ!$B$33:$B$776,Q$348)+'СЕТ СН'!$F$13</f>
        <v>0</v>
      </c>
      <c r="R361" s="36">
        <f>SUMIFS(СВЦЭМ!$K$34:$K$777,СВЦЭМ!$A$34:$A$777,$A361,СВЦЭМ!$B$33:$B$776,R$348)+'СЕТ СН'!$F$13</f>
        <v>0</v>
      </c>
      <c r="S361" s="36">
        <f>SUMIFS(СВЦЭМ!$K$34:$K$777,СВЦЭМ!$A$34:$A$777,$A361,СВЦЭМ!$B$33:$B$776,S$348)+'СЕТ СН'!$F$13</f>
        <v>0</v>
      </c>
      <c r="T361" s="36">
        <f>SUMIFS(СВЦЭМ!$K$34:$K$777,СВЦЭМ!$A$34:$A$777,$A361,СВЦЭМ!$B$33:$B$776,T$348)+'СЕТ СН'!$F$13</f>
        <v>0</v>
      </c>
      <c r="U361" s="36">
        <f>SUMIFS(СВЦЭМ!$K$34:$K$777,СВЦЭМ!$A$34:$A$777,$A361,СВЦЭМ!$B$33:$B$776,U$348)+'СЕТ СН'!$F$13</f>
        <v>0</v>
      </c>
      <c r="V361" s="36">
        <f>SUMIFS(СВЦЭМ!$K$34:$K$777,СВЦЭМ!$A$34:$A$777,$A361,СВЦЭМ!$B$33:$B$776,V$348)+'СЕТ СН'!$F$13</f>
        <v>0</v>
      </c>
      <c r="W361" s="36">
        <f>SUMIFS(СВЦЭМ!$K$34:$K$777,СВЦЭМ!$A$34:$A$777,$A361,СВЦЭМ!$B$33:$B$776,W$348)+'СЕТ СН'!$F$13</f>
        <v>0</v>
      </c>
      <c r="X361" s="36">
        <f>SUMIFS(СВЦЭМ!$K$34:$K$777,СВЦЭМ!$A$34:$A$777,$A361,СВЦЭМ!$B$33:$B$776,X$348)+'СЕТ СН'!$F$13</f>
        <v>0</v>
      </c>
      <c r="Y361" s="36">
        <f>SUMIFS(СВЦЭМ!$K$34:$K$777,СВЦЭМ!$A$34:$A$777,$A361,СВЦЭМ!$B$33:$B$776,Y$348)+'СЕТ СН'!$F$13</f>
        <v>0</v>
      </c>
    </row>
    <row r="362" spans="1:25" ht="15.75" hidden="1" x14ac:dyDescent="0.2">
      <c r="A362" s="35">
        <f t="shared" si="10"/>
        <v>43510</v>
      </c>
      <c r="B362" s="36">
        <f>SUMIFS(СВЦЭМ!$K$34:$K$777,СВЦЭМ!$A$34:$A$777,$A362,СВЦЭМ!$B$33:$B$776,B$348)+'СЕТ СН'!$F$13</f>
        <v>0</v>
      </c>
      <c r="C362" s="36">
        <f>SUMIFS(СВЦЭМ!$K$34:$K$777,СВЦЭМ!$A$34:$A$777,$A362,СВЦЭМ!$B$33:$B$776,C$348)+'СЕТ СН'!$F$13</f>
        <v>0</v>
      </c>
      <c r="D362" s="36">
        <f>SUMIFS(СВЦЭМ!$K$34:$K$777,СВЦЭМ!$A$34:$A$777,$A362,СВЦЭМ!$B$33:$B$776,D$348)+'СЕТ СН'!$F$13</f>
        <v>0</v>
      </c>
      <c r="E362" s="36">
        <f>SUMIFS(СВЦЭМ!$K$34:$K$777,СВЦЭМ!$A$34:$A$777,$A362,СВЦЭМ!$B$33:$B$776,E$348)+'СЕТ СН'!$F$13</f>
        <v>0</v>
      </c>
      <c r="F362" s="36">
        <f>SUMIFS(СВЦЭМ!$K$34:$K$777,СВЦЭМ!$A$34:$A$777,$A362,СВЦЭМ!$B$33:$B$776,F$348)+'СЕТ СН'!$F$13</f>
        <v>0</v>
      </c>
      <c r="G362" s="36">
        <f>SUMIFS(СВЦЭМ!$K$34:$K$777,СВЦЭМ!$A$34:$A$777,$A362,СВЦЭМ!$B$33:$B$776,G$348)+'СЕТ СН'!$F$13</f>
        <v>0</v>
      </c>
      <c r="H362" s="36">
        <f>SUMIFS(СВЦЭМ!$K$34:$K$777,СВЦЭМ!$A$34:$A$777,$A362,СВЦЭМ!$B$33:$B$776,H$348)+'СЕТ СН'!$F$13</f>
        <v>0</v>
      </c>
      <c r="I362" s="36">
        <f>SUMIFS(СВЦЭМ!$K$34:$K$777,СВЦЭМ!$A$34:$A$777,$A362,СВЦЭМ!$B$33:$B$776,I$348)+'СЕТ СН'!$F$13</f>
        <v>0</v>
      </c>
      <c r="J362" s="36">
        <f>SUMIFS(СВЦЭМ!$K$34:$K$777,СВЦЭМ!$A$34:$A$777,$A362,СВЦЭМ!$B$33:$B$776,J$348)+'СЕТ СН'!$F$13</f>
        <v>0</v>
      </c>
      <c r="K362" s="36">
        <f>SUMIFS(СВЦЭМ!$K$34:$K$777,СВЦЭМ!$A$34:$A$777,$A362,СВЦЭМ!$B$33:$B$776,K$348)+'СЕТ СН'!$F$13</f>
        <v>0</v>
      </c>
      <c r="L362" s="36">
        <f>SUMIFS(СВЦЭМ!$K$34:$K$777,СВЦЭМ!$A$34:$A$777,$A362,СВЦЭМ!$B$33:$B$776,L$348)+'СЕТ СН'!$F$13</f>
        <v>0</v>
      </c>
      <c r="M362" s="36">
        <f>SUMIFS(СВЦЭМ!$K$34:$K$777,СВЦЭМ!$A$34:$A$777,$A362,СВЦЭМ!$B$33:$B$776,M$348)+'СЕТ СН'!$F$13</f>
        <v>0</v>
      </c>
      <c r="N362" s="36">
        <f>SUMIFS(СВЦЭМ!$K$34:$K$777,СВЦЭМ!$A$34:$A$777,$A362,СВЦЭМ!$B$33:$B$776,N$348)+'СЕТ СН'!$F$13</f>
        <v>0</v>
      </c>
      <c r="O362" s="36">
        <f>SUMIFS(СВЦЭМ!$K$34:$K$777,СВЦЭМ!$A$34:$A$777,$A362,СВЦЭМ!$B$33:$B$776,O$348)+'СЕТ СН'!$F$13</f>
        <v>0</v>
      </c>
      <c r="P362" s="36">
        <f>SUMIFS(СВЦЭМ!$K$34:$K$777,СВЦЭМ!$A$34:$A$777,$A362,СВЦЭМ!$B$33:$B$776,P$348)+'СЕТ СН'!$F$13</f>
        <v>0</v>
      </c>
      <c r="Q362" s="36">
        <f>SUMIFS(СВЦЭМ!$K$34:$K$777,СВЦЭМ!$A$34:$A$777,$A362,СВЦЭМ!$B$33:$B$776,Q$348)+'СЕТ СН'!$F$13</f>
        <v>0</v>
      </c>
      <c r="R362" s="36">
        <f>SUMIFS(СВЦЭМ!$K$34:$K$777,СВЦЭМ!$A$34:$A$777,$A362,СВЦЭМ!$B$33:$B$776,R$348)+'СЕТ СН'!$F$13</f>
        <v>0</v>
      </c>
      <c r="S362" s="36">
        <f>SUMIFS(СВЦЭМ!$K$34:$K$777,СВЦЭМ!$A$34:$A$777,$A362,СВЦЭМ!$B$33:$B$776,S$348)+'СЕТ СН'!$F$13</f>
        <v>0</v>
      </c>
      <c r="T362" s="36">
        <f>SUMIFS(СВЦЭМ!$K$34:$K$777,СВЦЭМ!$A$34:$A$777,$A362,СВЦЭМ!$B$33:$B$776,T$348)+'СЕТ СН'!$F$13</f>
        <v>0</v>
      </c>
      <c r="U362" s="36">
        <f>SUMIFS(СВЦЭМ!$K$34:$K$777,СВЦЭМ!$A$34:$A$777,$A362,СВЦЭМ!$B$33:$B$776,U$348)+'СЕТ СН'!$F$13</f>
        <v>0</v>
      </c>
      <c r="V362" s="36">
        <f>SUMIFS(СВЦЭМ!$K$34:$K$777,СВЦЭМ!$A$34:$A$777,$A362,СВЦЭМ!$B$33:$B$776,V$348)+'СЕТ СН'!$F$13</f>
        <v>0</v>
      </c>
      <c r="W362" s="36">
        <f>SUMIFS(СВЦЭМ!$K$34:$K$777,СВЦЭМ!$A$34:$A$777,$A362,СВЦЭМ!$B$33:$B$776,W$348)+'СЕТ СН'!$F$13</f>
        <v>0</v>
      </c>
      <c r="X362" s="36">
        <f>SUMIFS(СВЦЭМ!$K$34:$K$777,СВЦЭМ!$A$34:$A$777,$A362,СВЦЭМ!$B$33:$B$776,X$348)+'СЕТ СН'!$F$13</f>
        <v>0</v>
      </c>
      <c r="Y362" s="36">
        <f>SUMIFS(СВЦЭМ!$K$34:$K$777,СВЦЭМ!$A$34:$A$777,$A362,СВЦЭМ!$B$33:$B$776,Y$348)+'СЕТ СН'!$F$13</f>
        <v>0</v>
      </c>
    </row>
    <row r="363" spans="1:25" ht="15.75" hidden="1" x14ac:dyDescent="0.2">
      <c r="A363" s="35">
        <f t="shared" si="10"/>
        <v>43511</v>
      </c>
      <c r="B363" s="36">
        <f>SUMIFS(СВЦЭМ!$K$34:$K$777,СВЦЭМ!$A$34:$A$777,$A363,СВЦЭМ!$B$33:$B$776,B$348)+'СЕТ СН'!$F$13</f>
        <v>0</v>
      </c>
      <c r="C363" s="36">
        <f>SUMIFS(СВЦЭМ!$K$34:$K$777,СВЦЭМ!$A$34:$A$777,$A363,СВЦЭМ!$B$33:$B$776,C$348)+'СЕТ СН'!$F$13</f>
        <v>0</v>
      </c>
      <c r="D363" s="36">
        <f>SUMIFS(СВЦЭМ!$K$34:$K$777,СВЦЭМ!$A$34:$A$777,$A363,СВЦЭМ!$B$33:$B$776,D$348)+'СЕТ СН'!$F$13</f>
        <v>0</v>
      </c>
      <c r="E363" s="36">
        <f>SUMIFS(СВЦЭМ!$K$34:$K$777,СВЦЭМ!$A$34:$A$777,$A363,СВЦЭМ!$B$33:$B$776,E$348)+'СЕТ СН'!$F$13</f>
        <v>0</v>
      </c>
      <c r="F363" s="36">
        <f>SUMIFS(СВЦЭМ!$K$34:$K$777,СВЦЭМ!$A$34:$A$777,$A363,СВЦЭМ!$B$33:$B$776,F$348)+'СЕТ СН'!$F$13</f>
        <v>0</v>
      </c>
      <c r="G363" s="36">
        <f>SUMIFS(СВЦЭМ!$K$34:$K$777,СВЦЭМ!$A$34:$A$777,$A363,СВЦЭМ!$B$33:$B$776,G$348)+'СЕТ СН'!$F$13</f>
        <v>0</v>
      </c>
      <c r="H363" s="36">
        <f>SUMIFS(СВЦЭМ!$K$34:$K$777,СВЦЭМ!$A$34:$A$777,$A363,СВЦЭМ!$B$33:$B$776,H$348)+'СЕТ СН'!$F$13</f>
        <v>0</v>
      </c>
      <c r="I363" s="36">
        <f>SUMIFS(СВЦЭМ!$K$34:$K$777,СВЦЭМ!$A$34:$A$777,$A363,СВЦЭМ!$B$33:$B$776,I$348)+'СЕТ СН'!$F$13</f>
        <v>0</v>
      </c>
      <c r="J363" s="36">
        <f>SUMIFS(СВЦЭМ!$K$34:$K$777,СВЦЭМ!$A$34:$A$777,$A363,СВЦЭМ!$B$33:$B$776,J$348)+'СЕТ СН'!$F$13</f>
        <v>0</v>
      </c>
      <c r="K363" s="36">
        <f>SUMIFS(СВЦЭМ!$K$34:$K$777,СВЦЭМ!$A$34:$A$777,$A363,СВЦЭМ!$B$33:$B$776,K$348)+'СЕТ СН'!$F$13</f>
        <v>0</v>
      </c>
      <c r="L363" s="36">
        <f>SUMIFS(СВЦЭМ!$K$34:$K$777,СВЦЭМ!$A$34:$A$777,$A363,СВЦЭМ!$B$33:$B$776,L$348)+'СЕТ СН'!$F$13</f>
        <v>0</v>
      </c>
      <c r="M363" s="36">
        <f>SUMIFS(СВЦЭМ!$K$34:$K$777,СВЦЭМ!$A$34:$A$777,$A363,СВЦЭМ!$B$33:$B$776,M$348)+'СЕТ СН'!$F$13</f>
        <v>0</v>
      </c>
      <c r="N363" s="36">
        <f>SUMIFS(СВЦЭМ!$K$34:$K$777,СВЦЭМ!$A$34:$A$777,$A363,СВЦЭМ!$B$33:$B$776,N$348)+'СЕТ СН'!$F$13</f>
        <v>0</v>
      </c>
      <c r="O363" s="36">
        <f>SUMIFS(СВЦЭМ!$K$34:$K$777,СВЦЭМ!$A$34:$A$777,$A363,СВЦЭМ!$B$33:$B$776,O$348)+'СЕТ СН'!$F$13</f>
        <v>0</v>
      </c>
      <c r="P363" s="36">
        <f>SUMIFS(СВЦЭМ!$K$34:$K$777,СВЦЭМ!$A$34:$A$777,$A363,СВЦЭМ!$B$33:$B$776,P$348)+'СЕТ СН'!$F$13</f>
        <v>0</v>
      </c>
      <c r="Q363" s="36">
        <f>SUMIFS(СВЦЭМ!$K$34:$K$777,СВЦЭМ!$A$34:$A$777,$A363,СВЦЭМ!$B$33:$B$776,Q$348)+'СЕТ СН'!$F$13</f>
        <v>0</v>
      </c>
      <c r="R363" s="36">
        <f>SUMIFS(СВЦЭМ!$K$34:$K$777,СВЦЭМ!$A$34:$A$777,$A363,СВЦЭМ!$B$33:$B$776,R$348)+'СЕТ СН'!$F$13</f>
        <v>0</v>
      </c>
      <c r="S363" s="36">
        <f>SUMIFS(СВЦЭМ!$K$34:$K$777,СВЦЭМ!$A$34:$A$777,$A363,СВЦЭМ!$B$33:$B$776,S$348)+'СЕТ СН'!$F$13</f>
        <v>0</v>
      </c>
      <c r="T363" s="36">
        <f>SUMIFS(СВЦЭМ!$K$34:$K$777,СВЦЭМ!$A$34:$A$777,$A363,СВЦЭМ!$B$33:$B$776,T$348)+'СЕТ СН'!$F$13</f>
        <v>0</v>
      </c>
      <c r="U363" s="36">
        <f>SUMIFS(СВЦЭМ!$K$34:$K$777,СВЦЭМ!$A$34:$A$777,$A363,СВЦЭМ!$B$33:$B$776,U$348)+'СЕТ СН'!$F$13</f>
        <v>0</v>
      </c>
      <c r="V363" s="36">
        <f>SUMIFS(СВЦЭМ!$K$34:$K$777,СВЦЭМ!$A$34:$A$777,$A363,СВЦЭМ!$B$33:$B$776,V$348)+'СЕТ СН'!$F$13</f>
        <v>0</v>
      </c>
      <c r="W363" s="36">
        <f>SUMIFS(СВЦЭМ!$K$34:$K$777,СВЦЭМ!$A$34:$A$777,$A363,СВЦЭМ!$B$33:$B$776,W$348)+'СЕТ СН'!$F$13</f>
        <v>0</v>
      </c>
      <c r="X363" s="36">
        <f>SUMIFS(СВЦЭМ!$K$34:$K$777,СВЦЭМ!$A$34:$A$777,$A363,СВЦЭМ!$B$33:$B$776,X$348)+'СЕТ СН'!$F$13</f>
        <v>0</v>
      </c>
      <c r="Y363" s="36">
        <f>SUMIFS(СВЦЭМ!$K$34:$K$777,СВЦЭМ!$A$34:$A$777,$A363,СВЦЭМ!$B$33:$B$776,Y$348)+'СЕТ СН'!$F$13</f>
        <v>0</v>
      </c>
    </row>
    <row r="364" spans="1:25" ht="15.75" hidden="1" x14ac:dyDescent="0.2">
      <c r="A364" s="35">
        <f t="shared" si="10"/>
        <v>43512</v>
      </c>
      <c r="B364" s="36">
        <f>SUMIFS(СВЦЭМ!$K$34:$K$777,СВЦЭМ!$A$34:$A$777,$A364,СВЦЭМ!$B$33:$B$776,B$348)+'СЕТ СН'!$F$13</f>
        <v>0</v>
      </c>
      <c r="C364" s="36">
        <f>SUMIFS(СВЦЭМ!$K$34:$K$777,СВЦЭМ!$A$34:$A$777,$A364,СВЦЭМ!$B$33:$B$776,C$348)+'СЕТ СН'!$F$13</f>
        <v>0</v>
      </c>
      <c r="D364" s="36">
        <f>SUMIFS(СВЦЭМ!$K$34:$K$777,СВЦЭМ!$A$34:$A$777,$A364,СВЦЭМ!$B$33:$B$776,D$348)+'СЕТ СН'!$F$13</f>
        <v>0</v>
      </c>
      <c r="E364" s="36">
        <f>SUMIFS(СВЦЭМ!$K$34:$K$777,СВЦЭМ!$A$34:$A$777,$A364,СВЦЭМ!$B$33:$B$776,E$348)+'СЕТ СН'!$F$13</f>
        <v>0</v>
      </c>
      <c r="F364" s="36">
        <f>SUMIFS(СВЦЭМ!$K$34:$K$777,СВЦЭМ!$A$34:$A$777,$A364,СВЦЭМ!$B$33:$B$776,F$348)+'СЕТ СН'!$F$13</f>
        <v>0</v>
      </c>
      <c r="G364" s="36">
        <f>SUMIFS(СВЦЭМ!$K$34:$K$777,СВЦЭМ!$A$34:$A$777,$A364,СВЦЭМ!$B$33:$B$776,G$348)+'СЕТ СН'!$F$13</f>
        <v>0</v>
      </c>
      <c r="H364" s="36">
        <f>SUMIFS(СВЦЭМ!$K$34:$K$777,СВЦЭМ!$A$34:$A$777,$A364,СВЦЭМ!$B$33:$B$776,H$348)+'СЕТ СН'!$F$13</f>
        <v>0</v>
      </c>
      <c r="I364" s="36">
        <f>SUMIFS(СВЦЭМ!$K$34:$K$777,СВЦЭМ!$A$34:$A$777,$A364,СВЦЭМ!$B$33:$B$776,I$348)+'СЕТ СН'!$F$13</f>
        <v>0</v>
      </c>
      <c r="J364" s="36">
        <f>SUMIFS(СВЦЭМ!$K$34:$K$777,СВЦЭМ!$A$34:$A$777,$A364,СВЦЭМ!$B$33:$B$776,J$348)+'СЕТ СН'!$F$13</f>
        <v>0</v>
      </c>
      <c r="K364" s="36">
        <f>SUMIFS(СВЦЭМ!$K$34:$K$777,СВЦЭМ!$A$34:$A$777,$A364,СВЦЭМ!$B$33:$B$776,K$348)+'СЕТ СН'!$F$13</f>
        <v>0</v>
      </c>
      <c r="L364" s="36">
        <f>SUMIFS(СВЦЭМ!$K$34:$K$777,СВЦЭМ!$A$34:$A$777,$A364,СВЦЭМ!$B$33:$B$776,L$348)+'СЕТ СН'!$F$13</f>
        <v>0</v>
      </c>
      <c r="M364" s="36">
        <f>SUMIFS(СВЦЭМ!$K$34:$K$777,СВЦЭМ!$A$34:$A$777,$A364,СВЦЭМ!$B$33:$B$776,M$348)+'СЕТ СН'!$F$13</f>
        <v>0</v>
      </c>
      <c r="N364" s="36">
        <f>SUMIFS(СВЦЭМ!$K$34:$K$777,СВЦЭМ!$A$34:$A$777,$A364,СВЦЭМ!$B$33:$B$776,N$348)+'СЕТ СН'!$F$13</f>
        <v>0</v>
      </c>
      <c r="O364" s="36">
        <f>SUMIFS(СВЦЭМ!$K$34:$K$777,СВЦЭМ!$A$34:$A$777,$A364,СВЦЭМ!$B$33:$B$776,O$348)+'СЕТ СН'!$F$13</f>
        <v>0</v>
      </c>
      <c r="P364" s="36">
        <f>SUMIFS(СВЦЭМ!$K$34:$K$777,СВЦЭМ!$A$34:$A$777,$A364,СВЦЭМ!$B$33:$B$776,P$348)+'СЕТ СН'!$F$13</f>
        <v>0</v>
      </c>
      <c r="Q364" s="36">
        <f>SUMIFS(СВЦЭМ!$K$34:$K$777,СВЦЭМ!$A$34:$A$777,$A364,СВЦЭМ!$B$33:$B$776,Q$348)+'СЕТ СН'!$F$13</f>
        <v>0</v>
      </c>
      <c r="R364" s="36">
        <f>SUMIFS(СВЦЭМ!$K$34:$K$777,СВЦЭМ!$A$34:$A$777,$A364,СВЦЭМ!$B$33:$B$776,R$348)+'СЕТ СН'!$F$13</f>
        <v>0</v>
      </c>
      <c r="S364" s="36">
        <f>SUMIFS(СВЦЭМ!$K$34:$K$777,СВЦЭМ!$A$34:$A$777,$A364,СВЦЭМ!$B$33:$B$776,S$348)+'СЕТ СН'!$F$13</f>
        <v>0</v>
      </c>
      <c r="T364" s="36">
        <f>SUMIFS(СВЦЭМ!$K$34:$K$777,СВЦЭМ!$A$34:$A$777,$A364,СВЦЭМ!$B$33:$B$776,T$348)+'СЕТ СН'!$F$13</f>
        <v>0</v>
      </c>
      <c r="U364" s="36">
        <f>SUMIFS(СВЦЭМ!$K$34:$K$777,СВЦЭМ!$A$34:$A$777,$A364,СВЦЭМ!$B$33:$B$776,U$348)+'СЕТ СН'!$F$13</f>
        <v>0</v>
      </c>
      <c r="V364" s="36">
        <f>SUMIFS(СВЦЭМ!$K$34:$K$777,СВЦЭМ!$A$34:$A$777,$A364,СВЦЭМ!$B$33:$B$776,V$348)+'СЕТ СН'!$F$13</f>
        <v>0</v>
      </c>
      <c r="W364" s="36">
        <f>SUMIFS(СВЦЭМ!$K$34:$K$777,СВЦЭМ!$A$34:$A$777,$A364,СВЦЭМ!$B$33:$B$776,W$348)+'СЕТ СН'!$F$13</f>
        <v>0</v>
      </c>
      <c r="X364" s="36">
        <f>SUMIFS(СВЦЭМ!$K$34:$K$777,СВЦЭМ!$A$34:$A$777,$A364,СВЦЭМ!$B$33:$B$776,X$348)+'СЕТ СН'!$F$13</f>
        <v>0</v>
      </c>
      <c r="Y364" s="36">
        <f>SUMIFS(СВЦЭМ!$K$34:$K$777,СВЦЭМ!$A$34:$A$777,$A364,СВЦЭМ!$B$33:$B$776,Y$348)+'СЕТ СН'!$F$13</f>
        <v>0</v>
      </c>
    </row>
    <row r="365" spans="1:25" ht="15.75" hidden="1" x14ac:dyDescent="0.2">
      <c r="A365" s="35">
        <f t="shared" si="10"/>
        <v>43513</v>
      </c>
      <c r="B365" s="36">
        <f>SUMIFS(СВЦЭМ!$K$34:$K$777,СВЦЭМ!$A$34:$A$777,$A365,СВЦЭМ!$B$33:$B$776,B$348)+'СЕТ СН'!$F$13</f>
        <v>0</v>
      </c>
      <c r="C365" s="36">
        <f>SUMIFS(СВЦЭМ!$K$34:$K$777,СВЦЭМ!$A$34:$A$777,$A365,СВЦЭМ!$B$33:$B$776,C$348)+'СЕТ СН'!$F$13</f>
        <v>0</v>
      </c>
      <c r="D365" s="36">
        <f>SUMIFS(СВЦЭМ!$K$34:$K$777,СВЦЭМ!$A$34:$A$777,$A365,СВЦЭМ!$B$33:$B$776,D$348)+'СЕТ СН'!$F$13</f>
        <v>0</v>
      </c>
      <c r="E365" s="36">
        <f>SUMIFS(СВЦЭМ!$K$34:$K$777,СВЦЭМ!$A$34:$A$777,$A365,СВЦЭМ!$B$33:$B$776,E$348)+'СЕТ СН'!$F$13</f>
        <v>0</v>
      </c>
      <c r="F365" s="36">
        <f>SUMIFS(СВЦЭМ!$K$34:$K$777,СВЦЭМ!$A$34:$A$777,$A365,СВЦЭМ!$B$33:$B$776,F$348)+'СЕТ СН'!$F$13</f>
        <v>0</v>
      </c>
      <c r="G365" s="36">
        <f>SUMIFS(СВЦЭМ!$K$34:$K$777,СВЦЭМ!$A$34:$A$777,$A365,СВЦЭМ!$B$33:$B$776,G$348)+'СЕТ СН'!$F$13</f>
        <v>0</v>
      </c>
      <c r="H365" s="36">
        <f>SUMIFS(СВЦЭМ!$K$34:$K$777,СВЦЭМ!$A$34:$A$777,$A365,СВЦЭМ!$B$33:$B$776,H$348)+'СЕТ СН'!$F$13</f>
        <v>0</v>
      </c>
      <c r="I365" s="36">
        <f>SUMIFS(СВЦЭМ!$K$34:$K$777,СВЦЭМ!$A$34:$A$777,$A365,СВЦЭМ!$B$33:$B$776,I$348)+'СЕТ СН'!$F$13</f>
        <v>0</v>
      </c>
      <c r="J365" s="36">
        <f>SUMIFS(СВЦЭМ!$K$34:$K$777,СВЦЭМ!$A$34:$A$777,$A365,СВЦЭМ!$B$33:$B$776,J$348)+'СЕТ СН'!$F$13</f>
        <v>0</v>
      </c>
      <c r="K365" s="36">
        <f>SUMIFS(СВЦЭМ!$K$34:$K$777,СВЦЭМ!$A$34:$A$777,$A365,СВЦЭМ!$B$33:$B$776,K$348)+'СЕТ СН'!$F$13</f>
        <v>0</v>
      </c>
      <c r="L365" s="36">
        <f>SUMIFS(СВЦЭМ!$K$34:$K$777,СВЦЭМ!$A$34:$A$777,$A365,СВЦЭМ!$B$33:$B$776,L$348)+'СЕТ СН'!$F$13</f>
        <v>0</v>
      </c>
      <c r="M365" s="36">
        <f>SUMIFS(СВЦЭМ!$K$34:$K$777,СВЦЭМ!$A$34:$A$777,$A365,СВЦЭМ!$B$33:$B$776,M$348)+'СЕТ СН'!$F$13</f>
        <v>0</v>
      </c>
      <c r="N365" s="36">
        <f>SUMIFS(СВЦЭМ!$K$34:$K$777,СВЦЭМ!$A$34:$A$777,$A365,СВЦЭМ!$B$33:$B$776,N$348)+'СЕТ СН'!$F$13</f>
        <v>0</v>
      </c>
      <c r="O365" s="36">
        <f>SUMIFS(СВЦЭМ!$K$34:$K$777,СВЦЭМ!$A$34:$A$777,$A365,СВЦЭМ!$B$33:$B$776,O$348)+'СЕТ СН'!$F$13</f>
        <v>0</v>
      </c>
      <c r="P365" s="36">
        <f>SUMIFS(СВЦЭМ!$K$34:$K$777,СВЦЭМ!$A$34:$A$777,$A365,СВЦЭМ!$B$33:$B$776,P$348)+'СЕТ СН'!$F$13</f>
        <v>0</v>
      </c>
      <c r="Q365" s="36">
        <f>SUMIFS(СВЦЭМ!$K$34:$K$777,СВЦЭМ!$A$34:$A$777,$A365,СВЦЭМ!$B$33:$B$776,Q$348)+'СЕТ СН'!$F$13</f>
        <v>0</v>
      </c>
      <c r="R365" s="36">
        <f>SUMIFS(СВЦЭМ!$K$34:$K$777,СВЦЭМ!$A$34:$A$777,$A365,СВЦЭМ!$B$33:$B$776,R$348)+'СЕТ СН'!$F$13</f>
        <v>0</v>
      </c>
      <c r="S365" s="36">
        <f>SUMIFS(СВЦЭМ!$K$34:$K$777,СВЦЭМ!$A$34:$A$777,$A365,СВЦЭМ!$B$33:$B$776,S$348)+'СЕТ СН'!$F$13</f>
        <v>0</v>
      </c>
      <c r="T365" s="36">
        <f>SUMIFS(СВЦЭМ!$K$34:$K$777,СВЦЭМ!$A$34:$A$777,$A365,СВЦЭМ!$B$33:$B$776,T$348)+'СЕТ СН'!$F$13</f>
        <v>0</v>
      </c>
      <c r="U365" s="36">
        <f>SUMIFS(СВЦЭМ!$K$34:$K$777,СВЦЭМ!$A$34:$A$777,$A365,СВЦЭМ!$B$33:$B$776,U$348)+'СЕТ СН'!$F$13</f>
        <v>0</v>
      </c>
      <c r="V365" s="36">
        <f>SUMIFS(СВЦЭМ!$K$34:$K$777,СВЦЭМ!$A$34:$A$777,$A365,СВЦЭМ!$B$33:$B$776,V$348)+'СЕТ СН'!$F$13</f>
        <v>0</v>
      </c>
      <c r="W365" s="36">
        <f>SUMIFS(СВЦЭМ!$K$34:$K$777,СВЦЭМ!$A$34:$A$777,$A365,СВЦЭМ!$B$33:$B$776,W$348)+'СЕТ СН'!$F$13</f>
        <v>0</v>
      </c>
      <c r="X365" s="36">
        <f>SUMIFS(СВЦЭМ!$K$34:$K$777,СВЦЭМ!$A$34:$A$777,$A365,СВЦЭМ!$B$33:$B$776,X$348)+'СЕТ СН'!$F$13</f>
        <v>0</v>
      </c>
      <c r="Y365" s="36">
        <f>SUMIFS(СВЦЭМ!$K$34:$K$777,СВЦЭМ!$A$34:$A$777,$A365,СВЦЭМ!$B$33:$B$776,Y$348)+'СЕТ СН'!$F$13</f>
        <v>0</v>
      </c>
    </row>
    <row r="366" spans="1:25" ht="15.75" hidden="1" x14ac:dyDescent="0.2">
      <c r="A366" s="35">
        <f t="shared" si="10"/>
        <v>43514</v>
      </c>
      <c r="B366" s="36">
        <f>SUMIFS(СВЦЭМ!$K$34:$K$777,СВЦЭМ!$A$34:$A$777,$A366,СВЦЭМ!$B$33:$B$776,B$348)+'СЕТ СН'!$F$13</f>
        <v>0</v>
      </c>
      <c r="C366" s="36">
        <f>SUMIFS(СВЦЭМ!$K$34:$K$777,СВЦЭМ!$A$34:$A$777,$A366,СВЦЭМ!$B$33:$B$776,C$348)+'СЕТ СН'!$F$13</f>
        <v>0</v>
      </c>
      <c r="D366" s="36">
        <f>SUMIFS(СВЦЭМ!$K$34:$K$777,СВЦЭМ!$A$34:$A$777,$A366,СВЦЭМ!$B$33:$B$776,D$348)+'СЕТ СН'!$F$13</f>
        <v>0</v>
      </c>
      <c r="E366" s="36">
        <f>SUMIFS(СВЦЭМ!$K$34:$K$777,СВЦЭМ!$A$34:$A$777,$A366,СВЦЭМ!$B$33:$B$776,E$348)+'СЕТ СН'!$F$13</f>
        <v>0</v>
      </c>
      <c r="F366" s="36">
        <f>SUMIFS(СВЦЭМ!$K$34:$K$777,СВЦЭМ!$A$34:$A$777,$A366,СВЦЭМ!$B$33:$B$776,F$348)+'СЕТ СН'!$F$13</f>
        <v>0</v>
      </c>
      <c r="G366" s="36">
        <f>SUMIFS(СВЦЭМ!$K$34:$K$777,СВЦЭМ!$A$34:$A$777,$A366,СВЦЭМ!$B$33:$B$776,G$348)+'СЕТ СН'!$F$13</f>
        <v>0</v>
      </c>
      <c r="H366" s="36">
        <f>SUMIFS(СВЦЭМ!$K$34:$K$777,СВЦЭМ!$A$34:$A$777,$A366,СВЦЭМ!$B$33:$B$776,H$348)+'СЕТ СН'!$F$13</f>
        <v>0</v>
      </c>
      <c r="I366" s="36">
        <f>SUMIFS(СВЦЭМ!$K$34:$K$777,СВЦЭМ!$A$34:$A$777,$A366,СВЦЭМ!$B$33:$B$776,I$348)+'СЕТ СН'!$F$13</f>
        <v>0</v>
      </c>
      <c r="J366" s="36">
        <f>SUMIFS(СВЦЭМ!$K$34:$K$777,СВЦЭМ!$A$34:$A$777,$A366,СВЦЭМ!$B$33:$B$776,J$348)+'СЕТ СН'!$F$13</f>
        <v>0</v>
      </c>
      <c r="K366" s="36">
        <f>SUMIFS(СВЦЭМ!$K$34:$K$777,СВЦЭМ!$A$34:$A$777,$A366,СВЦЭМ!$B$33:$B$776,K$348)+'СЕТ СН'!$F$13</f>
        <v>0</v>
      </c>
      <c r="L366" s="36">
        <f>SUMIFS(СВЦЭМ!$K$34:$K$777,СВЦЭМ!$A$34:$A$777,$A366,СВЦЭМ!$B$33:$B$776,L$348)+'СЕТ СН'!$F$13</f>
        <v>0</v>
      </c>
      <c r="M366" s="36">
        <f>SUMIFS(СВЦЭМ!$K$34:$K$777,СВЦЭМ!$A$34:$A$777,$A366,СВЦЭМ!$B$33:$B$776,M$348)+'СЕТ СН'!$F$13</f>
        <v>0</v>
      </c>
      <c r="N366" s="36">
        <f>SUMIFS(СВЦЭМ!$K$34:$K$777,СВЦЭМ!$A$34:$A$777,$A366,СВЦЭМ!$B$33:$B$776,N$348)+'СЕТ СН'!$F$13</f>
        <v>0</v>
      </c>
      <c r="O366" s="36">
        <f>SUMIFS(СВЦЭМ!$K$34:$K$777,СВЦЭМ!$A$34:$A$777,$A366,СВЦЭМ!$B$33:$B$776,O$348)+'СЕТ СН'!$F$13</f>
        <v>0</v>
      </c>
      <c r="P366" s="36">
        <f>SUMIFS(СВЦЭМ!$K$34:$K$777,СВЦЭМ!$A$34:$A$777,$A366,СВЦЭМ!$B$33:$B$776,P$348)+'СЕТ СН'!$F$13</f>
        <v>0</v>
      </c>
      <c r="Q366" s="36">
        <f>SUMIFS(СВЦЭМ!$K$34:$K$777,СВЦЭМ!$A$34:$A$777,$A366,СВЦЭМ!$B$33:$B$776,Q$348)+'СЕТ СН'!$F$13</f>
        <v>0</v>
      </c>
      <c r="R366" s="36">
        <f>SUMIFS(СВЦЭМ!$K$34:$K$777,СВЦЭМ!$A$34:$A$777,$A366,СВЦЭМ!$B$33:$B$776,R$348)+'СЕТ СН'!$F$13</f>
        <v>0</v>
      </c>
      <c r="S366" s="36">
        <f>SUMIFS(СВЦЭМ!$K$34:$K$777,СВЦЭМ!$A$34:$A$777,$A366,СВЦЭМ!$B$33:$B$776,S$348)+'СЕТ СН'!$F$13</f>
        <v>0</v>
      </c>
      <c r="T366" s="36">
        <f>SUMIFS(СВЦЭМ!$K$34:$K$777,СВЦЭМ!$A$34:$A$777,$A366,СВЦЭМ!$B$33:$B$776,T$348)+'СЕТ СН'!$F$13</f>
        <v>0</v>
      </c>
      <c r="U366" s="36">
        <f>SUMIFS(СВЦЭМ!$K$34:$K$777,СВЦЭМ!$A$34:$A$777,$A366,СВЦЭМ!$B$33:$B$776,U$348)+'СЕТ СН'!$F$13</f>
        <v>0</v>
      </c>
      <c r="V366" s="36">
        <f>SUMIFS(СВЦЭМ!$K$34:$K$777,СВЦЭМ!$A$34:$A$777,$A366,СВЦЭМ!$B$33:$B$776,V$348)+'СЕТ СН'!$F$13</f>
        <v>0</v>
      </c>
      <c r="W366" s="36">
        <f>SUMIFS(СВЦЭМ!$K$34:$K$777,СВЦЭМ!$A$34:$A$777,$A366,СВЦЭМ!$B$33:$B$776,W$348)+'СЕТ СН'!$F$13</f>
        <v>0</v>
      </c>
      <c r="X366" s="36">
        <f>SUMIFS(СВЦЭМ!$K$34:$K$777,СВЦЭМ!$A$34:$A$777,$A366,СВЦЭМ!$B$33:$B$776,X$348)+'СЕТ СН'!$F$13</f>
        <v>0</v>
      </c>
      <c r="Y366" s="36">
        <f>SUMIFS(СВЦЭМ!$K$34:$K$777,СВЦЭМ!$A$34:$A$777,$A366,СВЦЭМ!$B$33:$B$776,Y$348)+'СЕТ СН'!$F$13</f>
        <v>0</v>
      </c>
    </row>
    <row r="367" spans="1:25" ht="15.75" hidden="1" x14ac:dyDescent="0.2">
      <c r="A367" s="35">
        <f t="shared" si="10"/>
        <v>43515</v>
      </c>
      <c r="B367" s="36">
        <f>SUMIFS(СВЦЭМ!$K$34:$K$777,СВЦЭМ!$A$34:$A$777,$A367,СВЦЭМ!$B$33:$B$776,B$348)+'СЕТ СН'!$F$13</f>
        <v>0</v>
      </c>
      <c r="C367" s="36">
        <f>SUMIFS(СВЦЭМ!$K$34:$K$777,СВЦЭМ!$A$34:$A$777,$A367,СВЦЭМ!$B$33:$B$776,C$348)+'СЕТ СН'!$F$13</f>
        <v>0</v>
      </c>
      <c r="D367" s="36">
        <f>SUMIFS(СВЦЭМ!$K$34:$K$777,СВЦЭМ!$A$34:$A$777,$A367,СВЦЭМ!$B$33:$B$776,D$348)+'СЕТ СН'!$F$13</f>
        <v>0</v>
      </c>
      <c r="E367" s="36">
        <f>SUMIFS(СВЦЭМ!$K$34:$K$777,СВЦЭМ!$A$34:$A$777,$A367,СВЦЭМ!$B$33:$B$776,E$348)+'СЕТ СН'!$F$13</f>
        <v>0</v>
      </c>
      <c r="F367" s="36">
        <f>SUMIFS(СВЦЭМ!$K$34:$K$777,СВЦЭМ!$A$34:$A$777,$A367,СВЦЭМ!$B$33:$B$776,F$348)+'СЕТ СН'!$F$13</f>
        <v>0</v>
      </c>
      <c r="G367" s="36">
        <f>SUMIFS(СВЦЭМ!$K$34:$K$777,СВЦЭМ!$A$34:$A$777,$A367,СВЦЭМ!$B$33:$B$776,G$348)+'СЕТ СН'!$F$13</f>
        <v>0</v>
      </c>
      <c r="H367" s="36">
        <f>SUMIFS(СВЦЭМ!$K$34:$K$777,СВЦЭМ!$A$34:$A$777,$A367,СВЦЭМ!$B$33:$B$776,H$348)+'СЕТ СН'!$F$13</f>
        <v>0</v>
      </c>
      <c r="I367" s="36">
        <f>SUMIFS(СВЦЭМ!$K$34:$K$777,СВЦЭМ!$A$34:$A$777,$A367,СВЦЭМ!$B$33:$B$776,I$348)+'СЕТ СН'!$F$13</f>
        <v>0</v>
      </c>
      <c r="J367" s="36">
        <f>SUMIFS(СВЦЭМ!$K$34:$K$777,СВЦЭМ!$A$34:$A$777,$A367,СВЦЭМ!$B$33:$B$776,J$348)+'СЕТ СН'!$F$13</f>
        <v>0</v>
      </c>
      <c r="K367" s="36">
        <f>SUMIFS(СВЦЭМ!$K$34:$K$777,СВЦЭМ!$A$34:$A$777,$A367,СВЦЭМ!$B$33:$B$776,K$348)+'СЕТ СН'!$F$13</f>
        <v>0</v>
      </c>
      <c r="L367" s="36">
        <f>SUMIFS(СВЦЭМ!$K$34:$K$777,СВЦЭМ!$A$34:$A$777,$A367,СВЦЭМ!$B$33:$B$776,L$348)+'СЕТ СН'!$F$13</f>
        <v>0</v>
      </c>
      <c r="M367" s="36">
        <f>SUMIFS(СВЦЭМ!$K$34:$K$777,СВЦЭМ!$A$34:$A$777,$A367,СВЦЭМ!$B$33:$B$776,M$348)+'СЕТ СН'!$F$13</f>
        <v>0</v>
      </c>
      <c r="N367" s="36">
        <f>SUMIFS(СВЦЭМ!$K$34:$K$777,СВЦЭМ!$A$34:$A$777,$A367,СВЦЭМ!$B$33:$B$776,N$348)+'СЕТ СН'!$F$13</f>
        <v>0</v>
      </c>
      <c r="O367" s="36">
        <f>SUMIFS(СВЦЭМ!$K$34:$K$777,СВЦЭМ!$A$34:$A$777,$A367,СВЦЭМ!$B$33:$B$776,O$348)+'СЕТ СН'!$F$13</f>
        <v>0</v>
      </c>
      <c r="P367" s="36">
        <f>SUMIFS(СВЦЭМ!$K$34:$K$777,СВЦЭМ!$A$34:$A$777,$A367,СВЦЭМ!$B$33:$B$776,P$348)+'СЕТ СН'!$F$13</f>
        <v>0</v>
      </c>
      <c r="Q367" s="36">
        <f>SUMIFS(СВЦЭМ!$K$34:$K$777,СВЦЭМ!$A$34:$A$777,$A367,СВЦЭМ!$B$33:$B$776,Q$348)+'СЕТ СН'!$F$13</f>
        <v>0</v>
      </c>
      <c r="R367" s="36">
        <f>SUMIFS(СВЦЭМ!$K$34:$K$777,СВЦЭМ!$A$34:$A$777,$A367,СВЦЭМ!$B$33:$B$776,R$348)+'СЕТ СН'!$F$13</f>
        <v>0</v>
      </c>
      <c r="S367" s="36">
        <f>SUMIFS(СВЦЭМ!$K$34:$K$777,СВЦЭМ!$A$34:$A$777,$A367,СВЦЭМ!$B$33:$B$776,S$348)+'СЕТ СН'!$F$13</f>
        <v>0</v>
      </c>
      <c r="T367" s="36">
        <f>SUMIFS(СВЦЭМ!$K$34:$K$777,СВЦЭМ!$A$34:$A$777,$A367,СВЦЭМ!$B$33:$B$776,T$348)+'СЕТ СН'!$F$13</f>
        <v>0</v>
      </c>
      <c r="U367" s="36">
        <f>SUMIFS(СВЦЭМ!$K$34:$K$777,СВЦЭМ!$A$34:$A$777,$A367,СВЦЭМ!$B$33:$B$776,U$348)+'СЕТ СН'!$F$13</f>
        <v>0</v>
      </c>
      <c r="V367" s="36">
        <f>SUMIFS(СВЦЭМ!$K$34:$K$777,СВЦЭМ!$A$34:$A$777,$A367,СВЦЭМ!$B$33:$B$776,V$348)+'СЕТ СН'!$F$13</f>
        <v>0</v>
      </c>
      <c r="W367" s="36">
        <f>SUMIFS(СВЦЭМ!$K$34:$K$777,СВЦЭМ!$A$34:$A$777,$A367,СВЦЭМ!$B$33:$B$776,W$348)+'СЕТ СН'!$F$13</f>
        <v>0</v>
      </c>
      <c r="X367" s="36">
        <f>SUMIFS(СВЦЭМ!$K$34:$K$777,СВЦЭМ!$A$34:$A$777,$A367,СВЦЭМ!$B$33:$B$776,X$348)+'СЕТ СН'!$F$13</f>
        <v>0</v>
      </c>
      <c r="Y367" s="36">
        <f>SUMIFS(СВЦЭМ!$K$34:$K$777,СВЦЭМ!$A$34:$A$777,$A367,СВЦЭМ!$B$33:$B$776,Y$348)+'СЕТ СН'!$F$13</f>
        <v>0</v>
      </c>
    </row>
    <row r="368" spans="1:25" ht="15.75" hidden="1" x14ac:dyDescent="0.2">
      <c r="A368" s="35">
        <f t="shared" si="10"/>
        <v>43516</v>
      </c>
      <c r="B368" s="36">
        <f>SUMIFS(СВЦЭМ!$K$34:$K$777,СВЦЭМ!$A$34:$A$777,$A368,СВЦЭМ!$B$33:$B$776,B$348)+'СЕТ СН'!$F$13</f>
        <v>0</v>
      </c>
      <c r="C368" s="36">
        <f>SUMIFS(СВЦЭМ!$K$34:$K$777,СВЦЭМ!$A$34:$A$777,$A368,СВЦЭМ!$B$33:$B$776,C$348)+'СЕТ СН'!$F$13</f>
        <v>0</v>
      </c>
      <c r="D368" s="36">
        <f>SUMIFS(СВЦЭМ!$K$34:$K$777,СВЦЭМ!$A$34:$A$777,$A368,СВЦЭМ!$B$33:$B$776,D$348)+'СЕТ СН'!$F$13</f>
        <v>0</v>
      </c>
      <c r="E368" s="36">
        <f>SUMIFS(СВЦЭМ!$K$34:$K$777,СВЦЭМ!$A$34:$A$777,$A368,СВЦЭМ!$B$33:$B$776,E$348)+'СЕТ СН'!$F$13</f>
        <v>0</v>
      </c>
      <c r="F368" s="36">
        <f>SUMIFS(СВЦЭМ!$K$34:$K$777,СВЦЭМ!$A$34:$A$777,$A368,СВЦЭМ!$B$33:$B$776,F$348)+'СЕТ СН'!$F$13</f>
        <v>0</v>
      </c>
      <c r="G368" s="36">
        <f>SUMIFS(СВЦЭМ!$K$34:$K$777,СВЦЭМ!$A$34:$A$777,$A368,СВЦЭМ!$B$33:$B$776,G$348)+'СЕТ СН'!$F$13</f>
        <v>0</v>
      </c>
      <c r="H368" s="36">
        <f>SUMIFS(СВЦЭМ!$K$34:$K$777,СВЦЭМ!$A$34:$A$777,$A368,СВЦЭМ!$B$33:$B$776,H$348)+'СЕТ СН'!$F$13</f>
        <v>0</v>
      </c>
      <c r="I368" s="36">
        <f>SUMIFS(СВЦЭМ!$K$34:$K$777,СВЦЭМ!$A$34:$A$777,$A368,СВЦЭМ!$B$33:$B$776,I$348)+'СЕТ СН'!$F$13</f>
        <v>0</v>
      </c>
      <c r="J368" s="36">
        <f>SUMIFS(СВЦЭМ!$K$34:$K$777,СВЦЭМ!$A$34:$A$777,$A368,СВЦЭМ!$B$33:$B$776,J$348)+'СЕТ СН'!$F$13</f>
        <v>0</v>
      </c>
      <c r="K368" s="36">
        <f>SUMIFS(СВЦЭМ!$K$34:$K$777,СВЦЭМ!$A$34:$A$777,$A368,СВЦЭМ!$B$33:$B$776,K$348)+'СЕТ СН'!$F$13</f>
        <v>0</v>
      </c>
      <c r="L368" s="36">
        <f>SUMIFS(СВЦЭМ!$K$34:$K$777,СВЦЭМ!$A$34:$A$777,$A368,СВЦЭМ!$B$33:$B$776,L$348)+'СЕТ СН'!$F$13</f>
        <v>0</v>
      </c>
      <c r="M368" s="36">
        <f>SUMIFS(СВЦЭМ!$K$34:$K$777,СВЦЭМ!$A$34:$A$777,$A368,СВЦЭМ!$B$33:$B$776,M$348)+'СЕТ СН'!$F$13</f>
        <v>0</v>
      </c>
      <c r="N368" s="36">
        <f>SUMIFS(СВЦЭМ!$K$34:$K$777,СВЦЭМ!$A$34:$A$777,$A368,СВЦЭМ!$B$33:$B$776,N$348)+'СЕТ СН'!$F$13</f>
        <v>0</v>
      </c>
      <c r="O368" s="36">
        <f>SUMIFS(СВЦЭМ!$K$34:$K$777,СВЦЭМ!$A$34:$A$777,$A368,СВЦЭМ!$B$33:$B$776,O$348)+'СЕТ СН'!$F$13</f>
        <v>0</v>
      </c>
      <c r="P368" s="36">
        <f>SUMIFS(СВЦЭМ!$K$34:$K$777,СВЦЭМ!$A$34:$A$777,$A368,СВЦЭМ!$B$33:$B$776,P$348)+'СЕТ СН'!$F$13</f>
        <v>0</v>
      </c>
      <c r="Q368" s="36">
        <f>SUMIFS(СВЦЭМ!$K$34:$K$777,СВЦЭМ!$A$34:$A$777,$A368,СВЦЭМ!$B$33:$B$776,Q$348)+'СЕТ СН'!$F$13</f>
        <v>0</v>
      </c>
      <c r="R368" s="36">
        <f>SUMIFS(СВЦЭМ!$K$34:$K$777,СВЦЭМ!$A$34:$A$777,$A368,СВЦЭМ!$B$33:$B$776,R$348)+'СЕТ СН'!$F$13</f>
        <v>0</v>
      </c>
      <c r="S368" s="36">
        <f>SUMIFS(СВЦЭМ!$K$34:$K$777,СВЦЭМ!$A$34:$A$777,$A368,СВЦЭМ!$B$33:$B$776,S$348)+'СЕТ СН'!$F$13</f>
        <v>0</v>
      </c>
      <c r="T368" s="36">
        <f>SUMIFS(СВЦЭМ!$K$34:$K$777,СВЦЭМ!$A$34:$A$777,$A368,СВЦЭМ!$B$33:$B$776,T$348)+'СЕТ СН'!$F$13</f>
        <v>0</v>
      </c>
      <c r="U368" s="36">
        <f>SUMIFS(СВЦЭМ!$K$34:$K$777,СВЦЭМ!$A$34:$A$777,$A368,СВЦЭМ!$B$33:$B$776,U$348)+'СЕТ СН'!$F$13</f>
        <v>0</v>
      </c>
      <c r="V368" s="36">
        <f>SUMIFS(СВЦЭМ!$K$34:$K$777,СВЦЭМ!$A$34:$A$777,$A368,СВЦЭМ!$B$33:$B$776,V$348)+'СЕТ СН'!$F$13</f>
        <v>0</v>
      </c>
      <c r="W368" s="36">
        <f>SUMIFS(СВЦЭМ!$K$34:$K$777,СВЦЭМ!$A$34:$A$777,$A368,СВЦЭМ!$B$33:$B$776,W$348)+'СЕТ СН'!$F$13</f>
        <v>0</v>
      </c>
      <c r="X368" s="36">
        <f>SUMIFS(СВЦЭМ!$K$34:$K$777,СВЦЭМ!$A$34:$A$777,$A368,СВЦЭМ!$B$33:$B$776,X$348)+'СЕТ СН'!$F$13</f>
        <v>0</v>
      </c>
      <c r="Y368" s="36">
        <f>SUMIFS(СВЦЭМ!$K$34:$K$777,СВЦЭМ!$A$34:$A$777,$A368,СВЦЭМ!$B$33:$B$776,Y$348)+'СЕТ СН'!$F$13</f>
        <v>0</v>
      </c>
    </row>
    <row r="369" spans="1:27" ht="15.75" hidden="1" x14ac:dyDescent="0.2">
      <c r="A369" s="35">
        <f t="shared" si="10"/>
        <v>43517</v>
      </c>
      <c r="B369" s="36">
        <f>SUMIFS(СВЦЭМ!$K$34:$K$777,СВЦЭМ!$A$34:$A$777,$A369,СВЦЭМ!$B$33:$B$776,B$348)+'СЕТ СН'!$F$13</f>
        <v>0</v>
      </c>
      <c r="C369" s="36">
        <f>SUMIFS(СВЦЭМ!$K$34:$K$777,СВЦЭМ!$A$34:$A$777,$A369,СВЦЭМ!$B$33:$B$776,C$348)+'СЕТ СН'!$F$13</f>
        <v>0</v>
      </c>
      <c r="D369" s="36">
        <f>SUMIFS(СВЦЭМ!$K$34:$K$777,СВЦЭМ!$A$34:$A$777,$A369,СВЦЭМ!$B$33:$B$776,D$348)+'СЕТ СН'!$F$13</f>
        <v>0</v>
      </c>
      <c r="E369" s="36">
        <f>SUMIFS(СВЦЭМ!$K$34:$K$777,СВЦЭМ!$A$34:$A$777,$A369,СВЦЭМ!$B$33:$B$776,E$348)+'СЕТ СН'!$F$13</f>
        <v>0</v>
      </c>
      <c r="F369" s="36">
        <f>SUMIFS(СВЦЭМ!$K$34:$K$777,СВЦЭМ!$A$34:$A$777,$A369,СВЦЭМ!$B$33:$B$776,F$348)+'СЕТ СН'!$F$13</f>
        <v>0</v>
      </c>
      <c r="G369" s="36">
        <f>SUMIFS(СВЦЭМ!$K$34:$K$777,СВЦЭМ!$A$34:$A$777,$A369,СВЦЭМ!$B$33:$B$776,G$348)+'СЕТ СН'!$F$13</f>
        <v>0</v>
      </c>
      <c r="H369" s="36">
        <f>SUMIFS(СВЦЭМ!$K$34:$K$777,СВЦЭМ!$A$34:$A$777,$A369,СВЦЭМ!$B$33:$B$776,H$348)+'СЕТ СН'!$F$13</f>
        <v>0</v>
      </c>
      <c r="I369" s="36">
        <f>SUMIFS(СВЦЭМ!$K$34:$K$777,СВЦЭМ!$A$34:$A$777,$A369,СВЦЭМ!$B$33:$B$776,I$348)+'СЕТ СН'!$F$13</f>
        <v>0</v>
      </c>
      <c r="J369" s="36">
        <f>SUMIFS(СВЦЭМ!$K$34:$K$777,СВЦЭМ!$A$34:$A$777,$A369,СВЦЭМ!$B$33:$B$776,J$348)+'СЕТ СН'!$F$13</f>
        <v>0</v>
      </c>
      <c r="K369" s="36">
        <f>SUMIFS(СВЦЭМ!$K$34:$K$777,СВЦЭМ!$A$34:$A$777,$A369,СВЦЭМ!$B$33:$B$776,K$348)+'СЕТ СН'!$F$13</f>
        <v>0</v>
      </c>
      <c r="L369" s="36">
        <f>SUMIFS(СВЦЭМ!$K$34:$K$777,СВЦЭМ!$A$34:$A$777,$A369,СВЦЭМ!$B$33:$B$776,L$348)+'СЕТ СН'!$F$13</f>
        <v>0</v>
      </c>
      <c r="M369" s="36">
        <f>SUMIFS(СВЦЭМ!$K$34:$K$777,СВЦЭМ!$A$34:$A$777,$A369,СВЦЭМ!$B$33:$B$776,M$348)+'СЕТ СН'!$F$13</f>
        <v>0</v>
      </c>
      <c r="N369" s="36">
        <f>SUMIFS(СВЦЭМ!$K$34:$K$777,СВЦЭМ!$A$34:$A$777,$A369,СВЦЭМ!$B$33:$B$776,N$348)+'СЕТ СН'!$F$13</f>
        <v>0</v>
      </c>
      <c r="O369" s="36">
        <f>SUMIFS(СВЦЭМ!$K$34:$K$777,СВЦЭМ!$A$34:$A$777,$A369,СВЦЭМ!$B$33:$B$776,O$348)+'СЕТ СН'!$F$13</f>
        <v>0</v>
      </c>
      <c r="P369" s="36">
        <f>SUMIFS(СВЦЭМ!$K$34:$K$777,СВЦЭМ!$A$34:$A$777,$A369,СВЦЭМ!$B$33:$B$776,P$348)+'СЕТ СН'!$F$13</f>
        <v>0</v>
      </c>
      <c r="Q369" s="36">
        <f>SUMIFS(СВЦЭМ!$K$34:$K$777,СВЦЭМ!$A$34:$A$777,$A369,СВЦЭМ!$B$33:$B$776,Q$348)+'СЕТ СН'!$F$13</f>
        <v>0</v>
      </c>
      <c r="R369" s="36">
        <f>SUMIFS(СВЦЭМ!$K$34:$K$777,СВЦЭМ!$A$34:$A$777,$A369,СВЦЭМ!$B$33:$B$776,R$348)+'СЕТ СН'!$F$13</f>
        <v>0</v>
      </c>
      <c r="S369" s="36">
        <f>SUMIFS(СВЦЭМ!$K$34:$K$777,СВЦЭМ!$A$34:$A$777,$A369,СВЦЭМ!$B$33:$B$776,S$348)+'СЕТ СН'!$F$13</f>
        <v>0</v>
      </c>
      <c r="T369" s="36">
        <f>SUMIFS(СВЦЭМ!$K$34:$K$777,СВЦЭМ!$A$34:$A$777,$A369,СВЦЭМ!$B$33:$B$776,T$348)+'СЕТ СН'!$F$13</f>
        <v>0</v>
      </c>
      <c r="U369" s="36">
        <f>SUMIFS(СВЦЭМ!$K$34:$K$777,СВЦЭМ!$A$34:$A$777,$A369,СВЦЭМ!$B$33:$B$776,U$348)+'СЕТ СН'!$F$13</f>
        <v>0</v>
      </c>
      <c r="V369" s="36">
        <f>SUMIFS(СВЦЭМ!$K$34:$K$777,СВЦЭМ!$A$34:$A$777,$A369,СВЦЭМ!$B$33:$B$776,V$348)+'СЕТ СН'!$F$13</f>
        <v>0</v>
      </c>
      <c r="W369" s="36">
        <f>SUMIFS(СВЦЭМ!$K$34:$K$777,СВЦЭМ!$A$34:$A$777,$A369,СВЦЭМ!$B$33:$B$776,W$348)+'СЕТ СН'!$F$13</f>
        <v>0</v>
      </c>
      <c r="X369" s="36">
        <f>SUMIFS(СВЦЭМ!$K$34:$K$777,СВЦЭМ!$A$34:$A$777,$A369,СВЦЭМ!$B$33:$B$776,X$348)+'СЕТ СН'!$F$13</f>
        <v>0</v>
      </c>
      <c r="Y369" s="36">
        <f>SUMIFS(СВЦЭМ!$K$34:$K$777,СВЦЭМ!$A$34:$A$777,$A369,СВЦЭМ!$B$33:$B$776,Y$348)+'СЕТ СН'!$F$13</f>
        <v>0</v>
      </c>
    </row>
    <row r="370" spans="1:27" ht="15.75" hidden="1" x14ac:dyDescent="0.2">
      <c r="A370" s="35">
        <f t="shared" si="10"/>
        <v>43518</v>
      </c>
      <c r="B370" s="36">
        <f>SUMIFS(СВЦЭМ!$K$34:$K$777,СВЦЭМ!$A$34:$A$777,$A370,СВЦЭМ!$B$33:$B$776,B$348)+'СЕТ СН'!$F$13</f>
        <v>0</v>
      </c>
      <c r="C370" s="36">
        <f>SUMIFS(СВЦЭМ!$K$34:$K$777,СВЦЭМ!$A$34:$A$777,$A370,СВЦЭМ!$B$33:$B$776,C$348)+'СЕТ СН'!$F$13</f>
        <v>0</v>
      </c>
      <c r="D370" s="36">
        <f>SUMIFS(СВЦЭМ!$K$34:$K$777,СВЦЭМ!$A$34:$A$777,$A370,СВЦЭМ!$B$33:$B$776,D$348)+'СЕТ СН'!$F$13</f>
        <v>0</v>
      </c>
      <c r="E370" s="36">
        <f>SUMIFS(СВЦЭМ!$K$34:$K$777,СВЦЭМ!$A$34:$A$777,$A370,СВЦЭМ!$B$33:$B$776,E$348)+'СЕТ СН'!$F$13</f>
        <v>0</v>
      </c>
      <c r="F370" s="36">
        <f>SUMIFS(СВЦЭМ!$K$34:$K$777,СВЦЭМ!$A$34:$A$777,$A370,СВЦЭМ!$B$33:$B$776,F$348)+'СЕТ СН'!$F$13</f>
        <v>0</v>
      </c>
      <c r="G370" s="36">
        <f>SUMIFS(СВЦЭМ!$K$34:$K$777,СВЦЭМ!$A$34:$A$777,$A370,СВЦЭМ!$B$33:$B$776,G$348)+'СЕТ СН'!$F$13</f>
        <v>0</v>
      </c>
      <c r="H370" s="36">
        <f>SUMIFS(СВЦЭМ!$K$34:$K$777,СВЦЭМ!$A$34:$A$777,$A370,СВЦЭМ!$B$33:$B$776,H$348)+'СЕТ СН'!$F$13</f>
        <v>0</v>
      </c>
      <c r="I370" s="36">
        <f>SUMIFS(СВЦЭМ!$K$34:$K$777,СВЦЭМ!$A$34:$A$777,$A370,СВЦЭМ!$B$33:$B$776,I$348)+'СЕТ СН'!$F$13</f>
        <v>0</v>
      </c>
      <c r="J370" s="36">
        <f>SUMIFS(СВЦЭМ!$K$34:$K$777,СВЦЭМ!$A$34:$A$777,$A370,СВЦЭМ!$B$33:$B$776,J$348)+'СЕТ СН'!$F$13</f>
        <v>0</v>
      </c>
      <c r="K370" s="36">
        <f>SUMIFS(СВЦЭМ!$K$34:$K$777,СВЦЭМ!$A$34:$A$777,$A370,СВЦЭМ!$B$33:$B$776,K$348)+'СЕТ СН'!$F$13</f>
        <v>0</v>
      </c>
      <c r="L370" s="36">
        <f>SUMIFS(СВЦЭМ!$K$34:$K$777,СВЦЭМ!$A$34:$A$777,$A370,СВЦЭМ!$B$33:$B$776,L$348)+'СЕТ СН'!$F$13</f>
        <v>0</v>
      </c>
      <c r="M370" s="36">
        <f>SUMIFS(СВЦЭМ!$K$34:$K$777,СВЦЭМ!$A$34:$A$777,$A370,СВЦЭМ!$B$33:$B$776,M$348)+'СЕТ СН'!$F$13</f>
        <v>0</v>
      </c>
      <c r="N370" s="36">
        <f>SUMIFS(СВЦЭМ!$K$34:$K$777,СВЦЭМ!$A$34:$A$777,$A370,СВЦЭМ!$B$33:$B$776,N$348)+'СЕТ СН'!$F$13</f>
        <v>0</v>
      </c>
      <c r="O370" s="36">
        <f>SUMIFS(СВЦЭМ!$K$34:$K$777,СВЦЭМ!$A$34:$A$777,$A370,СВЦЭМ!$B$33:$B$776,O$348)+'СЕТ СН'!$F$13</f>
        <v>0</v>
      </c>
      <c r="P370" s="36">
        <f>SUMIFS(СВЦЭМ!$K$34:$K$777,СВЦЭМ!$A$34:$A$777,$A370,СВЦЭМ!$B$33:$B$776,P$348)+'СЕТ СН'!$F$13</f>
        <v>0</v>
      </c>
      <c r="Q370" s="36">
        <f>SUMIFS(СВЦЭМ!$K$34:$K$777,СВЦЭМ!$A$34:$A$777,$A370,СВЦЭМ!$B$33:$B$776,Q$348)+'СЕТ СН'!$F$13</f>
        <v>0</v>
      </c>
      <c r="R370" s="36">
        <f>SUMIFS(СВЦЭМ!$K$34:$K$777,СВЦЭМ!$A$34:$A$777,$A370,СВЦЭМ!$B$33:$B$776,R$348)+'СЕТ СН'!$F$13</f>
        <v>0</v>
      </c>
      <c r="S370" s="36">
        <f>SUMIFS(СВЦЭМ!$K$34:$K$777,СВЦЭМ!$A$34:$A$777,$A370,СВЦЭМ!$B$33:$B$776,S$348)+'СЕТ СН'!$F$13</f>
        <v>0</v>
      </c>
      <c r="T370" s="36">
        <f>SUMIFS(СВЦЭМ!$K$34:$K$777,СВЦЭМ!$A$34:$A$777,$A370,СВЦЭМ!$B$33:$B$776,T$348)+'СЕТ СН'!$F$13</f>
        <v>0</v>
      </c>
      <c r="U370" s="36">
        <f>SUMIFS(СВЦЭМ!$K$34:$K$777,СВЦЭМ!$A$34:$A$777,$A370,СВЦЭМ!$B$33:$B$776,U$348)+'СЕТ СН'!$F$13</f>
        <v>0</v>
      </c>
      <c r="V370" s="36">
        <f>SUMIFS(СВЦЭМ!$K$34:$K$777,СВЦЭМ!$A$34:$A$777,$A370,СВЦЭМ!$B$33:$B$776,V$348)+'СЕТ СН'!$F$13</f>
        <v>0</v>
      </c>
      <c r="W370" s="36">
        <f>SUMIFS(СВЦЭМ!$K$34:$K$777,СВЦЭМ!$A$34:$A$777,$A370,СВЦЭМ!$B$33:$B$776,W$348)+'СЕТ СН'!$F$13</f>
        <v>0</v>
      </c>
      <c r="X370" s="36">
        <f>SUMIFS(СВЦЭМ!$K$34:$K$777,СВЦЭМ!$A$34:$A$777,$A370,СВЦЭМ!$B$33:$B$776,X$348)+'СЕТ СН'!$F$13</f>
        <v>0</v>
      </c>
      <c r="Y370" s="36">
        <f>SUMIFS(СВЦЭМ!$K$34:$K$777,СВЦЭМ!$A$34:$A$777,$A370,СВЦЭМ!$B$33:$B$776,Y$348)+'СЕТ СН'!$F$13</f>
        <v>0</v>
      </c>
    </row>
    <row r="371" spans="1:27" ht="15.75" hidden="1" x14ac:dyDescent="0.2">
      <c r="A371" s="35">
        <f t="shared" si="10"/>
        <v>43519</v>
      </c>
      <c r="B371" s="36">
        <f>SUMIFS(СВЦЭМ!$K$34:$K$777,СВЦЭМ!$A$34:$A$777,$A371,СВЦЭМ!$B$33:$B$776,B$348)+'СЕТ СН'!$F$13</f>
        <v>0</v>
      </c>
      <c r="C371" s="36">
        <f>SUMIFS(СВЦЭМ!$K$34:$K$777,СВЦЭМ!$A$34:$A$777,$A371,СВЦЭМ!$B$33:$B$776,C$348)+'СЕТ СН'!$F$13</f>
        <v>0</v>
      </c>
      <c r="D371" s="36">
        <f>SUMIFS(СВЦЭМ!$K$34:$K$777,СВЦЭМ!$A$34:$A$777,$A371,СВЦЭМ!$B$33:$B$776,D$348)+'СЕТ СН'!$F$13</f>
        <v>0</v>
      </c>
      <c r="E371" s="36">
        <f>SUMIFS(СВЦЭМ!$K$34:$K$777,СВЦЭМ!$A$34:$A$777,$A371,СВЦЭМ!$B$33:$B$776,E$348)+'СЕТ СН'!$F$13</f>
        <v>0</v>
      </c>
      <c r="F371" s="36">
        <f>SUMIFS(СВЦЭМ!$K$34:$K$777,СВЦЭМ!$A$34:$A$777,$A371,СВЦЭМ!$B$33:$B$776,F$348)+'СЕТ СН'!$F$13</f>
        <v>0</v>
      </c>
      <c r="G371" s="36">
        <f>SUMIFS(СВЦЭМ!$K$34:$K$777,СВЦЭМ!$A$34:$A$777,$A371,СВЦЭМ!$B$33:$B$776,G$348)+'СЕТ СН'!$F$13</f>
        <v>0</v>
      </c>
      <c r="H371" s="36">
        <f>SUMIFS(СВЦЭМ!$K$34:$K$777,СВЦЭМ!$A$34:$A$777,$A371,СВЦЭМ!$B$33:$B$776,H$348)+'СЕТ СН'!$F$13</f>
        <v>0</v>
      </c>
      <c r="I371" s="36">
        <f>SUMIFS(СВЦЭМ!$K$34:$K$777,СВЦЭМ!$A$34:$A$777,$A371,СВЦЭМ!$B$33:$B$776,I$348)+'СЕТ СН'!$F$13</f>
        <v>0</v>
      </c>
      <c r="J371" s="36">
        <f>SUMIFS(СВЦЭМ!$K$34:$K$777,СВЦЭМ!$A$34:$A$777,$A371,СВЦЭМ!$B$33:$B$776,J$348)+'СЕТ СН'!$F$13</f>
        <v>0</v>
      </c>
      <c r="K371" s="36">
        <f>SUMIFS(СВЦЭМ!$K$34:$K$777,СВЦЭМ!$A$34:$A$777,$A371,СВЦЭМ!$B$33:$B$776,K$348)+'СЕТ СН'!$F$13</f>
        <v>0</v>
      </c>
      <c r="L371" s="36">
        <f>SUMIFS(СВЦЭМ!$K$34:$K$777,СВЦЭМ!$A$34:$A$777,$A371,СВЦЭМ!$B$33:$B$776,L$348)+'СЕТ СН'!$F$13</f>
        <v>0</v>
      </c>
      <c r="M371" s="36">
        <f>SUMIFS(СВЦЭМ!$K$34:$K$777,СВЦЭМ!$A$34:$A$777,$A371,СВЦЭМ!$B$33:$B$776,M$348)+'СЕТ СН'!$F$13</f>
        <v>0</v>
      </c>
      <c r="N371" s="36">
        <f>SUMIFS(СВЦЭМ!$K$34:$K$777,СВЦЭМ!$A$34:$A$777,$A371,СВЦЭМ!$B$33:$B$776,N$348)+'СЕТ СН'!$F$13</f>
        <v>0</v>
      </c>
      <c r="O371" s="36">
        <f>SUMIFS(СВЦЭМ!$K$34:$K$777,СВЦЭМ!$A$34:$A$777,$A371,СВЦЭМ!$B$33:$B$776,O$348)+'СЕТ СН'!$F$13</f>
        <v>0</v>
      </c>
      <c r="P371" s="36">
        <f>SUMIFS(СВЦЭМ!$K$34:$K$777,СВЦЭМ!$A$34:$A$777,$A371,СВЦЭМ!$B$33:$B$776,P$348)+'СЕТ СН'!$F$13</f>
        <v>0</v>
      </c>
      <c r="Q371" s="36">
        <f>SUMIFS(СВЦЭМ!$K$34:$K$777,СВЦЭМ!$A$34:$A$777,$A371,СВЦЭМ!$B$33:$B$776,Q$348)+'СЕТ СН'!$F$13</f>
        <v>0</v>
      </c>
      <c r="R371" s="36">
        <f>SUMIFS(СВЦЭМ!$K$34:$K$777,СВЦЭМ!$A$34:$A$777,$A371,СВЦЭМ!$B$33:$B$776,R$348)+'СЕТ СН'!$F$13</f>
        <v>0</v>
      </c>
      <c r="S371" s="36">
        <f>SUMIFS(СВЦЭМ!$K$34:$K$777,СВЦЭМ!$A$34:$A$777,$A371,СВЦЭМ!$B$33:$B$776,S$348)+'СЕТ СН'!$F$13</f>
        <v>0</v>
      </c>
      <c r="T371" s="36">
        <f>SUMIFS(СВЦЭМ!$K$34:$K$777,СВЦЭМ!$A$34:$A$777,$A371,СВЦЭМ!$B$33:$B$776,T$348)+'СЕТ СН'!$F$13</f>
        <v>0</v>
      </c>
      <c r="U371" s="36">
        <f>SUMIFS(СВЦЭМ!$K$34:$K$777,СВЦЭМ!$A$34:$A$777,$A371,СВЦЭМ!$B$33:$B$776,U$348)+'СЕТ СН'!$F$13</f>
        <v>0</v>
      </c>
      <c r="V371" s="36">
        <f>SUMIFS(СВЦЭМ!$K$34:$K$777,СВЦЭМ!$A$34:$A$777,$A371,СВЦЭМ!$B$33:$B$776,V$348)+'СЕТ СН'!$F$13</f>
        <v>0</v>
      </c>
      <c r="W371" s="36">
        <f>SUMIFS(СВЦЭМ!$K$34:$K$777,СВЦЭМ!$A$34:$A$777,$A371,СВЦЭМ!$B$33:$B$776,W$348)+'СЕТ СН'!$F$13</f>
        <v>0</v>
      </c>
      <c r="X371" s="36">
        <f>SUMIFS(СВЦЭМ!$K$34:$K$777,СВЦЭМ!$A$34:$A$777,$A371,СВЦЭМ!$B$33:$B$776,X$348)+'СЕТ СН'!$F$13</f>
        <v>0</v>
      </c>
      <c r="Y371" s="36">
        <f>SUMIFS(СВЦЭМ!$K$34:$K$777,СВЦЭМ!$A$34:$A$777,$A371,СВЦЭМ!$B$33:$B$776,Y$348)+'СЕТ СН'!$F$13</f>
        <v>0</v>
      </c>
    </row>
    <row r="372" spans="1:27" ht="15.75" hidden="1" x14ac:dyDescent="0.2">
      <c r="A372" s="35">
        <f t="shared" si="10"/>
        <v>43520</v>
      </c>
      <c r="B372" s="36">
        <f>SUMIFS(СВЦЭМ!$K$34:$K$777,СВЦЭМ!$A$34:$A$777,$A372,СВЦЭМ!$B$33:$B$776,B$348)+'СЕТ СН'!$F$13</f>
        <v>0</v>
      </c>
      <c r="C372" s="36">
        <f>SUMIFS(СВЦЭМ!$K$34:$K$777,СВЦЭМ!$A$34:$A$777,$A372,СВЦЭМ!$B$33:$B$776,C$348)+'СЕТ СН'!$F$13</f>
        <v>0</v>
      </c>
      <c r="D372" s="36">
        <f>SUMIFS(СВЦЭМ!$K$34:$K$777,СВЦЭМ!$A$34:$A$777,$A372,СВЦЭМ!$B$33:$B$776,D$348)+'СЕТ СН'!$F$13</f>
        <v>0</v>
      </c>
      <c r="E372" s="36">
        <f>SUMIFS(СВЦЭМ!$K$34:$K$777,СВЦЭМ!$A$34:$A$777,$A372,СВЦЭМ!$B$33:$B$776,E$348)+'СЕТ СН'!$F$13</f>
        <v>0</v>
      </c>
      <c r="F372" s="36">
        <f>SUMIFS(СВЦЭМ!$K$34:$K$777,СВЦЭМ!$A$34:$A$777,$A372,СВЦЭМ!$B$33:$B$776,F$348)+'СЕТ СН'!$F$13</f>
        <v>0</v>
      </c>
      <c r="G372" s="36">
        <f>SUMIFS(СВЦЭМ!$K$34:$K$777,СВЦЭМ!$A$34:$A$777,$A372,СВЦЭМ!$B$33:$B$776,G$348)+'СЕТ СН'!$F$13</f>
        <v>0</v>
      </c>
      <c r="H372" s="36">
        <f>SUMIFS(СВЦЭМ!$K$34:$K$777,СВЦЭМ!$A$34:$A$777,$A372,СВЦЭМ!$B$33:$B$776,H$348)+'СЕТ СН'!$F$13</f>
        <v>0</v>
      </c>
      <c r="I372" s="36">
        <f>SUMIFS(СВЦЭМ!$K$34:$K$777,СВЦЭМ!$A$34:$A$777,$A372,СВЦЭМ!$B$33:$B$776,I$348)+'СЕТ СН'!$F$13</f>
        <v>0</v>
      </c>
      <c r="J372" s="36">
        <f>SUMIFS(СВЦЭМ!$K$34:$K$777,СВЦЭМ!$A$34:$A$777,$A372,СВЦЭМ!$B$33:$B$776,J$348)+'СЕТ СН'!$F$13</f>
        <v>0</v>
      </c>
      <c r="K372" s="36">
        <f>SUMIFS(СВЦЭМ!$K$34:$K$777,СВЦЭМ!$A$34:$A$777,$A372,СВЦЭМ!$B$33:$B$776,K$348)+'СЕТ СН'!$F$13</f>
        <v>0</v>
      </c>
      <c r="L372" s="36">
        <f>SUMIFS(СВЦЭМ!$K$34:$K$777,СВЦЭМ!$A$34:$A$777,$A372,СВЦЭМ!$B$33:$B$776,L$348)+'СЕТ СН'!$F$13</f>
        <v>0</v>
      </c>
      <c r="M372" s="36">
        <f>SUMIFS(СВЦЭМ!$K$34:$K$777,СВЦЭМ!$A$34:$A$777,$A372,СВЦЭМ!$B$33:$B$776,M$348)+'СЕТ СН'!$F$13</f>
        <v>0</v>
      </c>
      <c r="N372" s="36">
        <f>SUMIFS(СВЦЭМ!$K$34:$K$777,СВЦЭМ!$A$34:$A$777,$A372,СВЦЭМ!$B$33:$B$776,N$348)+'СЕТ СН'!$F$13</f>
        <v>0</v>
      </c>
      <c r="O372" s="36">
        <f>SUMIFS(СВЦЭМ!$K$34:$K$777,СВЦЭМ!$A$34:$A$777,$A372,СВЦЭМ!$B$33:$B$776,O$348)+'СЕТ СН'!$F$13</f>
        <v>0</v>
      </c>
      <c r="P372" s="36">
        <f>SUMIFS(СВЦЭМ!$K$34:$K$777,СВЦЭМ!$A$34:$A$777,$A372,СВЦЭМ!$B$33:$B$776,P$348)+'СЕТ СН'!$F$13</f>
        <v>0</v>
      </c>
      <c r="Q372" s="36">
        <f>SUMIFS(СВЦЭМ!$K$34:$K$777,СВЦЭМ!$A$34:$A$777,$A372,СВЦЭМ!$B$33:$B$776,Q$348)+'СЕТ СН'!$F$13</f>
        <v>0</v>
      </c>
      <c r="R372" s="36">
        <f>SUMIFS(СВЦЭМ!$K$34:$K$777,СВЦЭМ!$A$34:$A$777,$A372,СВЦЭМ!$B$33:$B$776,R$348)+'СЕТ СН'!$F$13</f>
        <v>0</v>
      </c>
      <c r="S372" s="36">
        <f>SUMIFS(СВЦЭМ!$K$34:$K$777,СВЦЭМ!$A$34:$A$777,$A372,СВЦЭМ!$B$33:$B$776,S$348)+'СЕТ СН'!$F$13</f>
        <v>0</v>
      </c>
      <c r="T372" s="36">
        <f>SUMIFS(СВЦЭМ!$K$34:$K$777,СВЦЭМ!$A$34:$A$777,$A372,СВЦЭМ!$B$33:$B$776,T$348)+'СЕТ СН'!$F$13</f>
        <v>0</v>
      </c>
      <c r="U372" s="36">
        <f>SUMIFS(СВЦЭМ!$K$34:$K$777,СВЦЭМ!$A$34:$A$777,$A372,СВЦЭМ!$B$33:$B$776,U$348)+'СЕТ СН'!$F$13</f>
        <v>0</v>
      </c>
      <c r="V372" s="36">
        <f>SUMIFS(СВЦЭМ!$K$34:$K$777,СВЦЭМ!$A$34:$A$777,$A372,СВЦЭМ!$B$33:$B$776,V$348)+'СЕТ СН'!$F$13</f>
        <v>0</v>
      </c>
      <c r="W372" s="36">
        <f>SUMIFS(СВЦЭМ!$K$34:$K$777,СВЦЭМ!$A$34:$A$777,$A372,СВЦЭМ!$B$33:$B$776,W$348)+'СЕТ СН'!$F$13</f>
        <v>0</v>
      </c>
      <c r="X372" s="36">
        <f>SUMIFS(СВЦЭМ!$K$34:$K$777,СВЦЭМ!$A$34:$A$777,$A372,СВЦЭМ!$B$33:$B$776,X$348)+'СЕТ СН'!$F$13</f>
        <v>0</v>
      </c>
      <c r="Y372" s="36">
        <f>SUMIFS(СВЦЭМ!$K$34:$K$777,СВЦЭМ!$A$34:$A$777,$A372,СВЦЭМ!$B$33:$B$776,Y$348)+'СЕТ СН'!$F$13</f>
        <v>0</v>
      </c>
    </row>
    <row r="373" spans="1:27" ht="15.75" hidden="1" x14ac:dyDescent="0.2">
      <c r="A373" s="35">
        <f t="shared" si="10"/>
        <v>43521</v>
      </c>
      <c r="B373" s="36">
        <f>SUMIFS(СВЦЭМ!$K$34:$K$777,СВЦЭМ!$A$34:$A$777,$A373,СВЦЭМ!$B$33:$B$776,B$348)+'СЕТ СН'!$F$13</f>
        <v>0</v>
      </c>
      <c r="C373" s="36">
        <f>SUMIFS(СВЦЭМ!$K$34:$K$777,СВЦЭМ!$A$34:$A$777,$A373,СВЦЭМ!$B$33:$B$776,C$348)+'СЕТ СН'!$F$13</f>
        <v>0</v>
      </c>
      <c r="D373" s="36">
        <f>SUMIFS(СВЦЭМ!$K$34:$K$777,СВЦЭМ!$A$34:$A$777,$A373,СВЦЭМ!$B$33:$B$776,D$348)+'СЕТ СН'!$F$13</f>
        <v>0</v>
      </c>
      <c r="E373" s="36">
        <f>SUMIFS(СВЦЭМ!$K$34:$K$777,СВЦЭМ!$A$34:$A$777,$A373,СВЦЭМ!$B$33:$B$776,E$348)+'СЕТ СН'!$F$13</f>
        <v>0</v>
      </c>
      <c r="F373" s="36">
        <f>SUMIFS(СВЦЭМ!$K$34:$K$777,СВЦЭМ!$A$34:$A$777,$A373,СВЦЭМ!$B$33:$B$776,F$348)+'СЕТ СН'!$F$13</f>
        <v>0</v>
      </c>
      <c r="G373" s="36">
        <f>SUMIFS(СВЦЭМ!$K$34:$K$777,СВЦЭМ!$A$34:$A$777,$A373,СВЦЭМ!$B$33:$B$776,G$348)+'СЕТ СН'!$F$13</f>
        <v>0</v>
      </c>
      <c r="H373" s="36">
        <f>SUMIFS(СВЦЭМ!$K$34:$K$777,СВЦЭМ!$A$34:$A$777,$A373,СВЦЭМ!$B$33:$B$776,H$348)+'СЕТ СН'!$F$13</f>
        <v>0</v>
      </c>
      <c r="I373" s="36">
        <f>SUMIFS(СВЦЭМ!$K$34:$K$777,СВЦЭМ!$A$34:$A$777,$A373,СВЦЭМ!$B$33:$B$776,I$348)+'СЕТ СН'!$F$13</f>
        <v>0</v>
      </c>
      <c r="J373" s="36">
        <f>SUMIFS(СВЦЭМ!$K$34:$K$777,СВЦЭМ!$A$34:$A$777,$A373,СВЦЭМ!$B$33:$B$776,J$348)+'СЕТ СН'!$F$13</f>
        <v>0</v>
      </c>
      <c r="K373" s="36">
        <f>SUMIFS(СВЦЭМ!$K$34:$K$777,СВЦЭМ!$A$34:$A$777,$A373,СВЦЭМ!$B$33:$B$776,K$348)+'СЕТ СН'!$F$13</f>
        <v>0</v>
      </c>
      <c r="L373" s="36">
        <f>SUMIFS(СВЦЭМ!$K$34:$K$777,СВЦЭМ!$A$34:$A$777,$A373,СВЦЭМ!$B$33:$B$776,L$348)+'СЕТ СН'!$F$13</f>
        <v>0</v>
      </c>
      <c r="M373" s="36">
        <f>SUMIFS(СВЦЭМ!$K$34:$K$777,СВЦЭМ!$A$34:$A$777,$A373,СВЦЭМ!$B$33:$B$776,M$348)+'СЕТ СН'!$F$13</f>
        <v>0</v>
      </c>
      <c r="N373" s="36">
        <f>SUMIFS(СВЦЭМ!$K$34:$K$777,СВЦЭМ!$A$34:$A$777,$A373,СВЦЭМ!$B$33:$B$776,N$348)+'СЕТ СН'!$F$13</f>
        <v>0</v>
      </c>
      <c r="O373" s="36">
        <f>SUMIFS(СВЦЭМ!$K$34:$K$777,СВЦЭМ!$A$34:$A$777,$A373,СВЦЭМ!$B$33:$B$776,O$348)+'СЕТ СН'!$F$13</f>
        <v>0</v>
      </c>
      <c r="P373" s="36">
        <f>SUMIFS(СВЦЭМ!$K$34:$K$777,СВЦЭМ!$A$34:$A$777,$A373,СВЦЭМ!$B$33:$B$776,P$348)+'СЕТ СН'!$F$13</f>
        <v>0</v>
      </c>
      <c r="Q373" s="36">
        <f>SUMIFS(СВЦЭМ!$K$34:$K$777,СВЦЭМ!$A$34:$A$777,$A373,СВЦЭМ!$B$33:$B$776,Q$348)+'СЕТ СН'!$F$13</f>
        <v>0</v>
      </c>
      <c r="R373" s="36">
        <f>SUMIFS(СВЦЭМ!$K$34:$K$777,СВЦЭМ!$A$34:$A$777,$A373,СВЦЭМ!$B$33:$B$776,R$348)+'СЕТ СН'!$F$13</f>
        <v>0</v>
      </c>
      <c r="S373" s="36">
        <f>SUMIFS(СВЦЭМ!$K$34:$K$777,СВЦЭМ!$A$34:$A$777,$A373,СВЦЭМ!$B$33:$B$776,S$348)+'СЕТ СН'!$F$13</f>
        <v>0</v>
      </c>
      <c r="T373" s="36">
        <f>SUMIFS(СВЦЭМ!$K$34:$K$777,СВЦЭМ!$A$34:$A$777,$A373,СВЦЭМ!$B$33:$B$776,T$348)+'СЕТ СН'!$F$13</f>
        <v>0</v>
      </c>
      <c r="U373" s="36">
        <f>SUMIFS(СВЦЭМ!$K$34:$K$777,СВЦЭМ!$A$34:$A$777,$A373,СВЦЭМ!$B$33:$B$776,U$348)+'СЕТ СН'!$F$13</f>
        <v>0</v>
      </c>
      <c r="V373" s="36">
        <f>SUMIFS(СВЦЭМ!$K$34:$K$777,СВЦЭМ!$A$34:$A$777,$A373,СВЦЭМ!$B$33:$B$776,V$348)+'СЕТ СН'!$F$13</f>
        <v>0</v>
      </c>
      <c r="W373" s="36">
        <f>SUMIFS(СВЦЭМ!$K$34:$K$777,СВЦЭМ!$A$34:$A$777,$A373,СВЦЭМ!$B$33:$B$776,W$348)+'СЕТ СН'!$F$13</f>
        <v>0</v>
      </c>
      <c r="X373" s="36">
        <f>SUMIFS(СВЦЭМ!$K$34:$K$777,СВЦЭМ!$A$34:$A$777,$A373,СВЦЭМ!$B$33:$B$776,X$348)+'СЕТ СН'!$F$13</f>
        <v>0</v>
      </c>
      <c r="Y373" s="36">
        <f>SUMIFS(СВЦЭМ!$K$34:$K$777,СВЦЭМ!$A$34:$A$777,$A373,СВЦЭМ!$B$33:$B$776,Y$348)+'СЕТ СН'!$F$13</f>
        <v>0</v>
      </c>
    </row>
    <row r="374" spans="1:27" ht="15.75" hidden="1" x14ac:dyDescent="0.2">
      <c r="A374" s="35">
        <f t="shared" si="10"/>
        <v>43522</v>
      </c>
      <c r="B374" s="36">
        <f>SUMIFS(СВЦЭМ!$K$34:$K$777,СВЦЭМ!$A$34:$A$777,$A374,СВЦЭМ!$B$33:$B$776,B$348)+'СЕТ СН'!$F$13</f>
        <v>0</v>
      </c>
      <c r="C374" s="36">
        <f>SUMIFS(СВЦЭМ!$K$34:$K$777,СВЦЭМ!$A$34:$A$777,$A374,СВЦЭМ!$B$33:$B$776,C$348)+'СЕТ СН'!$F$13</f>
        <v>0</v>
      </c>
      <c r="D374" s="36">
        <f>SUMIFS(СВЦЭМ!$K$34:$K$777,СВЦЭМ!$A$34:$A$777,$A374,СВЦЭМ!$B$33:$B$776,D$348)+'СЕТ СН'!$F$13</f>
        <v>0</v>
      </c>
      <c r="E374" s="36">
        <f>SUMIFS(СВЦЭМ!$K$34:$K$777,СВЦЭМ!$A$34:$A$777,$A374,СВЦЭМ!$B$33:$B$776,E$348)+'СЕТ СН'!$F$13</f>
        <v>0</v>
      </c>
      <c r="F374" s="36">
        <f>SUMIFS(СВЦЭМ!$K$34:$K$777,СВЦЭМ!$A$34:$A$777,$A374,СВЦЭМ!$B$33:$B$776,F$348)+'СЕТ СН'!$F$13</f>
        <v>0</v>
      </c>
      <c r="G374" s="36">
        <f>SUMIFS(СВЦЭМ!$K$34:$K$777,СВЦЭМ!$A$34:$A$777,$A374,СВЦЭМ!$B$33:$B$776,G$348)+'СЕТ СН'!$F$13</f>
        <v>0</v>
      </c>
      <c r="H374" s="36">
        <f>SUMIFS(СВЦЭМ!$K$34:$K$777,СВЦЭМ!$A$34:$A$777,$A374,СВЦЭМ!$B$33:$B$776,H$348)+'СЕТ СН'!$F$13</f>
        <v>0</v>
      </c>
      <c r="I374" s="36">
        <f>SUMIFS(СВЦЭМ!$K$34:$K$777,СВЦЭМ!$A$34:$A$777,$A374,СВЦЭМ!$B$33:$B$776,I$348)+'СЕТ СН'!$F$13</f>
        <v>0</v>
      </c>
      <c r="J374" s="36">
        <f>SUMIFS(СВЦЭМ!$K$34:$K$777,СВЦЭМ!$A$34:$A$777,$A374,СВЦЭМ!$B$33:$B$776,J$348)+'СЕТ СН'!$F$13</f>
        <v>0</v>
      </c>
      <c r="K374" s="36">
        <f>SUMIFS(СВЦЭМ!$K$34:$K$777,СВЦЭМ!$A$34:$A$777,$A374,СВЦЭМ!$B$33:$B$776,K$348)+'СЕТ СН'!$F$13</f>
        <v>0</v>
      </c>
      <c r="L374" s="36">
        <f>SUMIFS(СВЦЭМ!$K$34:$K$777,СВЦЭМ!$A$34:$A$777,$A374,СВЦЭМ!$B$33:$B$776,L$348)+'СЕТ СН'!$F$13</f>
        <v>0</v>
      </c>
      <c r="M374" s="36">
        <f>SUMIFS(СВЦЭМ!$K$34:$K$777,СВЦЭМ!$A$34:$A$777,$A374,СВЦЭМ!$B$33:$B$776,M$348)+'СЕТ СН'!$F$13</f>
        <v>0</v>
      </c>
      <c r="N374" s="36">
        <f>SUMIFS(СВЦЭМ!$K$34:$K$777,СВЦЭМ!$A$34:$A$777,$A374,СВЦЭМ!$B$33:$B$776,N$348)+'СЕТ СН'!$F$13</f>
        <v>0</v>
      </c>
      <c r="O374" s="36">
        <f>SUMIFS(СВЦЭМ!$K$34:$K$777,СВЦЭМ!$A$34:$A$777,$A374,СВЦЭМ!$B$33:$B$776,O$348)+'СЕТ СН'!$F$13</f>
        <v>0</v>
      </c>
      <c r="P374" s="36">
        <f>SUMIFS(СВЦЭМ!$K$34:$K$777,СВЦЭМ!$A$34:$A$777,$A374,СВЦЭМ!$B$33:$B$776,P$348)+'СЕТ СН'!$F$13</f>
        <v>0</v>
      </c>
      <c r="Q374" s="36">
        <f>SUMIFS(СВЦЭМ!$K$34:$K$777,СВЦЭМ!$A$34:$A$777,$A374,СВЦЭМ!$B$33:$B$776,Q$348)+'СЕТ СН'!$F$13</f>
        <v>0</v>
      </c>
      <c r="R374" s="36">
        <f>SUMIFS(СВЦЭМ!$K$34:$K$777,СВЦЭМ!$A$34:$A$777,$A374,СВЦЭМ!$B$33:$B$776,R$348)+'СЕТ СН'!$F$13</f>
        <v>0</v>
      </c>
      <c r="S374" s="36">
        <f>SUMIFS(СВЦЭМ!$K$34:$K$777,СВЦЭМ!$A$34:$A$777,$A374,СВЦЭМ!$B$33:$B$776,S$348)+'СЕТ СН'!$F$13</f>
        <v>0</v>
      </c>
      <c r="T374" s="36">
        <f>SUMIFS(СВЦЭМ!$K$34:$K$777,СВЦЭМ!$A$34:$A$777,$A374,СВЦЭМ!$B$33:$B$776,T$348)+'СЕТ СН'!$F$13</f>
        <v>0</v>
      </c>
      <c r="U374" s="36">
        <f>SUMIFS(СВЦЭМ!$K$34:$K$777,СВЦЭМ!$A$34:$A$777,$A374,СВЦЭМ!$B$33:$B$776,U$348)+'СЕТ СН'!$F$13</f>
        <v>0</v>
      </c>
      <c r="V374" s="36">
        <f>SUMIFS(СВЦЭМ!$K$34:$K$777,СВЦЭМ!$A$34:$A$777,$A374,СВЦЭМ!$B$33:$B$776,V$348)+'СЕТ СН'!$F$13</f>
        <v>0</v>
      </c>
      <c r="W374" s="36">
        <f>SUMIFS(СВЦЭМ!$K$34:$K$777,СВЦЭМ!$A$34:$A$777,$A374,СВЦЭМ!$B$33:$B$776,W$348)+'СЕТ СН'!$F$13</f>
        <v>0</v>
      </c>
      <c r="X374" s="36">
        <f>SUMIFS(СВЦЭМ!$K$34:$K$777,СВЦЭМ!$A$34:$A$777,$A374,СВЦЭМ!$B$33:$B$776,X$348)+'СЕТ СН'!$F$13</f>
        <v>0</v>
      </c>
      <c r="Y374" s="36">
        <f>SUMIFS(СВЦЭМ!$K$34:$K$777,СВЦЭМ!$A$34:$A$777,$A374,СВЦЭМ!$B$33:$B$776,Y$348)+'СЕТ СН'!$F$13</f>
        <v>0</v>
      </c>
    </row>
    <row r="375" spans="1:27" ht="15.75" hidden="1" x14ac:dyDescent="0.2">
      <c r="A375" s="35">
        <f t="shared" si="10"/>
        <v>43523</v>
      </c>
      <c r="B375" s="36">
        <f>SUMIFS(СВЦЭМ!$K$34:$K$777,СВЦЭМ!$A$34:$A$777,$A375,СВЦЭМ!$B$33:$B$776,B$348)+'СЕТ СН'!$F$13</f>
        <v>0</v>
      </c>
      <c r="C375" s="36">
        <f>SUMIFS(СВЦЭМ!$K$34:$K$777,СВЦЭМ!$A$34:$A$777,$A375,СВЦЭМ!$B$33:$B$776,C$348)+'СЕТ СН'!$F$13</f>
        <v>0</v>
      </c>
      <c r="D375" s="36">
        <f>SUMIFS(СВЦЭМ!$K$34:$K$777,СВЦЭМ!$A$34:$A$777,$A375,СВЦЭМ!$B$33:$B$776,D$348)+'СЕТ СН'!$F$13</f>
        <v>0</v>
      </c>
      <c r="E375" s="36">
        <f>SUMIFS(СВЦЭМ!$K$34:$K$777,СВЦЭМ!$A$34:$A$777,$A375,СВЦЭМ!$B$33:$B$776,E$348)+'СЕТ СН'!$F$13</f>
        <v>0</v>
      </c>
      <c r="F375" s="36">
        <f>SUMIFS(СВЦЭМ!$K$34:$K$777,СВЦЭМ!$A$34:$A$777,$A375,СВЦЭМ!$B$33:$B$776,F$348)+'СЕТ СН'!$F$13</f>
        <v>0</v>
      </c>
      <c r="G375" s="36">
        <f>SUMIFS(СВЦЭМ!$K$34:$K$777,СВЦЭМ!$A$34:$A$777,$A375,СВЦЭМ!$B$33:$B$776,G$348)+'СЕТ СН'!$F$13</f>
        <v>0</v>
      </c>
      <c r="H375" s="36">
        <f>SUMIFS(СВЦЭМ!$K$34:$K$777,СВЦЭМ!$A$34:$A$777,$A375,СВЦЭМ!$B$33:$B$776,H$348)+'СЕТ СН'!$F$13</f>
        <v>0</v>
      </c>
      <c r="I375" s="36">
        <f>SUMIFS(СВЦЭМ!$K$34:$K$777,СВЦЭМ!$A$34:$A$777,$A375,СВЦЭМ!$B$33:$B$776,I$348)+'СЕТ СН'!$F$13</f>
        <v>0</v>
      </c>
      <c r="J375" s="36">
        <f>SUMIFS(СВЦЭМ!$K$34:$K$777,СВЦЭМ!$A$34:$A$777,$A375,СВЦЭМ!$B$33:$B$776,J$348)+'СЕТ СН'!$F$13</f>
        <v>0</v>
      </c>
      <c r="K375" s="36">
        <f>SUMIFS(СВЦЭМ!$K$34:$K$777,СВЦЭМ!$A$34:$A$777,$A375,СВЦЭМ!$B$33:$B$776,K$348)+'СЕТ СН'!$F$13</f>
        <v>0</v>
      </c>
      <c r="L375" s="36">
        <f>SUMIFS(СВЦЭМ!$K$34:$K$777,СВЦЭМ!$A$34:$A$777,$A375,СВЦЭМ!$B$33:$B$776,L$348)+'СЕТ СН'!$F$13</f>
        <v>0</v>
      </c>
      <c r="M375" s="36">
        <f>SUMIFS(СВЦЭМ!$K$34:$K$777,СВЦЭМ!$A$34:$A$777,$A375,СВЦЭМ!$B$33:$B$776,M$348)+'СЕТ СН'!$F$13</f>
        <v>0</v>
      </c>
      <c r="N375" s="36">
        <f>SUMIFS(СВЦЭМ!$K$34:$K$777,СВЦЭМ!$A$34:$A$777,$A375,СВЦЭМ!$B$33:$B$776,N$348)+'СЕТ СН'!$F$13</f>
        <v>0</v>
      </c>
      <c r="O375" s="36">
        <f>SUMIFS(СВЦЭМ!$K$34:$K$777,СВЦЭМ!$A$34:$A$777,$A375,СВЦЭМ!$B$33:$B$776,O$348)+'СЕТ СН'!$F$13</f>
        <v>0</v>
      </c>
      <c r="P375" s="36">
        <f>SUMIFS(СВЦЭМ!$K$34:$K$777,СВЦЭМ!$A$34:$A$777,$A375,СВЦЭМ!$B$33:$B$776,P$348)+'СЕТ СН'!$F$13</f>
        <v>0</v>
      </c>
      <c r="Q375" s="36">
        <f>SUMIFS(СВЦЭМ!$K$34:$K$777,СВЦЭМ!$A$34:$A$777,$A375,СВЦЭМ!$B$33:$B$776,Q$348)+'СЕТ СН'!$F$13</f>
        <v>0</v>
      </c>
      <c r="R375" s="36">
        <f>SUMIFS(СВЦЭМ!$K$34:$K$777,СВЦЭМ!$A$34:$A$777,$A375,СВЦЭМ!$B$33:$B$776,R$348)+'СЕТ СН'!$F$13</f>
        <v>0</v>
      </c>
      <c r="S375" s="36">
        <f>SUMIFS(СВЦЭМ!$K$34:$K$777,СВЦЭМ!$A$34:$A$777,$A375,СВЦЭМ!$B$33:$B$776,S$348)+'СЕТ СН'!$F$13</f>
        <v>0</v>
      </c>
      <c r="T375" s="36">
        <f>SUMIFS(СВЦЭМ!$K$34:$K$777,СВЦЭМ!$A$34:$A$777,$A375,СВЦЭМ!$B$33:$B$776,T$348)+'СЕТ СН'!$F$13</f>
        <v>0</v>
      </c>
      <c r="U375" s="36">
        <f>SUMIFS(СВЦЭМ!$K$34:$K$777,СВЦЭМ!$A$34:$A$777,$A375,СВЦЭМ!$B$33:$B$776,U$348)+'СЕТ СН'!$F$13</f>
        <v>0</v>
      </c>
      <c r="V375" s="36">
        <f>SUMIFS(СВЦЭМ!$K$34:$K$777,СВЦЭМ!$A$34:$A$777,$A375,СВЦЭМ!$B$33:$B$776,V$348)+'СЕТ СН'!$F$13</f>
        <v>0</v>
      </c>
      <c r="W375" s="36">
        <f>SUMIFS(СВЦЭМ!$K$34:$K$777,СВЦЭМ!$A$34:$A$777,$A375,СВЦЭМ!$B$33:$B$776,W$348)+'СЕТ СН'!$F$13</f>
        <v>0</v>
      </c>
      <c r="X375" s="36">
        <f>SUMIFS(СВЦЭМ!$K$34:$K$777,СВЦЭМ!$A$34:$A$777,$A375,СВЦЭМ!$B$33:$B$776,X$348)+'СЕТ СН'!$F$13</f>
        <v>0</v>
      </c>
      <c r="Y375" s="36">
        <f>SUMIFS(СВЦЭМ!$K$34:$K$777,СВЦЭМ!$A$34:$A$777,$A375,СВЦЭМ!$B$33:$B$776,Y$348)+'СЕТ СН'!$F$13</f>
        <v>0</v>
      </c>
    </row>
    <row r="376" spans="1:27" ht="15.75" hidden="1" x14ac:dyDescent="0.2">
      <c r="A376" s="35">
        <f t="shared" si="10"/>
        <v>43524</v>
      </c>
      <c r="B376" s="36">
        <f>SUMIFS(СВЦЭМ!$K$34:$K$777,СВЦЭМ!$A$34:$A$777,$A376,СВЦЭМ!$B$33:$B$776,B$348)+'СЕТ СН'!$F$13</f>
        <v>0</v>
      </c>
      <c r="C376" s="36">
        <f>SUMIFS(СВЦЭМ!$K$34:$K$777,СВЦЭМ!$A$34:$A$777,$A376,СВЦЭМ!$B$33:$B$776,C$348)+'СЕТ СН'!$F$13</f>
        <v>0</v>
      </c>
      <c r="D376" s="36">
        <f>SUMIFS(СВЦЭМ!$K$34:$K$777,СВЦЭМ!$A$34:$A$777,$A376,СВЦЭМ!$B$33:$B$776,D$348)+'СЕТ СН'!$F$13</f>
        <v>0</v>
      </c>
      <c r="E376" s="36">
        <f>SUMIFS(СВЦЭМ!$K$34:$K$777,СВЦЭМ!$A$34:$A$777,$A376,СВЦЭМ!$B$33:$B$776,E$348)+'СЕТ СН'!$F$13</f>
        <v>0</v>
      </c>
      <c r="F376" s="36">
        <f>SUMIFS(СВЦЭМ!$K$34:$K$777,СВЦЭМ!$A$34:$A$777,$A376,СВЦЭМ!$B$33:$B$776,F$348)+'СЕТ СН'!$F$13</f>
        <v>0</v>
      </c>
      <c r="G376" s="36">
        <f>SUMIFS(СВЦЭМ!$K$34:$K$777,СВЦЭМ!$A$34:$A$777,$A376,СВЦЭМ!$B$33:$B$776,G$348)+'СЕТ СН'!$F$13</f>
        <v>0</v>
      </c>
      <c r="H376" s="36">
        <f>SUMIFS(СВЦЭМ!$K$34:$K$777,СВЦЭМ!$A$34:$A$777,$A376,СВЦЭМ!$B$33:$B$776,H$348)+'СЕТ СН'!$F$13</f>
        <v>0</v>
      </c>
      <c r="I376" s="36">
        <f>SUMIFS(СВЦЭМ!$K$34:$K$777,СВЦЭМ!$A$34:$A$777,$A376,СВЦЭМ!$B$33:$B$776,I$348)+'СЕТ СН'!$F$13</f>
        <v>0</v>
      </c>
      <c r="J376" s="36">
        <f>SUMIFS(СВЦЭМ!$K$34:$K$777,СВЦЭМ!$A$34:$A$777,$A376,СВЦЭМ!$B$33:$B$776,J$348)+'СЕТ СН'!$F$13</f>
        <v>0</v>
      </c>
      <c r="K376" s="36">
        <f>SUMIFS(СВЦЭМ!$K$34:$K$777,СВЦЭМ!$A$34:$A$777,$A376,СВЦЭМ!$B$33:$B$776,K$348)+'СЕТ СН'!$F$13</f>
        <v>0</v>
      </c>
      <c r="L376" s="36">
        <f>SUMIFS(СВЦЭМ!$K$34:$K$777,СВЦЭМ!$A$34:$A$777,$A376,СВЦЭМ!$B$33:$B$776,L$348)+'СЕТ СН'!$F$13</f>
        <v>0</v>
      </c>
      <c r="M376" s="36">
        <f>SUMIFS(СВЦЭМ!$K$34:$K$777,СВЦЭМ!$A$34:$A$777,$A376,СВЦЭМ!$B$33:$B$776,M$348)+'СЕТ СН'!$F$13</f>
        <v>0</v>
      </c>
      <c r="N376" s="36">
        <f>SUMIFS(СВЦЭМ!$K$34:$K$777,СВЦЭМ!$A$34:$A$777,$A376,СВЦЭМ!$B$33:$B$776,N$348)+'СЕТ СН'!$F$13</f>
        <v>0</v>
      </c>
      <c r="O376" s="36">
        <f>SUMIFS(СВЦЭМ!$K$34:$K$777,СВЦЭМ!$A$34:$A$777,$A376,СВЦЭМ!$B$33:$B$776,O$348)+'СЕТ СН'!$F$13</f>
        <v>0</v>
      </c>
      <c r="P376" s="36">
        <f>SUMIFS(СВЦЭМ!$K$34:$K$777,СВЦЭМ!$A$34:$A$777,$A376,СВЦЭМ!$B$33:$B$776,P$348)+'СЕТ СН'!$F$13</f>
        <v>0</v>
      </c>
      <c r="Q376" s="36">
        <f>SUMIFS(СВЦЭМ!$K$34:$K$777,СВЦЭМ!$A$34:$A$777,$A376,СВЦЭМ!$B$33:$B$776,Q$348)+'СЕТ СН'!$F$13</f>
        <v>0</v>
      </c>
      <c r="R376" s="36">
        <f>SUMIFS(СВЦЭМ!$K$34:$K$777,СВЦЭМ!$A$34:$A$777,$A376,СВЦЭМ!$B$33:$B$776,R$348)+'СЕТ СН'!$F$13</f>
        <v>0</v>
      </c>
      <c r="S376" s="36">
        <f>SUMIFS(СВЦЭМ!$K$34:$K$777,СВЦЭМ!$A$34:$A$777,$A376,СВЦЭМ!$B$33:$B$776,S$348)+'СЕТ СН'!$F$13</f>
        <v>0</v>
      </c>
      <c r="T376" s="36">
        <f>SUMIFS(СВЦЭМ!$K$34:$K$777,СВЦЭМ!$A$34:$A$777,$A376,СВЦЭМ!$B$33:$B$776,T$348)+'СЕТ СН'!$F$13</f>
        <v>0</v>
      </c>
      <c r="U376" s="36">
        <f>SUMIFS(СВЦЭМ!$K$34:$K$777,СВЦЭМ!$A$34:$A$777,$A376,СВЦЭМ!$B$33:$B$776,U$348)+'СЕТ СН'!$F$13</f>
        <v>0</v>
      </c>
      <c r="V376" s="36">
        <f>SUMIFS(СВЦЭМ!$K$34:$K$777,СВЦЭМ!$A$34:$A$777,$A376,СВЦЭМ!$B$33:$B$776,V$348)+'СЕТ СН'!$F$13</f>
        <v>0</v>
      </c>
      <c r="W376" s="36">
        <f>SUMIFS(СВЦЭМ!$K$34:$K$777,СВЦЭМ!$A$34:$A$777,$A376,СВЦЭМ!$B$33:$B$776,W$348)+'СЕТ СН'!$F$13</f>
        <v>0</v>
      </c>
      <c r="X376" s="36">
        <f>SUMIFS(СВЦЭМ!$K$34:$K$777,СВЦЭМ!$A$34:$A$777,$A376,СВЦЭМ!$B$33:$B$776,X$348)+'СЕТ СН'!$F$13</f>
        <v>0</v>
      </c>
      <c r="Y376" s="36">
        <f>SUMIFS(СВЦЭМ!$K$34:$K$777,СВЦЭМ!$A$34:$A$777,$A376,СВЦЭМ!$B$33:$B$776,Y$348)+'СЕТ СН'!$F$13</f>
        <v>0</v>
      </c>
    </row>
    <row r="377" spans="1:27" ht="15.75" hidden="1" x14ac:dyDescent="0.2">
      <c r="A377" s="35">
        <f t="shared" si="10"/>
        <v>43525</v>
      </c>
      <c r="B377" s="36">
        <f>SUMIFS(СВЦЭМ!$K$34:$K$777,СВЦЭМ!$A$34:$A$777,$A377,СВЦЭМ!$B$33:$B$776,B$348)+'СЕТ СН'!$F$13</f>
        <v>0</v>
      </c>
      <c r="C377" s="36">
        <f>SUMIFS(СВЦЭМ!$K$34:$K$777,СВЦЭМ!$A$34:$A$777,$A377,СВЦЭМ!$B$33:$B$776,C$348)+'СЕТ СН'!$F$13</f>
        <v>0</v>
      </c>
      <c r="D377" s="36">
        <f>SUMIFS(СВЦЭМ!$K$34:$K$777,СВЦЭМ!$A$34:$A$777,$A377,СВЦЭМ!$B$33:$B$776,D$348)+'СЕТ СН'!$F$13</f>
        <v>0</v>
      </c>
      <c r="E377" s="36">
        <f>SUMIFS(СВЦЭМ!$K$34:$K$777,СВЦЭМ!$A$34:$A$777,$A377,СВЦЭМ!$B$33:$B$776,E$348)+'СЕТ СН'!$F$13</f>
        <v>0</v>
      </c>
      <c r="F377" s="36">
        <f>SUMIFS(СВЦЭМ!$K$34:$K$777,СВЦЭМ!$A$34:$A$777,$A377,СВЦЭМ!$B$33:$B$776,F$348)+'СЕТ СН'!$F$13</f>
        <v>0</v>
      </c>
      <c r="G377" s="36">
        <f>SUMIFS(СВЦЭМ!$K$34:$K$777,СВЦЭМ!$A$34:$A$777,$A377,СВЦЭМ!$B$33:$B$776,G$348)+'СЕТ СН'!$F$13</f>
        <v>0</v>
      </c>
      <c r="H377" s="36">
        <f>SUMIFS(СВЦЭМ!$K$34:$K$777,СВЦЭМ!$A$34:$A$777,$A377,СВЦЭМ!$B$33:$B$776,H$348)+'СЕТ СН'!$F$13</f>
        <v>0</v>
      </c>
      <c r="I377" s="36">
        <f>SUMIFS(СВЦЭМ!$K$34:$K$777,СВЦЭМ!$A$34:$A$777,$A377,СВЦЭМ!$B$33:$B$776,I$348)+'СЕТ СН'!$F$13</f>
        <v>0</v>
      </c>
      <c r="J377" s="36">
        <f>SUMIFS(СВЦЭМ!$K$34:$K$777,СВЦЭМ!$A$34:$A$777,$A377,СВЦЭМ!$B$33:$B$776,J$348)+'СЕТ СН'!$F$13</f>
        <v>0</v>
      </c>
      <c r="K377" s="36">
        <f>SUMIFS(СВЦЭМ!$K$34:$K$777,СВЦЭМ!$A$34:$A$777,$A377,СВЦЭМ!$B$33:$B$776,K$348)+'СЕТ СН'!$F$13</f>
        <v>0</v>
      </c>
      <c r="L377" s="36">
        <f>SUMIFS(СВЦЭМ!$K$34:$K$777,СВЦЭМ!$A$34:$A$777,$A377,СВЦЭМ!$B$33:$B$776,L$348)+'СЕТ СН'!$F$13</f>
        <v>0</v>
      </c>
      <c r="M377" s="36">
        <f>SUMIFS(СВЦЭМ!$K$34:$K$777,СВЦЭМ!$A$34:$A$777,$A377,СВЦЭМ!$B$33:$B$776,M$348)+'СЕТ СН'!$F$13</f>
        <v>0</v>
      </c>
      <c r="N377" s="36">
        <f>SUMIFS(СВЦЭМ!$K$34:$K$777,СВЦЭМ!$A$34:$A$777,$A377,СВЦЭМ!$B$33:$B$776,N$348)+'СЕТ СН'!$F$13</f>
        <v>0</v>
      </c>
      <c r="O377" s="36">
        <f>SUMIFS(СВЦЭМ!$K$34:$K$777,СВЦЭМ!$A$34:$A$777,$A377,СВЦЭМ!$B$33:$B$776,O$348)+'СЕТ СН'!$F$13</f>
        <v>0</v>
      </c>
      <c r="P377" s="36">
        <f>SUMIFS(СВЦЭМ!$K$34:$K$777,СВЦЭМ!$A$34:$A$777,$A377,СВЦЭМ!$B$33:$B$776,P$348)+'СЕТ СН'!$F$13</f>
        <v>0</v>
      </c>
      <c r="Q377" s="36">
        <f>SUMIFS(СВЦЭМ!$K$34:$K$777,СВЦЭМ!$A$34:$A$777,$A377,СВЦЭМ!$B$33:$B$776,Q$348)+'СЕТ СН'!$F$13</f>
        <v>0</v>
      </c>
      <c r="R377" s="36">
        <f>SUMIFS(СВЦЭМ!$K$34:$K$777,СВЦЭМ!$A$34:$A$777,$A377,СВЦЭМ!$B$33:$B$776,R$348)+'СЕТ СН'!$F$13</f>
        <v>0</v>
      </c>
      <c r="S377" s="36">
        <f>SUMIFS(СВЦЭМ!$K$34:$K$777,СВЦЭМ!$A$34:$A$777,$A377,СВЦЭМ!$B$33:$B$776,S$348)+'СЕТ СН'!$F$13</f>
        <v>0</v>
      </c>
      <c r="T377" s="36">
        <f>SUMIFS(СВЦЭМ!$K$34:$K$777,СВЦЭМ!$A$34:$A$777,$A377,СВЦЭМ!$B$33:$B$776,T$348)+'СЕТ СН'!$F$13</f>
        <v>0</v>
      </c>
      <c r="U377" s="36">
        <f>SUMIFS(СВЦЭМ!$K$34:$K$777,СВЦЭМ!$A$34:$A$777,$A377,СВЦЭМ!$B$33:$B$776,U$348)+'СЕТ СН'!$F$13</f>
        <v>0</v>
      </c>
      <c r="V377" s="36">
        <f>SUMIFS(СВЦЭМ!$K$34:$K$777,СВЦЭМ!$A$34:$A$777,$A377,СВЦЭМ!$B$33:$B$776,V$348)+'СЕТ СН'!$F$13</f>
        <v>0</v>
      </c>
      <c r="W377" s="36">
        <f>SUMIFS(СВЦЭМ!$K$34:$K$777,СВЦЭМ!$A$34:$A$777,$A377,СВЦЭМ!$B$33:$B$776,W$348)+'СЕТ СН'!$F$13</f>
        <v>0</v>
      </c>
      <c r="X377" s="36">
        <f>SUMIFS(СВЦЭМ!$K$34:$K$777,СВЦЭМ!$A$34:$A$777,$A377,СВЦЭМ!$B$33:$B$776,X$348)+'СЕТ СН'!$F$13</f>
        <v>0</v>
      </c>
      <c r="Y377" s="36">
        <f>SUMIFS(СВЦЭМ!$K$34:$K$777,СВЦЭМ!$A$34:$A$777,$A377,СВЦЭМ!$B$33:$B$776,Y$348)+'СЕТ СН'!$F$13</f>
        <v>0</v>
      </c>
    </row>
    <row r="378" spans="1:27" ht="15.75" hidden="1" x14ac:dyDescent="0.2">
      <c r="A378" s="35">
        <f t="shared" si="10"/>
        <v>43526</v>
      </c>
      <c r="B378" s="36">
        <f>SUMIFS(СВЦЭМ!$K$34:$K$777,СВЦЭМ!$A$34:$A$777,$A378,СВЦЭМ!$B$33:$B$776,B$348)+'СЕТ СН'!$F$13</f>
        <v>0</v>
      </c>
      <c r="C378" s="36">
        <f>SUMIFS(СВЦЭМ!$K$34:$K$777,СВЦЭМ!$A$34:$A$777,$A378,СВЦЭМ!$B$33:$B$776,C$348)+'СЕТ СН'!$F$13</f>
        <v>0</v>
      </c>
      <c r="D378" s="36">
        <f>SUMIFS(СВЦЭМ!$K$34:$K$777,СВЦЭМ!$A$34:$A$777,$A378,СВЦЭМ!$B$33:$B$776,D$348)+'СЕТ СН'!$F$13</f>
        <v>0</v>
      </c>
      <c r="E378" s="36">
        <f>SUMIFS(СВЦЭМ!$K$34:$K$777,СВЦЭМ!$A$34:$A$777,$A378,СВЦЭМ!$B$33:$B$776,E$348)+'СЕТ СН'!$F$13</f>
        <v>0</v>
      </c>
      <c r="F378" s="36">
        <f>SUMIFS(СВЦЭМ!$K$34:$K$777,СВЦЭМ!$A$34:$A$777,$A378,СВЦЭМ!$B$33:$B$776,F$348)+'СЕТ СН'!$F$13</f>
        <v>0</v>
      </c>
      <c r="G378" s="36">
        <f>SUMIFS(СВЦЭМ!$K$34:$K$777,СВЦЭМ!$A$34:$A$777,$A378,СВЦЭМ!$B$33:$B$776,G$348)+'СЕТ СН'!$F$13</f>
        <v>0</v>
      </c>
      <c r="H378" s="36">
        <f>SUMIFS(СВЦЭМ!$K$34:$K$777,СВЦЭМ!$A$34:$A$777,$A378,СВЦЭМ!$B$33:$B$776,H$348)+'СЕТ СН'!$F$13</f>
        <v>0</v>
      </c>
      <c r="I378" s="36">
        <f>SUMIFS(СВЦЭМ!$K$34:$K$777,СВЦЭМ!$A$34:$A$777,$A378,СВЦЭМ!$B$33:$B$776,I$348)+'СЕТ СН'!$F$13</f>
        <v>0</v>
      </c>
      <c r="J378" s="36">
        <f>SUMIFS(СВЦЭМ!$K$34:$K$777,СВЦЭМ!$A$34:$A$777,$A378,СВЦЭМ!$B$33:$B$776,J$348)+'СЕТ СН'!$F$13</f>
        <v>0</v>
      </c>
      <c r="K378" s="36">
        <f>SUMIFS(СВЦЭМ!$K$34:$K$777,СВЦЭМ!$A$34:$A$777,$A378,СВЦЭМ!$B$33:$B$776,K$348)+'СЕТ СН'!$F$13</f>
        <v>0</v>
      </c>
      <c r="L378" s="36">
        <f>SUMIFS(СВЦЭМ!$K$34:$K$777,СВЦЭМ!$A$34:$A$777,$A378,СВЦЭМ!$B$33:$B$776,L$348)+'СЕТ СН'!$F$13</f>
        <v>0</v>
      </c>
      <c r="M378" s="36">
        <f>SUMIFS(СВЦЭМ!$K$34:$K$777,СВЦЭМ!$A$34:$A$777,$A378,СВЦЭМ!$B$33:$B$776,M$348)+'СЕТ СН'!$F$13</f>
        <v>0</v>
      </c>
      <c r="N378" s="36">
        <f>SUMIFS(СВЦЭМ!$K$34:$K$777,СВЦЭМ!$A$34:$A$777,$A378,СВЦЭМ!$B$33:$B$776,N$348)+'СЕТ СН'!$F$13</f>
        <v>0</v>
      </c>
      <c r="O378" s="36">
        <f>SUMIFS(СВЦЭМ!$K$34:$K$777,СВЦЭМ!$A$34:$A$777,$A378,СВЦЭМ!$B$33:$B$776,O$348)+'СЕТ СН'!$F$13</f>
        <v>0</v>
      </c>
      <c r="P378" s="36">
        <f>SUMIFS(СВЦЭМ!$K$34:$K$777,СВЦЭМ!$A$34:$A$777,$A378,СВЦЭМ!$B$33:$B$776,P$348)+'СЕТ СН'!$F$13</f>
        <v>0</v>
      </c>
      <c r="Q378" s="36">
        <f>SUMIFS(СВЦЭМ!$K$34:$K$777,СВЦЭМ!$A$34:$A$777,$A378,СВЦЭМ!$B$33:$B$776,Q$348)+'СЕТ СН'!$F$13</f>
        <v>0</v>
      </c>
      <c r="R378" s="36">
        <f>SUMIFS(СВЦЭМ!$K$34:$K$777,СВЦЭМ!$A$34:$A$777,$A378,СВЦЭМ!$B$33:$B$776,R$348)+'СЕТ СН'!$F$13</f>
        <v>0</v>
      </c>
      <c r="S378" s="36">
        <f>SUMIFS(СВЦЭМ!$K$34:$K$777,СВЦЭМ!$A$34:$A$777,$A378,СВЦЭМ!$B$33:$B$776,S$348)+'СЕТ СН'!$F$13</f>
        <v>0</v>
      </c>
      <c r="T378" s="36">
        <f>SUMIFS(СВЦЭМ!$K$34:$K$777,СВЦЭМ!$A$34:$A$777,$A378,СВЦЭМ!$B$33:$B$776,T$348)+'СЕТ СН'!$F$13</f>
        <v>0</v>
      </c>
      <c r="U378" s="36">
        <f>SUMIFS(СВЦЭМ!$K$34:$K$777,СВЦЭМ!$A$34:$A$777,$A378,СВЦЭМ!$B$33:$B$776,U$348)+'СЕТ СН'!$F$13</f>
        <v>0</v>
      </c>
      <c r="V378" s="36">
        <f>SUMIFS(СВЦЭМ!$K$34:$K$777,СВЦЭМ!$A$34:$A$777,$A378,СВЦЭМ!$B$33:$B$776,V$348)+'СЕТ СН'!$F$13</f>
        <v>0</v>
      </c>
      <c r="W378" s="36">
        <f>SUMIFS(СВЦЭМ!$K$34:$K$777,СВЦЭМ!$A$34:$A$777,$A378,СВЦЭМ!$B$33:$B$776,W$348)+'СЕТ СН'!$F$13</f>
        <v>0</v>
      </c>
      <c r="X378" s="36">
        <f>SUMIFS(СВЦЭМ!$K$34:$K$777,СВЦЭМ!$A$34:$A$777,$A378,СВЦЭМ!$B$33:$B$776,X$348)+'СЕТ СН'!$F$13</f>
        <v>0</v>
      </c>
      <c r="Y378" s="36">
        <f>SUMIFS(СВЦЭМ!$K$34:$K$777,СВЦЭМ!$A$34:$A$777,$A378,СВЦЭМ!$B$33:$B$776,Y$348)+'СЕТ СН'!$F$13</f>
        <v>0</v>
      </c>
    </row>
    <row r="379" spans="1:27" ht="15.75" hidden="1" x14ac:dyDescent="0.2">
      <c r="A379" s="35">
        <f t="shared" si="10"/>
        <v>43527</v>
      </c>
      <c r="B379" s="36">
        <f>SUMIFS(СВЦЭМ!$K$34:$K$777,СВЦЭМ!$A$34:$A$777,$A379,СВЦЭМ!$B$33:$B$776,B$348)+'СЕТ СН'!$F$13</f>
        <v>0</v>
      </c>
      <c r="C379" s="36">
        <f>SUMIFS(СВЦЭМ!$K$34:$K$777,СВЦЭМ!$A$34:$A$777,$A379,СВЦЭМ!$B$33:$B$776,C$348)+'СЕТ СН'!$F$13</f>
        <v>0</v>
      </c>
      <c r="D379" s="36">
        <f>SUMIFS(СВЦЭМ!$K$34:$K$777,СВЦЭМ!$A$34:$A$777,$A379,СВЦЭМ!$B$33:$B$776,D$348)+'СЕТ СН'!$F$13</f>
        <v>0</v>
      </c>
      <c r="E379" s="36">
        <f>SUMIFS(СВЦЭМ!$K$34:$K$777,СВЦЭМ!$A$34:$A$777,$A379,СВЦЭМ!$B$33:$B$776,E$348)+'СЕТ СН'!$F$13</f>
        <v>0</v>
      </c>
      <c r="F379" s="36">
        <f>SUMIFS(СВЦЭМ!$K$34:$K$777,СВЦЭМ!$A$34:$A$777,$A379,СВЦЭМ!$B$33:$B$776,F$348)+'СЕТ СН'!$F$13</f>
        <v>0</v>
      </c>
      <c r="G379" s="36">
        <f>SUMIFS(СВЦЭМ!$K$34:$K$777,СВЦЭМ!$A$34:$A$777,$A379,СВЦЭМ!$B$33:$B$776,G$348)+'СЕТ СН'!$F$13</f>
        <v>0</v>
      </c>
      <c r="H379" s="36">
        <f>SUMIFS(СВЦЭМ!$K$34:$K$777,СВЦЭМ!$A$34:$A$777,$A379,СВЦЭМ!$B$33:$B$776,H$348)+'СЕТ СН'!$F$13</f>
        <v>0</v>
      </c>
      <c r="I379" s="36">
        <f>SUMIFS(СВЦЭМ!$K$34:$K$777,СВЦЭМ!$A$34:$A$777,$A379,СВЦЭМ!$B$33:$B$776,I$348)+'СЕТ СН'!$F$13</f>
        <v>0</v>
      </c>
      <c r="J379" s="36">
        <f>SUMIFS(СВЦЭМ!$K$34:$K$777,СВЦЭМ!$A$34:$A$777,$A379,СВЦЭМ!$B$33:$B$776,J$348)+'СЕТ СН'!$F$13</f>
        <v>0</v>
      </c>
      <c r="K379" s="36">
        <f>SUMIFS(СВЦЭМ!$K$34:$K$777,СВЦЭМ!$A$34:$A$777,$A379,СВЦЭМ!$B$33:$B$776,K$348)+'СЕТ СН'!$F$13</f>
        <v>0</v>
      </c>
      <c r="L379" s="36">
        <f>SUMIFS(СВЦЭМ!$K$34:$K$777,СВЦЭМ!$A$34:$A$777,$A379,СВЦЭМ!$B$33:$B$776,L$348)+'СЕТ СН'!$F$13</f>
        <v>0</v>
      </c>
      <c r="M379" s="36">
        <f>SUMIFS(СВЦЭМ!$K$34:$K$777,СВЦЭМ!$A$34:$A$777,$A379,СВЦЭМ!$B$33:$B$776,M$348)+'СЕТ СН'!$F$13</f>
        <v>0</v>
      </c>
      <c r="N379" s="36">
        <f>SUMIFS(СВЦЭМ!$K$34:$K$777,СВЦЭМ!$A$34:$A$777,$A379,СВЦЭМ!$B$33:$B$776,N$348)+'СЕТ СН'!$F$13</f>
        <v>0</v>
      </c>
      <c r="O379" s="36">
        <f>SUMIFS(СВЦЭМ!$K$34:$K$777,СВЦЭМ!$A$34:$A$777,$A379,СВЦЭМ!$B$33:$B$776,O$348)+'СЕТ СН'!$F$13</f>
        <v>0</v>
      </c>
      <c r="P379" s="36">
        <f>SUMIFS(СВЦЭМ!$K$34:$K$777,СВЦЭМ!$A$34:$A$777,$A379,СВЦЭМ!$B$33:$B$776,P$348)+'СЕТ СН'!$F$13</f>
        <v>0</v>
      </c>
      <c r="Q379" s="36">
        <f>SUMIFS(СВЦЭМ!$K$34:$K$777,СВЦЭМ!$A$34:$A$777,$A379,СВЦЭМ!$B$33:$B$776,Q$348)+'СЕТ СН'!$F$13</f>
        <v>0</v>
      </c>
      <c r="R379" s="36">
        <f>SUMIFS(СВЦЭМ!$K$34:$K$777,СВЦЭМ!$A$34:$A$777,$A379,СВЦЭМ!$B$33:$B$776,R$348)+'СЕТ СН'!$F$13</f>
        <v>0</v>
      </c>
      <c r="S379" s="36">
        <f>SUMIFS(СВЦЭМ!$K$34:$K$777,СВЦЭМ!$A$34:$A$777,$A379,СВЦЭМ!$B$33:$B$776,S$348)+'СЕТ СН'!$F$13</f>
        <v>0</v>
      </c>
      <c r="T379" s="36">
        <f>SUMIFS(СВЦЭМ!$K$34:$K$777,СВЦЭМ!$A$34:$A$777,$A379,СВЦЭМ!$B$33:$B$776,T$348)+'СЕТ СН'!$F$13</f>
        <v>0</v>
      </c>
      <c r="U379" s="36">
        <f>SUMIFS(СВЦЭМ!$K$34:$K$777,СВЦЭМ!$A$34:$A$777,$A379,СВЦЭМ!$B$33:$B$776,U$348)+'СЕТ СН'!$F$13</f>
        <v>0</v>
      </c>
      <c r="V379" s="36">
        <f>SUMIFS(СВЦЭМ!$K$34:$K$777,СВЦЭМ!$A$34:$A$777,$A379,СВЦЭМ!$B$33:$B$776,V$348)+'СЕТ СН'!$F$13</f>
        <v>0</v>
      </c>
      <c r="W379" s="36">
        <f>SUMIFS(СВЦЭМ!$K$34:$K$777,СВЦЭМ!$A$34:$A$777,$A379,СВЦЭМ!$B$33:$B$776,W$348)+'СЕТ СН'!$F$13</f>
        <v>0</v>
      </c>
      <c r="X379" s="36">
        <f>SUMIFS(СВЦЭМ!$K$34:$K$777,СВЦЭМ!$A$34:$A$777,$A379,СВЦЭМ!$B$33:$B$776,X$348)+'СЕТ СН'!$F$13</f>
        <v>0</v>
      </c>
      <c r="Y379" s="36">
        <f>SUMIFS(СВЦЭМ!$K$34:$K$777,СВЦЭМ!$A$34:$A$777,$A379,СВЦЭМ!$B$33:$B$776,Y$348)+'СЕТ СН'!$F$13</f>
        <v>0</v>
      </c>
    </row>
    <row r="380" spans="1:27" ht="15.75" hidden="1" x14ac:dyDescent="0.2">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spans="1:27" ht="12.75" hidden="1" customHeight="1" x14ac:dyDescent="0.2">
      <c r="A381" s="130" t="s">
        <v>7</v>
      </c>
      <c r="B381" s="124" t="s">
        <v>125</v>
      </c>
      <c r="C381" s="125"/>
      <c r="D381" s="125"/>
      <c r="E381" s="125"/>
      <c r="F381" s="125"/>
      <c r="G381" s="125"/>
      <c r="H381" s="125"/>
      <c r="I381" s="125"/>
      <c r="J381" s="125"/>
      <c r="K381" s="125"/>
      <c r="L381" s="125"/>
      <c r="M381" s="125"/>
      <c r="N381" s="125"/>
      <c r="O381" s="125"/>
      <c r="P381" s="125"/>
      <c r="Q381" s="125"/>
      <c r="R381" s="125"/>
      <c r="S381" s="125"/>
      <c r="T381" s="125"/>
      <c r="U381" s="125"/>
      <c r="V381" s="125"/>
      <c r="W381" s="125"/>
      <c r="X381" s="125"/>
      <c r="Y381" s="126"/>
    </row>
    <row r="382" spans="1:27" ht="12.75" hidden="1" customHeight="1" x14ac:dyDescent="0.2">
      <c r="A382" s="131"/>
      <c r="B382" s="127"/>
      <c r="C382" s="128"/>
      <c r="D382" s="128"/>
      <c r="E382" s="128"/>
      <c r="F382" s="128"/>
      <c r="G382" s="128"/>
      <c r="H382" s="128"/>
      <c r="I382" s="128"/>
      <c r="J382" s="128"/>
      <c r="K382" s="128"/>
      <c r="L382" s="128"/>
      <c r="M382" s="128"/>
      <c r="N382" s="128"/>
      <c r="O382" s="128"/>
      <c r="P382" s="128"/>
      <c r="Q382" s="128"/>
      <c r="R382" s="128"/>
      <c r="S382" s="128"/>
      <c r="T382" s="128"/>
      <c r="U382" s="128"/>
      <c r="V382" s="128"/>
      <c r="W382" s="128"/>
      <c r="X382" s="128"/>
      <c r="Y382" s="129"/>
    </row>
    <row r="383" spans="1:27" s="46" customFormat="1" ht="12.75" hidden="1" customHeight="1" x14ac:dyDescent="0.2">
      <c r="A383" s="132"/>
      <c r="B383" s="34">
        <v>1</v>
      </c>
      <c r="C383" s="34">
        <v>2</v>
      </c>
      <c r="D383" s="34">
        <v>3</v>
      </c>
      <c r="E383" s="34">
        <v>4</v>
      </c>
      <c r="F383" s="34">
        <v>5</v>
      </c>
      <c r="G383" s="34">
        <v>6</v>
      </c>
      <c r="H383" s="34">
        <v>7</v>
      </c>
      <c r="I383" s="34">
        <v>8</v>
      </c>
      <c r="J383" s="34">
        <v>9</v>
      </c>
      <c r="K383" s="34">
        <v>10</v>
      </c>
      <c r="L383" s="34">
        <v>11</v>
      </c>
      <c r="M383" s="34">
        <v>12</v>
      </c>
      <c r="N383" s="34">
        <v>13</v>
      </c>
      <c r="O383" s="34">
        <v>14</v>
      </c>
      <c r="P383" s="34">
        <v>15</v>
      </c>
      <c r="Q383" s="34">
        <v>16</v>
      </c>
      <c r="R383" s="34">
        <v>17</v>
      </c>
      <c r="S383" s="34">
        <v>18</v>
      </c>
      <c r="T383" s="34">
        <v>19</v>
      </c>
      <c r="U383" s="34">
        <v>20</v>
      </c>
      <c r="V383" s="34">
        <v>21</v>
      </c>
      <c r="W383" s="34">
        <v>22</v>
      </c>
      <c r="X383" s="34">
        <v>23</v>
      </c>
      <c r="Y383" s="34">
        <v>24</v>
      </c>
    </row>
    <row r="384" spans="1:27" ht="15.75" hidden="1" customHeight="1" x14ac:dyDescent="0.2">
      <c r="A384" s="35" t="str">
        <f>A349</f>
        <v>01.02.2019</v>
      </c>
      <c r="B384" s="36">
        <f>SUMIFS(СВЦЭМ!$L$34:$L$777,СВЦЭМ!$A$34:$A$777,$A384,СВЦЭМ!$B$33:$B$776,B$383)+'СЕТ СН'!$F$13</f>
        <v>0</v>
      </c>
      <c r="C384" s="36">
        <f>SUMIFS(СВЦЭМ!$L$34:$L$777,СВЦЭМ!$A$34:$A$777,$A384,СВЦЭМ!$B$33:$B$776,C$383)+'СЕТ СН'!$F$13</f>
        <v>0</v>
      </c>
      <c r="D384" s="36">
        <f>SUMIFS(СВЦЭМ!$L$34:$L$777,СВЦЭМ!$A$34:$A$777,$A384,СВЦЭМ!$B$33:$B$776,D$383)+'СЕТ СН'!$F$13</f>
        <v>0</v>
      </c>
      <c r="E384" s="36">
        <f>SUMIFS(СВЦЭМ!$L$34:$L$777,СВЦЭМ!$A$34:$A$777,$A384,СВЦЭМ!$B$33:$B$776,E$383)+'СЕТ СН'!$F$13</f>
        <v>0</v>
      </c>
      <c r="F384" s="36">
        <f>SUMIFS(СВЦЭМ!$L$34:$L$777,СВЦЭМ!$A$34:$A$777,$A384,СВЦЭМ!$B$33:$B$776,F$383)+'СЕТ СН'!$F$13</f>
        <v>0</v>
      </c>
      <c r="G384" s="36">
        <f>SUMIFS(СВЦЭМ!$L$34:$L$777,СВЦЭМ!$A$34:$A$777,$A384,СВЦЭМ!$B$33:$B$776,G$383)+'СЕТ СН'!$F$13</f>
        <v>0</v>
      </c>
      <c r="H384" s="36">
        <f>SUMIFS(СВЦЭМ!$L$34:$L$777,СВЦЭМ!$A$34:$A$777,$A384,СВЦЭМ!$B$33:$B$776,H$383)+'СЕТ СН'!$F$13</f>
        <v>0</v>
      </c>
      <c r="I384" s="36">
        <f>SUMIFS(СВЦЭМ!$L$34:$L$777,СВЦЭМ!$A$34:$A$777,$A384,СВЦЭМ!$B$33:$B$776,I$383)+'СЕТ СН'!$F$13</f>
        <v>0</v>
      </c>
      <c r="J384" s="36">
        <f>SUMIFS(СВЦЭМ!$L$34:$L$777,СВЦЭМ!$A$34:$A$777,$A384,СВЦЭМ!$B$33:$B$776,J$383)+'СЕТ СН'!$F$13</f>
        <v>0</v>
      </c>
      <c r="K384" s="36">
        <f>SUMIFS(СВЦЭМ!$L$34:$L$777,СВЦЭМ!$A$34:$A$777,$A384,СВЦЭМ!$B$33:$B$776,K$383)+'СЕТ СН'!$F$13</f>
        <v>0</v>
      </c>
      <c r="L384" s="36">
        <f>SUMIFS(СВЦЭМ!$L$34:$L$777,СВЦЭМ!$A$34:$A$777,$A384,СВЦЭМ!$B$33:$B$776,L$383)+'СЕТ СН'!$F$13</f>
        <v>0</v>
      </c>
      <c r="M384" s="36">
        <f>SUMIFS(СВЦЭМ!$L$34:$L$777,СВЦЭМ!$A$34:$A$777,$A384,СВЦЭМ!$B$33:$B$776,M$383)+'СЕТ СН'!$F$13</f>
        <v>0</v>
      </c>
      <c r="N384" s="36">
        <f>SUMIFS(СВЦЭМ!$L$34:$L$777,СВЦЭМ!$A$34:$A$777,$A384,СВЦЭМ!$B$33:$B$776,N$383)+'СЕТ СН'!$F$13</f>
        <v>0</v>
      </c>
      <c r="O384" s="36">
        <f>SUMIFS(СВЦЭМ!$L$34:$L$777,СВЦЭМ!$A$34:$A$777,$A384,СВЦЭМ!$B$33:$B$776,O$383)+'СЕТ СН'!$F$13</f>
        <v>0</v>
      </c>
      <c r="P384" s="36">
        <f>SUMIFS(СВЦЭМ!$L$34:$L$777,СВЦЭМ!$A$34:$A$777,$A384,СВЦЭМ!$B$33:$B$776,P$383)+'СЕТ СН'!$F$13</f>
        <v>0</v>
      </c>
      <c r="Q384" s="36">
        <f>SUMIFS(СВЦЭМ!$L$34:$L$777,СВЦЭМ!$A$34:$A$777,$A384,СВЦЭМ!$B$33:$B$776,Q$383)+'СЕТ СН'!$F$13</f>
        <v>0</v>
      </c>
      <c r="R384" s="36">
        <f>SUMIFS(СВЦЭМ!$L$34:$L$777,СВЦЭМ!$A$34:$A$777,$A384,СВЦЭМ!$B$33:$B$776,R$383)+'СЕТ СН'!$F$13</f>
        <v>0</v>
      </c>
      <c r="S384" s="36">
        <f>SUMIFS(СВЦЭМ!$L$34:$L$777,СВЦЭМ!$A$34:$A$777,$A384,СВЦЭМ!$B$33:$B$776,S$383)+'СЕТ СН'!$F$13</f>
        <v>0</v>
      </c>
      <c r="T384" s="36">
        <f>SUMIFS(СВЦЭМ!$L$34:$L$777,СВЦЭМ!$A$34:$A$777,$A384,СВЦЭМ!$B$33:$B$776,T$383)+'СЕТ СН'!$F$13</f>
        <v>0</v>
      </c>
      <c r="U384" s="36">
        <f>SUMIFS(СВЦЭМ!$L$34:$L$777,СВЦЭМ!$A$34:$A$777,$A384,СВЦЭМ!$B$33:$B$776,U$383)+'СЕТ СН'!$F$13</f>
        <v>0</v>
      </c>
      <c r="V384" s="36">
        <f>SUMIFS(СВЦЭМ!$L$34:$L$777,СВЦЭМ!$A$34:$A$777,$A384,СВЦЭМ!$B$33:$B$776,V$383)+'СЕТ СН'!$F$13</f>
        <v>0</v>
      </c>
      <c r="W384" s="36">
        <f>SUMIFS(СВЦЭМ!$L$34:$L$777,СВЦЭМ!$A$34:$A$777,$A384,СВЦЭМ!$B$33:$B$776,W$383)+'СЕТ СН'!$F$13</f>
        <v>0</v>
      </c>
      <c r="X384" s="36">
        <f>SUMIFS(СВЦЭМ!$L$34:$L$777,СВЦЭМ!$A$34:$A$777,$A384,СВЦЭМ!$B$33:$B$776,X$383)+'СЕТ СН'!$F$13</f>
        <v>0</v>
      </c>
      <c r="Y384" s="36">
        <f>SUMIFS(СВЦЭМ!$L$34:$L$777,СВЦЭМ!$A$34:$A$777,$A384,СВЦЭМ!$B$33:$B$776,Y$383)+'СЕТ СН'!$F$13</f>
        <v>0</v>
      </c>
      <c r="AA384" s="45"/>
    </row>
    <row r="385" spans="1:25" ht="15.75" hidden="1" x14ac:dyDescent="0.2">
      <c r="A385" s="35">
        <f>A384+1</f>
        <v>43498</v>
      </c>
      <c r="B385" s="36">
        <f>SUMIFS(СВЦЭМ!$L$34:$L$777,СВЦЭМ!$A$34:$A$777,$A385,СВЦЭМ!$B$33:$B$776,B$383)+'СЕТ СН'!$F$13</f>
        <v>0</v>
      </c>
      <c r="C385" s="36">
        <f>SUMIFS(СВЦЭМ!$L$34:$L$777,СВЦЭМ!$A$34:$A$777,$A385,СВЦЭМ!$B$33:$B$776,C$383)+'СЕТ СН'!$F$13</f>
        <v>0</v>
      </c>
      <c r="D385" s="36">
        <f>SUMIFS(СВЦЭМ!$L$34:$L$777,СВЦЭМ!$A$34:$A$777,$A385,СВЦЭМ!$B$33:$B$776,D$383)+'СЕТ СН'!$F$13</f>
        <v>0</v>
      </c>
      <c r="E385" s="36">
        <f>SUMIFS(СВЦЭМ!$L$34:$L$777,СВЦЭМ!$A$34:$A$777,$A385,СВЦЭМ!$B$33:$B$776,E$383)+'СЕТ СН'!$F$13</f>
        <v>0</v>
      </c>
      <c r="F385" s="36">
        <f>SUMIFS(СВЦЭМ!$L$34:$L$777,СВЦЭМ!$A$34:$A$777,$A385,СВЦЭМ!$B$33:$B$776,F$383)+'СЕТ СН'!$F$13</f>
        <v>0</v>
      </c>
      <c r="G385" s="36">
        <f>SUMIFS(СВЦЭМ!$L$34:$L$777,СВЦЭМ!$A$34:$A$777,$A385,СВЦЭМ!$B$33:$B$776,G$383)+'СЕТ СН'!$F$13</f>
        <v>0</v>
      </c>
      <c r="H385" s="36">
        <f>SUMIFS(СВЦЭМ!$L$34:$L$777,СВЦЭМ!$A$34:$A$777,$A385,СВЦЭМ!$B$33:$B$776,H$383)+'СЕТ СН'!$F$13</f>
        <v>0</v>
      </c>
      <c r="I385" s="36">
        <f>SUMIFS(СВЦЭМ!$L$34:$L$777,СВЦЭМ!$A$34:$A$777,$A385,СВЦЭМ!$B$33:$B$776,I$383)+'СЕТ СН'!$F$13</f>
        <v>0</v>
      </c>
      <c r="J385" s="36">
        <f>SUMIFS(СВЦЭМ!$L$34:$L$777,СВЦЭМ!$A$34:$A$777,$A385,СВЦЭМ!$B$33:$B$776,J$383)+'СЕТ СН'!$F$13</f>
        <v>0</v>
      </c>
      <c r="K385" s="36">
        <f>SUMIFS(СВЦЭМ!$L$34:$L$777,СВЦЭМ!$A$34:$A$777,$A385,СВЦЭМ!$B$33:$B$776,K$383)+'СЕТ СН'!$F$13</f>
        <v>0</v>
      </c>
      <c r="L385" s="36">
        <f>SUMIFS(СВЦЭМ!$L$34:$L$777,СВЦЭМ!$A$34:$A$777,$A385,СВЦЭМ!$B$33:$B$776,L$383)+'СЕТ СН'!$F$13</f>
        <v>0</v>
      </c>
      <c r="M385" s="36">
        <f>SUMIFS(СВЦЭМ!$L$34:$L$777,СВЦЭМ!$A$34:$A$777,$A385,СВЦЭМ!$B$33:$B$776,M$383)+'СЕТ СН'!$F$13</f>
        <v>0</v>
      </c>
      <c r="N385" s="36">
        <f>SUMIFS(СВЦЭМ!$L$34:$L$777,СВЦЭМ!$A$34:$A$777,$A385,СВЦЭМ!$B$33:$B$776,N$383)+'СЕТ СН'!$F$13</f>
        <v>0</v>
      </c>
      <c r="O385" s="36">
        <f>SUMIFS(СВЦЭМ!$L$34:$L$777,СВЦЭМ!$A$34:$A$777,$A385,СВЦЭМ!$B$33:$B$776,O$383)+'СЕТ СН'!$F$13</f>
        <v>0</v>
      </c>
      <c r="P385" s="36">
        <f>SUMIFS(СВЦЭМ!$L$34:$L$777,СВЦЭМ!$A$34:$A$777,$A385,СВЦЭМ!$B$33:$B$776,P$383)+'СЕТ СН'!$F$13</f>
        <v>0</v>
      </c>
      <c r="Q385" s="36">
        <f>SUMIFS(СВЦЭМ!$L$34:$L$777,СВЦЭМ!$A$34:$A$777,$A385,СВЦЭМ!$B$33:$B$776,Q$383)+'СЕТ СН'!$F$13</f>
        <v>0</v>
      </c>
      <c r="R385" s="36">
        <f>SUMIFS(СВЦЭМ!$L$34:$L$777,СВЦЭМ!$A$34:$A$777,$A385,СВЦЭМ!$B$33:$B$776,R$383)+'СЕТ СН'!$F$13</f>
        <v>0</v>
      </c>
      <c r="S385" s="36">
        <f>SUMIFS(СВЦЭМ!$L$34:$L$777,СВЦЭМ!$A$34:$A$777,$A385,СВЦЭМ!$B$33:$B$776,S$383)+'СЕТ СН'!$F$13</f>
        <v>0</v>
      </c>
      <c r="T385" s="36">
        <f>SUMIFS(СВЦЭМ!$L$34:$L$777,СВЦЭМ!$A$34:$A$777,$A385,СВЦЭМ!$B$33:$B$776,T$383)+'СЕТ СН'!$F$13</f>
        <v>0</v>
      </c>
      <c r="U385" s="36">
        <f>SUMIFS(СВЦЭМ!$L$34:$L$777,СВЦЭМ!$A$34:$A$777,$A385,СВЦЭМ!$B$33:$B$776,U$383)+'СЕТ СН'!$F$13</f>
        <v>0</v>
      </c>
      <c r="V385" s="36">
        <f>SUMIFS(СВЦЭМ!$L$34:$L$777,СВЦЭМ!$A$34:$A$777,$A385,СВЦЭМ!$B$33:$B$776,V$383)+'СЕТ СН'!$F$13</f>
        <v>0</v>
      </c>
      <c r="W385" s="36">
        <f>SUMIFS(СВЦЭМ!$L$34:$L$777,СВЦЭМ!$A$34:$A$777,$A385,СВЦЭМ!$B$33:$B$776,W$383)+'СЕТ СН'!$F$13</f>
        <v>0</v>
      </c>
      <c r="X385" s="36">
        <f>SUMIFS(СВЦЭМ!$L$34:$L$777,СВЦЭМ!$A$34:$A$777,$A385,СВЦЭМ!$B$33:$B$776,X$383)+'СЕТ СН'!$F$13</f>
        <v>0</v>
      </c>
      <c r="Y385" s="36">
        <f>SUMIFS(СВЦЭМ!$L$34:$L$777,СВЦЭМ!$A$34:$A$777,$A385,СВЦЭМ!$B$33:$B$776,Y$383)+'СЕТ СН'!$F$13</f>
        <v>0</v>
      </c>
    </row>
    <row r="386" spans="1:25" ht="15.75" hidden="1" x14ac:dyDescent="0.2">
      <c r="A386" s="35">
        <f t="shared" ref="A386:A414" si="11">A385+1</f>
        <v>43499</v>
      </c>
      <c r="B386" s="36">
        <f>SUMIFS(СВЦЭМ!$L$34:$L$777,СВЦЭМ!$A$34:$A$777,$A386,СВЦЭМ!$B$33:$B$776,B$383)+'СЕТ СН'!$F$13</f>
        <v>0</v>
      </c>
      <c r="C386" s="36">
        <f>SUMIFS(СВЦЭМ!$L$34:$L$777,СВЦЭМ!$A$34:$A$777,$A386,СВЦЭМ!$B$33:$B$776,C$383)+'СЕТ СН'!$F$13</f>
        <v>0</v>
      </c>
      <c r="D386" s="36">
        <f>SUMIFS(СВЦЭМ!$L$34:$L$777,СВЦЭМ!$A$34:$A$777,$A386,СВЦЭМ!$B$33:$B$776,D$383)+'СЕТ СН'!$F$13</f>
        <v>0</v>
      </c>
      <c r="E386" s="36">
        <f>SUMIFS(СВЦЭМ!$L$34:$L$777,СВЦЭМ!$A$34:$A$777,$A386,СВЦЭМ!$B$33:$B$776,E$383)+'СЕТ СН'!$F$13</f>
        <v>0</v>
      </c>
      <c r="F386" s="36">
        <f>SUMIFS(СВЦЭМ!$L$34:$L$777,СВЦЭМ!$A$34:$A$777,$A386,СВЦЭМ!$B$33:$B$776,F$383)+'СЕТ СН'!$F$13</f>
        <v>0</v>
      </c>
      <c r="G386" s="36">
        <f>SUMIFS(СВЦЭМ!$L$34:$L$777,СВЦЭМ!$A$34:$A$777,$A386,СВЦЭМ!$B$33:$B$776,G$383)+'СЕТ СН'!$F$13</f>
        <v>0</v>
      </c>
      <c r="H386" s="36">
        <f>SUMIFS(СВЦЭМ!$L$34:$L$777,СВЦЭМ!$A$34:$A$777,$A386,СВЦЭМ!$B$33:$B$776,H$383)+'СЕТ СН'!$F$13</f>
        <v>0</v>
      </c>
      <c r="I386" s="36">
        <f>SUMIFS(СВЦЭМ!$L$34:$L$777,СВЦЭМ!$A$34:$A$777,$A386,СВЦЭМ!$B$33:$B$776,I$383)+'СЕТ СН'!$F$13</f>
        <v>0</v>
      </c>
      <c r="J386" s="36">
        <f>SUMIFS(СВЦЭМ!$L$34:$L$777,СВЦЭМ!$A$34:$A$777,$A386,СВЦЭМ!$B$33:$B$776,J$383)+'СЕТ СН'!$F$13</f>
        <v>0</v>
      </c>
      <c r="K386" s="36">
        <f>SUMIFS(СВЦЭМ!$L$34:$L$777,СВЦЭМ!$A$34:$A$777,$A386,СВЦЭМ!$B$33:$B$776,K$383)+'СЕТ СН'!$F$13</f>
        <v>0</v>
      </c>
      <c r="L386" s="36">
        <f>SUMIFS(СВЦЭМ!$L$34:$L$777,СВЦЭМ!$A$34:$A$777,$A386,СВЦЭМ!$B$33:$B$776,L$383)+'СЕТ СН'!$F$13</f>
        <v>0</v>
      </c>
      <c r="M386" s="36">
        <f>SUMIFS(СВЦЭМ!$L$34:$L$777,СВЦЭМ!$A$34:$A$777,$A386,СВЦЭМ!$B$33:$B$776,M$383)+'СЕТ СН'!$F$13</f>
        <v>0</v>
      </c>
      <c r="N386" s="36">
        <f>SUMIFS(СВЦЭМ!$L$34:$L$777,СВЦЭМ!$A$34:$A$777,$A386,СВЦЭМ!$B$33:$B$776,N$383)+'СЕТ СН'!$F$13</f>
        <v>0</v>
      </c>
      <c r="O386" s="36">
        <f>SUMIFS(СВЦЭМ!$L$34:$L$777,СВЦЭМ!$A$34:$A$777,$A386,СВЦЭМ!$B$33:$B$776,O$383)+'СЕТ СН'!$F$13</f>
        <v>0</v>
      </c>
      <c r="P386" s="36">
        <f>SUMIFS(СВЦЭМ!$L$34:$L$777,СВЦЭМ!$A$34:$A$777,$A386,СВЦЭМ!$B$33:$B$776,P$383)+'СЕТ СН'!$F$13</f>
        <v>0</v>
      </c>
      <c r="Q386" s="36">
        <f>SUMIFS(СВЦЭМ!$L$34:$L$777,СВЦЭМ!$A$34:$A$777,$A386,СВЦЭМ!$B$33:$B$776,Q$383)+'СЕТ СН'!$F$13</f>
        <v>0</v>
      </c>
      <c r="R386" s="36">
        <f>SUMIFS(СВЦЭМ!$L$34:$L$777,СВЦЭМ!$A$34:$A$777,$A386,СВЦЭМ!$B$33:$B$776,R$383)+'СЕТ СН'!$F$13</f>
        <v>0</v>
      </c>
      <c r="S386" s="36">
        <f>SUMIFS(СВЦЭМ!$L$34:$L$777,СВЦЭМ!$A$34:$A$777,$A386,СВЦЭМ!$B$33:$B$776,S$383)+'СЕТ СН'!$F$13</f>
        <v>0</v>
      </c>
      <c r="T386" s="36">
        <f>SUMIFS(СВЦЭМ!$L$34:$L$777,СВЦЭМ!$A$34:$A$777,$A386,СВЦЭМ!$B$33:$B$776,T$383)+'СЕТ СН'!$F$13</f>
        <v>0</v>
      </c>
      <c r="U386" s="36">
        <f>SUMIFS(СВЦЭМ!$L$34:$L$777,СВЦЭМ!$A$34:$A$777,$A386,СВЦЭМ!$B$33:$B$776,U$383)+'СЕТ СН'!$F$13</f>
        <v>0</v>
      </c>
      <c r="V386" s="36">
        <f>SUMIFS(СВЦЭМ!$L$34:$L$777,СВЦЭМ!$A$34:$A$777,$A386,СВЦЭМ!$B$33:$B$776,V$383)+'СЕТ СН'!$F$13</f>
        <v>0</v>
      </c>
      <c r="W386" s="36">
        <f>SUMIFS(СВЦЭМ!$L$34:$L$777,СВЦЭМ!$A$34:$A$777,$A386,СВЦЭМ!$B$33:$B$776,W$383)+'СЕТ СН'!$F$13</f>
        <v>0</v>
      </c>
      <c r="X386" s="36">
        <f>SUMIFS(СВЦЭМ!$L$34:$L$777,СВЦЭМ!$A$34:$A$777,$A386,СВЦЭМ!$B$33:$B$776,X$383)+'СЕТ СН'!$F$13</f>
        <v>0</v>
      </c>
      <c r="Y386" s="36">
        <f>SUMIFS(СВЦЭМ!$L$34:$L$777,СВЦЭМ!$A$34:$A$777,$A386,СВЦЭМ!$B$33:$B$776,Y$383)+'СЕТ СН'!$F$13</f>
        <v>0</v>
      </c>
    </row>
    <row r="387" spans="1:25" ht="15.75" hidden="1" x14ac:dyDescent="0.2">
      <c r="A387" s="35">
        <f t="shared" si="11"/>
        <v>43500</v>
      </c>
      <c r="B387" s="36">
        <f>SUMIFS(СВЦЭМ!$L$34:$L$777,СВЦЭМ!$A$34:$A$777,$A387,СВЦЭМ!$B$33:$B$776,B$383)+'СЕТ СН'!$F$13</f>
        <v>0</v>
      </c>
      <c r="C387" s="36">
        <f>SUMIFS(СВЦЭМ!$L$34:$L$777,СВЦЭМ!$A$34:$A$777,$A387,СВЦЭМ!$B$33:$B$776,C$383)+'СЕТ СН'!$F$13</f>
        <v>0</v>
      </c>
      <c r="D387" s="36">
        <f>SUMIFS(СВЦЭМ!$L$34:$L$777,СВЦЭМ!$A$34:$A$777,$A387,СВЦЭМ!$B$33:$B$776,D$383)+'СЕТ СН'!$F$13</f>
        <v>0</v>
      </c>
      <c r="E387" s="36">
        <f>SUMIFS(СВЦЭМ!$L$34:$L$777,СВЦЭМ!$A$34:$A$777,$A387,СВЦЭМ!$B$33:$B$776,E$383)+'СЕТ СН'!$F$13</f>
        <v>0</v>
      </c>
      <c r="F387" s="36">
        <f>SUMIFS(СВЦЭМ!$L$34:$L$777,СВЦЭМ!$A$34:$A$777,$A387,СВЦЭМ!$B$33:$B$776,F$383)+'СЕТ СН'!$F$13</f>
        <v>0</v>
      </c>
      <c r="G387" s="36">
        <f>SUMIFS(СВЦЭМ!$L$34:$L$777,СВЦЭМ!$A$34:$A$777,$A387,СВЦЭМ!$B$33:$B$776,G$383)+'СЕТ СН'!$F$13</f>
        <v>0</v>
      </c>
      <c r="H387" s="36">
        <f>SUMIFS(СВЦЭМ!$L$34:$L$777,СВЦЭМ!$A$34:$A$777,$A387,СВЦЭМ!$B$33:$B$776,H$383)+'СЕТ СН'!$F$13</f>
        <v>0</v>
      </c>
      <c r="I387" s="36">
        <f>SUMIFS(СВЦЭМ!$L$34:$L$777,СВЦЭМ!$A$34:$A$777,$A387,СВЦЭМ!$B$33:$B$776,I$383)+'СЕТ СН'!$F$13</f>
        <v>0</v>
      </c>
      <c r="J387" s="36">
        <f>SUMIFS(СВЦЭМ!$L$34:$L$777,СВЦЭМ!$A$34:$A$777,$A387,СВЦЭМ!$B$33:$B$776,J$383)+'СЕТ СН'!$F$13</f>
        <v>0</v>
      </c>
      <c r="K387" s="36">
        <f>SUMIFS(СВЦЭМ!$L$34:$L$777,СВЦЭМ!$A$34:$A$777,$A387,СВЦЭМ!$B$33:$B$776,K$383)+'СЕТ СН'!$F$13</f>
        <v>0</v>
      </c>
      <c r="L387" s="36">
        <f>SUMIFS(СВЦЭМ!$L$34:$L$777,СВЦЭМ!$A$34:$A$777,$A387,СВЦЭМ!$B$33:$B$776,L$383)+'СЕТ СН'!$F$13</f>
        <v>0</v>
      </c>
      <c r="M387" s="36">
        <f>SUMIFS(СВЦЭМ!$L$34:$L$777,СВЦЭМ!$A$34:$A$777,$A387,СВЦЭМ!$B$33:$B$776,M$383)+'СЕТ СН'!$F$13</f>
        <v>0</v>
      </c>
      <c r="N387" s="36">
        <f>SUMIFS(СВЦЭМ!$L$34:$L$777,СВЦЭМ!$A$34:$A$777,$A387,СВЦЭМ!$B$33:$B$776,N$383)+'СЕТ СН'!$F$13</f>
        <v>0</v>
      </c>
      <c r="O387" s="36">
        <f>SUMIFS(СВЦЭМ!$L$34:$L$777,СВЦЭМ!$A$34:$A$777,$A387,СВЦЭМ!$B$33:$B$776,O$383)+'СЕТ СН'!$F$13</f>
        <v>0</v>
      </c>
      <c r="P387" s="36">
        <f>SUMIFS(СВЦЭМ!$L$34:$L$777,СВЦЭМ!$A$34:$A$777,$A387,СВЦЭМ!$B$33:$B$776,P$383)+'СЕТ СН'!$F$13</f>
        <v>0</v>
      </c>
      <c r="Q387" s="36">
        <f>SUMIFS(СВЦЭМ!$L$34:$L$777,СВЦЭМ!$A$34:$A$777,$A387,СВЦЭМ!$B$33:$B$776,Q$383)+'СЕТ СН'!$F$13</f>
        <v>0</v>
      </c>
      <c r="R387" s="36">
        <f>SUMIFS(СВЦЭМ!$L$34:$L$777,СВЦЭМ!$A$34:$A$777,$A387,СВЦЭМ!$B$33:$B$776,R$383)+'СЕТ СН'!$F$13</f>
        <v>0</v>
      </c>
      <c r="S387" s="36">
        <f>SUMIFS(СВЦЭМ!$L$34:$L$777,СВЦЭМ!$A$34:$A$777,$A387,СВЦЭМ!$B$33:$B$776,S$383)+'СЕТ СН'!$F$13</f>
        <v>0</v>
      </c>
      <c r="T387" s="36">
        <f>SUMIFS(СВЦЭМ!$L$34:$L$777,СВЦЭМ!$A$34:$A$777,$A387,СВЦЭМ!$B$33:$B$776,T$383)+'СЕТ СН'!$F$13</f>
        <v>0</v>
      </c>
      <c r="U387" s="36">
        <f>SUMIFS(СВЦЭМ!$L$34:$L$777,СВЦЭМ!$A$34:$A$777,$A387,СВЦЭМ!$B$33:$B$776,U$383)+'СЕТ СН'!$F$13</f>
        <v>0</v>
      </c>
      <c r="V387" s="36">
        <f>SUMIFS(СВЦЭМ!$L$34:$L$777,СВЦЭМ!$A$34:$A$777,$A387,СВЦЭМ!$B$33:$B$776,V$383)+'СЕТ СН'!$F$13</f>
        <v>0</v>
      </c>
      <c r="W387" s="36">
        <f>SUMIFS(СВЦЭМ!$L$34:$L$777,СВЦЭМ!$A$34:$A$777,$A387,СВЦЭМ!$B$33:$B$776,W$383)+'СЕТ СН'!$F$13</f>
        <v>0</v>
      </c>
      <c r="X387" s="36">
        <f>SUMIFS(СВЦЭМ!$L$34:$L$777,СВЦЭМ!$A$34:$A$777,$A387,СВЦЭМ!$B$33:$B$776,X$383)+'СЕТ СН'!$F$13</f>
        <v>0</v>
      </c>
      <c r="Y387" s="36">
        <f>SUMIFS(СВЦЭМ!$L$34:$L$777,СВЦЭМ!$A$34:$A$777,$A387,СВЦЭМ!$B$33:$B$776,Y$383)+'СЕТ СН'!$F$13</f>
        <v>0</v>
      </c>
    </row>
    <row r="388" spans="1:25" ht="15.75" hidden="1" x14ac:dyDescent="0.2">
      <c r="A388" s="35">
        <f t="shared" si="11"/>
        <v>43501</v>
      </c>
      <c r="B388" s="36">
        <f>SUMIFS(СВЦЭМ!$L$34:$L$777,СВЦЭМ!$A$34:$A$777,$A388,СВЦЭМ!$B$33:$B$776,B$383)+'СЕТ СН'!$F$13</f>
        <v>0</v>
      </c>
      <c r="C388" s="36">
        <f>SUMIFS(СВЦЭМ!$L$34:$L$777,СВЦЭМ!$A$34:$A$777,$A388,СВЦЭМ!$B$33:$B$776,C$383)+'СЕТ СН'!$F$13</f>
        <v>0</v>
      </c>
      <c r="D388" s="36">
        <f>SUMIFS(СВЦЭМ!$L$34:$L$777,СВЦЭМ!$A$34:$A$777,$A388,СВЦЭМ!$B$33:$B$776,D$383)+'СЕТ СН'!$F$13</f>
        <v>0</v>
      </c>
      <c r="E388" s="36">
        <f>SUMIFS(СВЦЭМ!$L$34:$L$777,СВЦЭМ!$A$34:$A$777,$A388,СВЦЭМ!$B$33:$B$776,E$383)+'СЕТ СН'!$F$13</f>
        <v>0</v>
      </c>
      <c r="F388" s="36">
        <f>SUMIFS(СВЦЭМ!$L$34:$L$777,СВЦЭМ!$A$34:$A$777,$A388,СВЦЭМ!$B$33:$B$776,F$383)+'СЕТ СН'!$F$13</f>
        <v>0</v>
      </c>
      <c r="G388" s="36">
        <f>SUMIFS(СВЦЭМ!$L$34:$L$777,СВЦЭМ!$A$34:$A$777,$A388,СВЦЭМ!$B$33:$B$776,G$383)+'СЕТ СН'!$F$13</f>
        <v>0</v>
      </c>
      <c r="H388" s="36">
        <f>SUMIFS(СВЦЭМ!$L$34:$L$777,СВЦЭМ!$A$34:$A$777,$A388,СВЦЭМ!$B$33:$B$776,H$383)+'СЕТ СН'!$F$13</f>
        <v>0</v>
      </c>
      <c r="I388" s="36">
        <f>SUMIFS(СВЦЭМ!$L$34:$L$777,СВЦЭМ!$A$34:$A$777,$A388,СВЦЭМ!$B$33:$B$776,I$383)+'СЕТ СН'!$F$13</f>
        <v>0</v>
      </c>
      <c r="J388" s="36">
        <f>SUMIFS(СВЦЭМ!$L$34:$L$777,СВЦЭМ!$A$34:$A$777,$A388,СВЦЭМ!$B$33:$B$776,J$383)+'СЕТ СН'!$F$13</f>
        <v>0</v>
      </c>
      <c r="K388" s="36">
        <f>SUMIFS(СВЦЭМ!$L$34:$L$777,СВЦЭМ!$A$34:$A$777,$A388,СВЦЭМ!$B$33:$B$776,K$383)+'СЕТ СН'!$F$13</f>
        <v>0</v>
      </c>
      <c r="L388" s="36">
        <f>SUMIFS(СВЦЭМ!$L$34:$L$777,СВЦЭМ!$A$34:$A$777,$A388,СВЦЭМ!$B$33:$B$776,L$383)+'СЕТ СН'!$F$13</f>
        <v>0</v>
      </c>
      <c r="M388" s="36">
        <f>SUMIFS(СВЦЭМ!$L$34:$L$777,СВЦЭМ!$A$34:$A$777,$A388,СВЦЭМ!$B$33:$B$776,M$383)+'СЕТ СН'!$F$13</f>
        <v>0</v>
      </c>
      <c r="N388" s="36">
        <f>SUMIFS(СВЦЭМ!$L$34:$L$777,СВЦЭМ!$A$34:$A$777,$A388,СВЦЭМ!$B$33:$B$776,N$383)+'СЕТ СН'!$F$13</f>
        <v>0</v>
      </c>
      <c r="O388" s="36">
        <f>SUMIFS(СВЦЭМ!$L$34:$L$777,СВЦЭМ!$A$34:$A$777,$A388,СВЦЭМ!$B$33:$B$776,O$383)+'СЕТ СН'!$F$13</f>
        <v>0</v>
      </c>
      <c r="P388" s="36">
        <f>SUMIFS(СВЦЭМ!$L$34:$L$777,СВЦЭМ!$A$34:$A$777,$A388,СВЦЭМ!$B$33:$B$776,P$383)+'СЕТ СН'!$F$13</f>
        <v>0</v>
      </c>
      <c r="Q388" s="36">
        <f>SUMIFS(СВЦЭМ!$L$34:$L$777,СВЦЭМ!$A$34:$A$777,$A388,СВЦЭМ!$B$33:$B$776,Q$383)+'СЕТ СН'!$F$13</f>
        <v>0</v>
      </c>
      <c r="R388" s="36">
        <f>SUMIFS(СВЦЭМ!$L$34:$L$777,СВЦЭМ!$A$34:$A$777,$A388,СВЦЭМ!$B$33:$B$776,R$383)+'СЕТ СН'!$F$13</f>
        <v>0</v>
      </c>
      <c r="S388" s="36">
        <f>SUMIFS(СВЦЭМ!$L$34:$L$777,СВЦЭМ!$A$34:$A$777,$A388,СВЦЭМ!$B$33:$B$776,S$383)+'СЕТ СН'!$F$13</f>
        <v>0</v>
      </c>
      <c r="T388" s="36">
        <f>SUMIFS(СВЦЭМ!$L$34:$L$777,СВЦЭМ!$A$34:$A$777,$A388,СВЦЭМ!$B$33:$B$776,T$383)+'СЕТ СН'!$F$13</f>
        <v>0</v>
      </c>
      <c r="U388" s="36">
        <f>SUMIFS(СВЦЭМ!$L$34:$L$777,СВЦЭМ!$A$34:$A$777,$A388,СВЦЭМ!$B$33:$B$776,U$383)+'СЕТ СН'!$F$13</f>
        <v>0</v>
      </c>
      <c r="V388" s="36">
        <f>SUMIFS(СВЦЭМ!$L$34:$L$777,СВЦЭМ!$A$34:$A$777,$A388,СВЦЭМ!$B$33:$B$776,V$383)+'СЕТ СН'!$F$13</f>
        <v>0</v>
      </c>
      <c r="W388" s="36">
        <f>SUMIFS(СВЦЭМ!$L$34:$L$777,СВЦЭМ!$A$34:$A$777,$A388,СВЦЭМ!$B$33:$B$776,W$383)+'СЕТ СН'!$F$13</f>
        <v>0</v>
      </c>
      <c r="X388" s="36">
        <f>SUMIFS(СВЦЭМ!$L$34:$L$777,СВЦЭМ!$A$34:$A$777,$A388,СВЦЭМ!$B$33:$B$776,X$383)+'СЕТ СН'!$F$13</f>
        <v>0</v>
      </c>
      <c r="Y388" s="36">
        <f>SUMIFS(СВЦЭМ!$L$34:$L$777,СВЦЭМ!$A$34:$A$777,$A388,СВЦЭМ!$B$33:$B$776,Y$383)+'СЕТ СН'!$F$13</f>
        <v>0</v>
      </c>
    </row>
    <row r="389" spans="1:25" ht="15.75" hidden="1" x14ac:dyDescent="0.2">
      <c r="A389" s="35">
        <f t="shared" si="11"/>
        <v>43502</v>
      </c>
      <c r="B389" s="36">
        <f>SUMIFS(СВЦЭМ!$L$34:$L$777,СВЦЭМ!$A$34:$A$777,$A389,СВЦЭМ!$B$33:$B$776,B$383)+'СЕТ СН'!$F$13</f>
        <v>0</v>
      </c>
      <c r="C389" s="36">
        <f>SUMIFS(СВЦЭМ!$L$34:$L$777,СВЦЭМ!$A$34:$A$777,$A389,СВЦЭМ!$B$33:$B$776,C$383)+'СЕТ СН'!$F$13</f>
        <v>0</v>
      </c>
      <c r="D389" s="36">
        <f>SUMIFS(СВЦЭМ!$L$34:$L$777,СВЦЭМ!$A$34:$A$777,$A389,СВЦЭМ!$B$33:$B$776,D$383)+'СЕТ СН'!$F$13</f>
        <v>0</v>
      </c>
      <c r="E389" s="36">
        <f>SUMIFS(СВЦЭМ!$L$34:$L$777,СВЦЭМ!$A$34:$A$777,$A389,СВЦЭМ!$B$33:$B$776,E$383)+'СЕТ СН'!$F$13</f>
        <v>0</v>
      </c>
      <c r="F389" s="36">
        <f>SUMIFS(СВЦЭМ!$L$34:$L$777,СВЦЭМ!$A$34:$A$777,$A389,СВЦЭМ!$B$33:$B$776,F$383)+'СЕТ СН'!$F$13</f>
        <v>0</v>
      </c>
      <c r="G389" s="36">
        <f>SUMIFS(СВЦЭМ!$L$34:$L$777,СВЦЭМ!$A$34:$A$777,$A389,СВЦЭМ!$B$33:$B$776,G$383)+'СЕТ СН'!$F$13</f>
        <v>0</v>
      </c>
      <c r="H389" s="36">
        <f>SUMIFS(СВЦЭМ!$L$34:$L$777,СВЦЭМ!$A$34:$A$777,$A389,СВЦЭМ!$B$33:$B$776,H$383)+'СЕТ СН'!$F$13</f>
        <v>0</v>
      </c>
      <c r="I389" s="36">
        <f>SUMIFS(СВЦЭМ!$L$34:$L$777,СВЦЭМ!$A$34:$A$777,$A389,СВЦЭМ!$B$33:$B$776,I$383)+'СЕТ СН'!$F$13</f>
        <v>0</v>
      </c>
      <c r="J389" s="36">
        <f>SUMIFS(СВЦЭМ!$L$34:$L$777,СВЦЭМ!$A$34:$A$777,$A389,СВЦЭМ!$B$33:$B$776,J$383)+'СЕТ СН'!$F$13</f>
        <v>0</v>
      </c>
      <c r="K389" s="36">
        <f>SUMIFS(СВЦЭМ!$L$34:$L$777,СВЦЭМ!$A$34:$A$777,$A389,СВЦЭМ!$B$33:$B$776,K$383)+'СЕТ СН'!$F$13</f>
        <v>0</v>
      </c>
      <c r="L389" s="36">
        <f>SUMIFS(СВЦЭМ!$L$34:$L$777,СВЦЭМ!$A$34:$A$777,$A389,СВЦЭМ!$B$33:$B$776,L$383)+'СЕТ СН'!$F$13</f>
        <v>0</v>
      </c>
      <c r="M389" s="36">
        <f>SUMIFS(СВЦЭМ!$L$34:$L$777,СВЦЭМ!$A$34:$A$777,$A389,СВЦЭМ!$B$33:$B$776,M$383)+'СЕТ СН'!$F$13</f>
        <v>0</v>
      </c>
      <c r="N389" s="36">
        <f>SUMIFS(СВЦЭМ!$L$34:$L$777,СВЦЭМ!$A$34:$A$777,$A389,СВЦЭМ!$B$33:$B$776,N$383)+'СЕТ СН'!$F$13</f>
        <v>0</v>
      </c>
      <c r="O389" s="36">
        <f>SUMIFS(СВЦЭМ!$L$34:$L$777,СВЦЭМ!$A$34:$A$777,$A389,СВЦЭМ!$B$33:$B$776,O$383)+'СЕТ СН'!$F$13</f>
        <v>0</v>
      </c>
      <c r="P389" s="36">
        <f>SUMIFS(СВЦЭМ!$L$34:$L$777,СВЦЭМ!$A$34:$A$777,$A389,СВЦЭМ!$B$33:$B$776,P$383)+'СЕТ СН'!$F$13</f>
        <v>0</v>
      </c>
      <c r="Q389" s="36">
        <f>SUMIFS(СВЦЭМ!$L$34:$L$777,СВЦЭМ!$A$34:$A$777,$A389,СВЦЭМ!$B$33:$B$776,Q$383)+'СЕТ СН'!$F$13</f>
        <v>0</v>
      </c>
      <c r="R389" s="36">
        <f>SUMIFS(СВЦЭМ!$L$34:$L$777,СВЦЭМ!$A$34:$A$777,$A389,СВЦЭМ!$B$33:$B$776,R$383)+'СЕТ СН'!$F$13</f>
        <v>0</v>
      </c>
      <c r="S389" s="36">
        <f>SUMIFS(СВЦЭМ!$L$34:$L$777,СВЦЭМ!$A$34:$A$777,$A389,СВЦЭМ!$B$33:$B$776,S$383)+'СЕТ СН'!$F$13</f>
        <v>0</v>
      </c>
      <c r="T389" s="36">
        <f>SUMIFS(СВЦЭМ!$L$34:$L$777,СВЦЭМ!$A$34:$A$777,$A389,СВЦЭМ!$B$33:$B$776,T$383)+'СЕТ СН'!$F$13</f>
        <v>0</v>
      </c>
      <c r="U389" s="36">
        <f>SUMIFS(СВЦЭМ!$L$34:$L$777,СВЦЭМ!$A$34:$A$777,$A389,СВЦЭМ!$B$33:$B$776,U$383)+'СЕТ СН'!$F$13</f>
        <v>0</v>
      </c>
      <c r="V389" s="36">
        <f>SUMIFS(СВЦЭМ!$L$34:$L$777,СВЦЭМ!$A$34:$A$777,$A389,СВЦЭМ!$B$33:$B$776,V$383)+'СЕТ СН'!$F$13</f>
        <v>0</v>
      </c>
      <c r="W389" s="36">
        <f>SUMIFS(СВЦЭМ!$L$34:$L$777,СВЦЭМ!$A$34:$A$777,$A389,СВЦЭМ!$B$33:$B$776,W$383)+'СЕТ СН'!$F$13</f>
        <v>0</v>
      </c>
      <c r="X389" s="36">
        <f>SUMIFS(СВЦЭМ!$L$34:$L$777,СВЦЭМ!$A$34:$A$777,$A389,СВЦЭМ!$B$33:$B$776,X$383)+'СЕТ СН'!$F$13</f>
        <v>0</v>
      </c>
      <c r="Y389" s="36">
        <f>SUMIFS(СВЦЭМ!$L$34:$L$777,СВЦЭМ!$A$34:$A$777,$A389,СВЦЭМ!$B$33:$B$776,Y$383)+'СЕТ СН'!$F$13</f>
        <v>0</v>
      </c>
    </row>
    <row r="390" spans="1:25" ht="15.75" hidden="1" x14ac:dyDescent="0.2">
      <c r="A390" s="35">
        <f t="shared" si="11"/>
        <v>43503</v>
      </c>
      <c r="B390" s="36">
        <f>SUMIFS(СВЦЭМ!$L$34:$L$777,СВЦЭМ!$A$34:$A$777,$A390,СВЦЭМ!$B$33:$B$776,B$383)+'СЕТ СН'!$F$13</f>
        <v>0</v>
      </c>
      <c r="C390" s="36">
        <f>SUMIFS(СВЦЭМ!$L$34:$L$777,СВЦЭМ!$A$34:$A$777,$A390,СВЦЭМ!$B$33:$B$776,C$383)+'СЕТ СН'!$F$13</f>
        <v>0</v>
      </c>
      <c r="D390" s="36">
        <f>SUMIFS(СВЦЭМ!$L$34:$L$777,СВЦЭМ!$A$34:$A$777,$A390,СВЦЭМ!$B$33:$B$776,D$383)+'СЕТ СН'!$F$13</f>
        <v>0</v>
      </c>
      <c r="E390" s="36">
        <f>SUMIFS(СВЦЭМ!$L$34:$L$777,СВЦЭМ!$A$34:$A$777,$A390,СВЦЭМ!$B$33:$B$776,E$383)+'СЕТ СН'!$F$13</f>
        <v>0</v>
      </c>
      <c r="F390" s="36">
        <f>SUMIFS(СВЦЭМ!$L$34:$L$777,СВЦЭМ!$A$34:$A$777,$A390,СВЦЭМ!$B$33:$B$776,F$383)+'СЕТ СН'!$F$13</f>
        <v>0</v>
      </c>
      <c r="G390" s="36">
        <f>SUMIFS(СВЦЭМ!$L$34:$L$777,СВЦЭМ!$A$34:$A$777,$A390,СВЦЭМ!$B$33:$B$776,G$383)+'СЕТ СН'!$F$13</f>
        <v>0</v>
      </c>
      <c r="H390" s="36">
        <f>SUMIFS(СВЦЭМ!$L$34:$L$777,СВЦЭМ!$A$34:$A$777,$A390,СВЦЭМ!$B$33:$B$776,H$383)+'СЕТ СН'!$F$13</f>
        <v>0</v>
      </c>
      <c r="I390" s="36">
        <f>SUMIFS(СВЦЭМ!$L$34:$L$777,СВЦЭМ!$A$34:$A$777,$A390,СВЦЭМ!$B$33:$B$776,I$383)+'СЕТ СН'!$F$13</f>
        <v>0</v>
      </c>
      <c r="J390" s="36">
        <f>SUMIFS(СВЦЭМ!$L$34:$L$777,СВЦЭМ!$A$34:$A$777,$A390,СВЦЭМ!$B$33:$B$776,J$383)+'СЕТ СН'!$F$13</f>
        <v>0</v>
      </c>
      <c r="K390" s="36">
        <f>SUMIFS(СВЦЭМ!$L$34:$L$777,СВЦЭМ!$A$34:$A$777,$A390,СВЦЭМ!$B$33:$B$776,K$383)+'СЕТ СН'!$F$13</f>
        <v>0</v>
      </c>
      <c r="L390" s="36">
        <f>SUMIFS(СВЦЭМ!$L$34:$L$777,СВЦЭМ!$A$34:$A$777,$A390,СВЦЭМ!$B$33:$B$776,L$383)+'СЕТ СН'!$F$13</f>
        <v>0</v>
      </c>
      <c r="M390" s="36">
        <f>SUMIFS(СВЦЭМ!$L$34:$L$777,СВЦЭМ!$A$34:$A$777,$A390,СВЦЭМ!$B$33:$B$776,M$383)+'СЕТ СН'!$F$13</f>
        <v>0</v>
      </c>
      <c r="N390" s="36">
        <f>SUMIFS(СВЦЭМ!$L$34:$L$777,СВЦЭМ!$A$34:$A$777,$A390,СВЦЭМ!$B$33:$B$776,N$383)+'СЕТ СН'!$F$13</f>
        <v>0</v>
      </c>
      <c r="O390" s="36">
        <f>SUMIFS(СВЦЭМ!$L$34:$L$777,СВЦЭМ!$A$34:$A$777,$A390,СВЦЭМ!$B$33:$B$776,O$383)+'СЕТ СН'!$F$13</f>
        <v>0</v>
      </c>
      <c r="P390" s="36">
        <f>SUMIFS(СВЦЭМ!$L$34:$L$777,СВЦЭМ!$A$34:$A$777,$A390,СВЦЭМ!$B$33:$B$776,P$383)+'СЕТ СН'!$F$13</f>
        <v>0</v>
      </c>
      <c r="Q390" s="36">
        <f>SUMIFS(СВЦЭМ!$L$34:$L$777,СВЦЭМ!$A$34:$A$777,$A390,СВЦЭМ!$B$33:$B$776,Q$383)+'СЕТ СН'!$F$13</f>
        <v>0</v>
      </c>
      <c r="R390" s="36">
        <f>SUMIFS(СВЦЭМ!$L$34:$L$777,СВЦЭМ!$A$34:$A$777,$A390,СВЦЭМ!$B$33:$B$776,R$383)+'СЕТ СН'!$F$13</f>
        <v>0</v>
      </c>
      <c r="S390" s="36">
        <f>SUMIFS(СВЦЭМ!$L$34:$L$777,СВЦЭМ!$A$34:$A$777,$A390,СВЦЭМ!$B$33:$B$776,S$383)+'СЕТ СН'!$F$13</f>
        <v>0</v>
      </c>
      <c r="T390" s="36">
        <f>SUMIFS(СВЦЭМ!$L$34:$L$777,СВЦЭМ!$A$34:$A$777,$A390,СВЦЭМ!$B$33:$B$776,T$383)+'СЕТ СН'!$F$13</f>
        <v>0</v>
      </c>
      <c r="U390" s="36">
        <f>SUMIFS(СВЦЭМ!$L$34:$L$777,СВЦЭМ!$A$34:$A$777,$A390,СВЦЭМ!$B$33:$B$776,U$383)+'СЕТ СН'!$F$13</f>
        <v>0</v>
      </c>
      <c r="V390" s="36">
        <f>SUMIFS(СВЦЭМ!$L$34:$L$777,СВЦЭМ!$A$34:$A$777,$A390,СВЦЭМ!$B$33:$B$776,V$383)+'СЕТ СН'!$F$13</f>
        <v>0</v>
      </c>
      <c r="W390" s="36">
        <f>SUMIFS(СВЦЭМ!$L$34:$L$777,СВЦЭМ!$A$34:$A$777,$A390,СВЦЭМ!$B$33:$B$776,W$383)+'СЕТ СН'!$F$13</f>
        <v>0</v>
      </c>
      <c r="X390" s="36">
        <f>SUMIFS(СВЦЭМ!$L$34:$L$777,СВЦЭМ!$A$34:$A$777,$A390,СВЦЭМ!$B$33:$B$776,X$383)+'СЕТ СН'!$F$13</f>
        <v>0</v>
      </c>
      <c r="Y390" s="36">
        <f>SUMIFS(СВЦЭМ!$L$34:$L$777,СВЦЭМ!$A$34:$A$777,$A390,СВЦЭМ!$B$33:$B$776,Y$383)+'СЕТ СН'!$F$13</f>
        <v>0</v>
      </c>
    </row>
    <row r="391" spans="1:25" ht="15.75" hidden="1" x14ac:dyDescent="0.2">
      <c r="A391" s="35">
        <f t="shared" si="11"/>
        <v>43504</v>
      </c>
      <c r="B391" s="36">
        <f>SUMIFS(СВЦЭМ!$L$34:$L$777,СВЦЭМ!$A$34:$A$777,$A391,СВЦЭМ!$B$33:$B$776,B$383)+'СЕТ СН'!$F$13</f>
        <v>0</v>
      </c>
      <c r="C391" s="36">
        <f>SUMIFS(СВЦЭМ!$L$34:$L$777,СВЦЭМ!$A$34:$A$777,$A391,СВЦЭМ!$B$33:$B$776,C$383)+'СЕТ СН'!$F$13</f>
        <v>0</v>
      </c>
      <c r="D391" s="36">
        <f>SUMIFS(СВЦЭМ!$L$34:$L$777,СВЦЭМ!$A$34:$A$777,$A391,СВЦЭМ!$B$33:$B$776,D$383)+'СЕТ СН'!$F$13</f>
        <v>0</v>
      </c>
      <c r="E391" s="36">
        <f>SUMIFS(СВЦЭМ!$L$34:$L$777,СВЦЭМ!$A$34:$A$777,$A391,СВЦЭМ!$B$33:$B$776,E$383)+'СЕТ СН'!$F$13</f>
        <v>0</v>
      </c>
      <c r="F391" s="36">
        <f>SUMIFS(СВЦЭМ!$L$34:$L$777,СВЦЭМ!$A$34:$A$777,$A391,СВЦЭМ!$B$33:$B$776,F$383)+'СЕТ СН'!$F$13</f>
        <v>0</v>
      </c>
      <c r="G391" s="36">
        <f>SUMIFS(СВЦЭМ!$L$34:$L$777,СВЦЭМ!$A$34:$A$777,$A391,СВЦЭМ!$B$33:$B$776,G$383)+'СЕТ СН'!$F$13</f>
        <v>0</v>
      </c>
      <c r="H391" s="36">
        <f>SUMIFS(СВЦЭМ!$L$34:$L$777,СВЦЭМ!$A$34:$A$777,$A391,СВЦЭМ!$B$33:$B$776,H$383)+'СЕТ СН'!$F$13</f>
        <v>0</v>
      </c>
      <c r="I391" s="36">
        <f>SUMIFS(СВЦЭМ!$L$34:$L$777,СВЦЭМ!$A$34:$A$777,$A391,СВЦЭМ!$B$33:$B$776,I$383)+'СЕТ СН'!$F$13</f>
        <v>0</v>
      </c>
      <c r="J391" s="36">
        <f>SUMIFS(СВЦЭМ!$L$34:$L$777,СВЦЭМ!$A$34:$A$777,$A391,СВЦЭМ!$B$33:$B$776,J$383)+'СЕТ СН'!$F$13</f>
        <v>0</v>
      </c>
      <c r="K391" s="36">
        <f>SUMIFS(СВЦЭМ!$L$34:$L$777,СВЦЭМ!$A$34:$A$777,$A391,СВЦЭМ!$B$33:$B$776,K$383)+'СЕТ СН'!$F$13</f>
        <v>0</v>
      </c>
      <c r="L391" s="36">
        <f>SUMIFS(СВЦЭМ!$L$34:$L$777,СВЦЭМ!$A$34:$A$777,$A391,СВЦЭМ!$B$33:$B$776,L$383)+'СЕТ СН'!$F$13</f>
        <v>0</v>
      </c>
      <c r="M391" s="36">
        <f>SUMIFS(СВЦЭМ!$L$34:$L$777,СВЦЭМ!$A$34:$A$777,$A391,СВЦЭМ!$B$33:$B$776,M$383)+'СЕТ СН'!$F$13</f>
        <v>0</v>
      </c>
      <c r="N391" s="36">
        <f>SUMIFS(СВЦЭМ!$L$34:$L$777,СВЦЭМ!$A$34:$A$777,$A391,СВЦЭМ!$B$33:$B$776,N$383)+'СЕТ СН'!$F$13</f>
        <v>0</v>
      </c>
      <c r="O391" s="36">
        <f>SUMIFS(СВЦЭМ!$L$34:$L$777,СВЦЭМ!$A$34:$A$777,$A391,СВЦЭМ!$B$33:$B$776,O$383)+'СЕТ СН'!$F$13</f>
        <v>0</v>
      </c>
      <c r="P391" s="36">
        <f>SUMIFS(СВЦЭМ!$L$34:$L$777,СВЦЭМ!$A$34:$A$777,$A391,СВЦЭМ!$B$33:$B$776,P$383)+'СЕТ СН'!$F$13</f>
        <v>0</v>
      </c>
      <c r="Q391" s="36">
        <f>SUMIFS(СВЦЭМ!$L$34:$L$777,СВЦЭМ!$A$34:$A$777,$A391,СВЦЭМ!$B$33:$B$776,Q$383)+'СЕТ СН'!$F$13</f>
        <v>0</v>
      </c>
      <c r="R391" s="36">
        <f>SUMIFS(СВЦЭМ!$L$34:$L$777,СВЦЭМ!$A$34:$A$777,$A391,СВЦЭМ!$B$33:$B$776,R$383)+'СЕТ СН'!$F$13</f>
        <v>0</v>
      </c>
      <c r="S391" s="36">
        <f>SUMIFS(СВЦЭМ!$L$34:$L$777,СВЦЭМ!$A$34:$A$777,$A391,СВЦЭМ!$B$33:$B$776,S$383)+'СЕТ СН'!$F$13</f>
        <v>0</v>
      </c>
      <c r="T391" s="36">
        <f>SUMIFS(СВЦЭМ!$L$34:$L$777,СВЦЭМ!$A$34:$A$777,$A391,СВЦЭМ!$B$33:$B$776,T$383)+'СЕТ СН'!$F$13</f>
        <v>0</v>
      </c>
      <c r="U391" s="36">
        <f>SUMIFS(СВЦЭМ!$L$34:$L$777,СВЦЭМ!$A$34:$A$777,$A391,СВЦЭМ!$B$33:$B$776,U$383)+'СЕТ СН'!$F$13</f>
        <v>0</v>
      </c>
      <c r="V391" s="36">
        <f>SUMIFS(СВЦЭМ!$L$34:$L$777,СВЦЭМ!$A$34:$A$777,$A391,СВЦЭМ!$B$33:$B$776,V$383)+'СЕТ СН'!$F$13</f>
        <v>0</v>
      </c>
      <c r="W391" s="36">
        <f>SUMIFS(СВЦЭМ!$L$34:$L$777,СВЦЭМ!$A$34:$A$777,$A391,СВЦЭМ!$B$33:$B$776,W$383)+'СЕТ СН'!$F$13</f>
        <v>0</v>
      </c>
      <c r="X391" s="36">
        <f>SUMIFS(СВЦЭМ!$L$34:$L$777,СВЦЭМ!$A$34:$A$777,$A391,СВЦЭМ!$B$33:$B$776,X$383)+'СЕТ СН'!$F$13</f>
        <v>0</v>
      </c>
      <c r="Y391" s="36">
        <f>SUMIFS(СВЦЭМ!$L$34:$L$777,СВЦЭМ!$A$34:$A$777,$A391,СВЦЭМ!$B$33:$B$776,Y$383)+'СЕТ СН'!$F$13</f>
        <v>0</v>
      </c>
    </row>
    <row r="392" spans="1:25" ht="15.75" hidden="1" x14ac:dyDescent="0.2">
      <c r="A392" s="35">
        <f t="shared" si="11"/>
        <v>43505</v>
      </c>
      <c r="B392" s="36">
        <f>SUMIFS(СВЦЭМ!$L$34:$L$777,СВЦЭМ!$A$34:$A$777,$A392,СВЦЭМ!$B$33:$B$776,B$383)+'СЕТ СН'!$F$13</f>
        <v>0</v>
      </c>
      <c r="C392" s="36">
        <f>SUMIFS(СВЦЭМ!$L$34:$L$777,СВЦЭМ!$A$34:$A$777,$A392,СВЦЭМ!$B$33:$B$776,C$383)+'СЕТ СН'!$F$13</f>
        <v>0</v>
      </c>
      <c r="D392" s="36">
        <f>SUMIFS(СВЦЭМ!$L$34:$L$777,СВЦЭМ!$A$34:$A$777,$A392,СВЦЭМ!$B$33:$B$776,D$383)+'СЕТ СН'!$F$13</f>
        <v>0</v>
      </c>
      <c r="E392" s="36">
        <f>SUMIFS(СВЦЭМ!$L$34:$L$777,СВЦЭМ!$A$34:$A$777,$A392,СВЦЭМ!$B$33:$B$776,E$383)+'СЕТ СН'!$F$13</f>
        <v>0</v>
      </c>
      <c r="F392" s="36">
        <f>SUMIFS(СВЦЭМ!$L$34:$L$777,СВЦЭМ!$A$34:$A$777,$A392,СВЦЭМ!$B$33:$B$776,F$383)+'СЕТ СН'!$F$13</f>
        <v>0</v>
      </c>
      <c r="G392" s="36">
        <f>SUMIFS(СВЦЭМ!$L$34:$L$777,СВЦЭМ!$A$34:$A$777,$A392,СВЦЭМ!$B$33:$B$776,G$383)+'СЕТ СН'!$F$13</f>
        <v>0</v>
      </c>
      <c r="H392" s="36">
        <f>SUMIFS(СВЦЭМ!$L$34:$L$777,СВЦЭМ!$A$34:$A$777,$A392,СВЦЭМ!$B$33:$B$776,H$383)+'СЕТ СН'!$F$13</f>
        <v>0</v>
      </c>
      <c r="I392" s="36">
        <f>SUMIFS(СВЦЭМ!$L$34:$L$777,СВЦЭМ!$A$34:$A$777,$A392,СВЦЭМ!$B$33:$B$776,I$383)+'СЕТ СН'!$F$13</f>
        <v>0</v>
      </c>
      <c r="J392" s="36">
        <f>SUMIFS(СВЦЭМ!$L$34:$L$777,СВЦЭМ!$A$34:$A$777,$A392,СВЦЭМ!$B$33:$B$776,J$383)+'СЕТ СН'!$F$13</f>
        <v>0</v>
      </c>
      <c r="K392" s="36">
        <f>SUMIFS(СВЦЭМ!$L$34:$L$777,СВЦЭМ!$A$34:$A$777,$A392,СВЦЭМ!$B$33:$B$776,K$383)+'СЕТ СН'!$F$13</f>
        <v>0</v>
      </c>
      <c r="L392" s="36">
        <f>SUMIFS(СВЦЭМ!$L$34:$L$777,СВЦЭМ!$A$34:$A$777,$A392,СВЦЭМ!$B$33:$B$776,L$383)+'СЕТ СН'!$F$13</f>
        <v>0</v>
      </c>
      <c r="M392" s="36">
        <f>SUMIFS(СВЦЭМ!$L$34:$L$777,СВЦЭМ!$A$34:$A$777,$A392,СВЦЭМ!$B$33:$B$776,M$383)+'СЕТ СН'!$F$13</f>
        <v>0</v>
      </c>
      <c r="N392" s="36">
        <f>SUMIFS(СВЦЭМ!$L$34:$L$777,СВЦЭМ!$A$34:$A$777,$A392,СВЦЭМ!$B$33:$B$776,N$383)+'СЕТ СН'!$F$13</f>
        <v>0</v>
      </c>
      <c r="O392" s="36">
        <f>SUMIFS(СВЦЭМ!$L$34:$L$777,СВЦЭМ!$A$34:$A$777,$A392,СВЦЭМ!$B$33:$B$776,O$383)+'СЕТ СН'!$F$13</f>
        <v>0</v>
      </c>
      <c r="P392" s="36">
        <f>SUMIFS(СВЦЭМ!$L$34:$L$777,СВЦЭМ!$A$34:$A$777,$A392,СВЦЭМ!$B$33:$B$776,P$383)+'СЕТ СН'!$F$13</f>
        <v>0</v>
      </c>
      <c r="Q392" s="36">
        <f>SUMIFS(СВЦЭМ!$L$34:$L$777,СВЦЭМ!$A$34:$A$777,$A392,СВЦЭМ!$B$33:$B$776,Q$383)+'СЕТ СН'!$F$13</f>
        <v>0</v>
      </c>
      <c r="R392" s="36">
        <f>SUMIFS(СВЦЭМ!$L$34:$L$777,СВЦЭМ!$A$34:$A$777,$A392,СВЦЭМ!$B$33:$B$776,R$383)+'СЕТ СН'!$F$13</f>
        <v>0</v>
      </c>
      <c r="S392" s="36">
        <f>SUMIFS(СВЦЭМ!$L$34:$L$777,СВЦЭМ!$A$34:$A$777,$A392,СВЦЭМ!$B$33:$B$776,S$383)+'СЕТ СН'!$F$13</f>
        <v>0</v>
      </c>
      <c r="T392" s="36">
        <f>SUMIFS(СВЦЭМ!$L$34:$L$777,СВЦЭМ!$A$34:$A$777,$A392,СВЦЭМ!$B$33:$B$776,T$383)+'СЕТ СН'!$F$13</f>
        <v>0</v>
      </c>
      <c r="U392" s="36">
        <f>SUMIFS(СВЦЭМ!$L$34:$L$777,СВЦЭМ!$A$34:$A$777,$A392,СВЦЭМ!$B$33:$B$776,U$383)+'СЕТ СН'!$F$13</f>
        <v>0</v>
      </c>
      <c r="V392" s="36">
        <f>SUMIFS(СВЦЭМ!$L$34:$L$777,СВЦЭМ!$A$34:$A$777,$A392,СВЦЭМ!$B$33:$B$776,V$383)+'СЕТ СН'!$F$13</f>
        <v>0</v>
      </c>
      <c r="W392" s="36">
        <f>SUMIFS(СВЦЭМ!$L$34:$L$777,СВЦЭМ!$A$34:$A$777,$A392,СВЦЭМ!$B$33:$B$776,W$383)+'СЕТ СН'!$F$13</f>
        <v>0</v>
      </c>
      <c r="X392" s="36">
        <f>SUMIFS(СВЦЭМ!$L$34:$L$777,СВЦЭМ!$A$34:$A$777,$A392,СВЦЭМ!$B$33:$B$776,X$383)+'СЕТ СН'!$F$13</f>
        <v>0</v>
      </c>
      <c r="Y392" s="36">
        <f>SUMIFS(СВЦЭМ!$L$34:$L$777,СВЦЭМ!$A$34:$A$777,$A392,СВЦЭМ!$B$33:$B$776,Y$383)+'СЕТ СН'!$F$13</f>
        <v>0</v>
      </c>
    </row>
    <row r="393" spans="1:25" ht="15.75" hidden="1" x14ac:dyDescent="0.2">
      <c r="A393" s="35">
        <f t="shared" si="11"/>
        <v>43506</v>
      </c>
      <c r="B393" s="36">
        <f>SUMIFS(СВЦЭМ!$L$34:$L$777,СВЦЭМ!$A$34:$A$777,$A393,СВЦЭМ!$B$33:$B$776,B$383)+'СЕТ СН'!$F$13</f>
        <v>0</v>
      </c>
      <c r="C393" s="36">
        <f>SUMIFS(СВЦЭМ!$L$34:$L$777,СВЦЭМ!$A$34:$A$777,$A393,СВЦЭМ!$B$33:$B$776,C$383)+'СЕТ СН'!$F$13</f>
        <v>0</v>
      </c>
      <c r="D393" s="36">
        <f>SUMIFS(СВЦЭМ!$L$34:$L$777,СВЦЭМ!$A$34:$A$777,$A393,СВЦЭМ!$B$33:$B$776,D$383)+'СЕТ СН'!$F$13</f>
        <v>0</v>
      </c>
      <c r="E393" s="36">
        <f>SUMIFS(СВЦЭМ!$L$34:$L$777,СВЦЭМ!$A$34:$A$777,$A393,СВЦЭМ!$B$33:$B$776,E$383)+'СЕТ СН'!$F$13</f>
        <v>0</v>
      </c>
      <c r="F393" s="36">
        <f>SUMIFS(СВЦЭМ!$L$34:$L$777,СВЦЭМ!$A$34:$A$777,$A393,СВЦЭМ!$B$33:$B$776,F$383)+'СЕТ СН'!$F$13</f>
        <v>0</v>
      </c>
      <c r="G393" s="36">
        <f>SUMIFS(СВЦЭМ!$L$34:$L$777,СВЦЭМ!$A$34:$A$777,$A393,СВЦЭМ!$B$33:$B$776,G$383)+'СЕТ СН'!$F$13</f>
        <v>0</v>
      </c>
      <c r="H393" s="36">
        <f>SUMIFS(СВЦЭМ!$L$34:$L$777,СВЦЭМ!$A$34:$A$777,$A393,СВЦЭМ!$B$33:$B$776,H$383)+'СЕТ СН'!$F$13</f>
        <v>0</v>
      </c>
      <c r="I393" s="36">
        <f>SUMIFS(СВЦЭМ!$L$34:$L$777,СВЦЭМ!$A$34:$A$777,$A393,СВЦЭМ!$B$33:$B$776,I$383)+'СЕТ СН'!$F$13</f>
        <v>0</v>
      </c>
      <c r="J393" s="36">
        <f>SUMIFS(СВЦЭМ!$L$34:$L$777,СВЦЭМ!$A$34:$A$777,$A393,СВЦЭМ!$B$33:$B$776,J$383)+'СЕТ СН'!$F$13</f>
        <v>0</v>
      </c>
      <c r="K393" s="36">
        <f>SUMIFS(СВЦЭМ!$L$34:$L$777,СВЦЭМ!$A$34:$A$777,$A393,СВЦЭМ!$B$33:$B$776,K$383)+'СЕТ СН'!$F$13</f>
        <v>0</v>
      </c>
      <c r="L393" s="36">
        <f>SUMIFS(СВЦЭМ!$L$34:$L$777,СВЦЭМ!$A$34:$A$777,$A393,СВЦЭМ!$B$33:$B$776,L$383)+'СЕТ СН'!$F$13</f>
        <v>0</v>
      </c>
      <c r="M393" s="36">
        <f>SUMIFS(СВЦЭМ!$L$34:$L$777,СВЦЭМ!$A$34:$A$777,$A393,СВЦЭМ!$B$33:$B$776,M$383)+'СЕТ СН'!$F$13</f>
        <v>0</v>
      </c>
      <c r="N393" s="36">
        <f>SUMIFS(СВЦЭМ!$L$34:$L$777,СВЦЭМ!$A$34:$A$777,$A393,СВЦЭМ!$B$33:$B$776,N$383)+'СЕТ СН'!$F$13</f>
        <v>0</v>
      </c>
      <c r="O393" s="36">
        <f>SUMIFS(СВЦЭМ!$L$34:$L$777,СВЦЭМ!$A$34:$A$777,$A393,СВЦЭМ!$B$33:$B$776,O$383)+'СЕТ СН'!$F$13</f>
        <v>0</v>
      </c>
      <c r="P393" s="36">
        <f>SUMIFS(СВЦЭМ!$L$34:$L$777,СВЦЭМ!$A$34:$A$777,$A393,СВЦЭМ!$B$33:$B$776,P$383)+'СЕТ СН'!$F$13</f>
        <v>0</v>
      </c>
      <c r="Q393" s="36">
        <f>SUMIFS(СВЦЭМ!$L$34:$L$777,СВЦЭМ!$A$34:$A$777,$A393,СВЦЭМ!$B$33:$B$776,Q$383)+'СЕТ СН'!$F$13</f>
        <v>0</v>
      </c>
      <c r="R393" s="36">
        <f>SUMIFS(СВЦЭМ!$L$34:$L$777,СВЦЭМ!$A$34:$A$777,$A393,СВЦЭМ!$B$33:$B$776,R$383)+'СЕТ СН'!$F$13</f>
        <v>0</v>
      </c>
      <c r="S393" s="36">
        <f>SUMIFS(СВЦЭМ!$L$34:$L$777,СВЦЭМ!$A$34:$A$777,$A393,СВЦЭМ!$B$33:$B$776,S$383)+'СЕТ СН'!$F$13</f>
        <v>0</v>
      </c>
      <c r="T393" s="36">
        <f>SUMIFS(СВЦЭМ!$L$34:$L$777,СВЦЭМ!$A$34:$A$777,$A393,СВЦЭМ!$B$33:$B$776,T$383)+'СЕТ СН'!$F$13</f>
        <v>0</v>
      </c>
      <c r="U393" s="36">
        <f>SUMIFS(СВЦЭМ!$L$34:$L$777,СВЦЭМ!$A$34:$A$777,$A393,СВЦЭМ!$B$33:$B$776,U$383)+'СЕТ СН'!$F$13</f>
        <v>0</v>
      </c>
      <c r="V393" s="36">
        <f>SUMIFS(СВЦЭМ!$L$34:$L$777,СВЦЭМ!$A$34:$A$777,$A393,СВЦЭМ!$B$33:$B$776,V$383)+'СЕТ СН'!$F$13</f>
        <v>0</v>
      </c>
      <c r="W393" s="36">
        <f>SUMIFS(СВЦЭМ!$L$34:$L$777,СВЦЭМ!$A$34:$A$777,$A393,СВЦЭМ!$B$33:$B$776,W$383)+'СЕТ СН'!$F$13</f>
        <v>0</v>
      </c>
      <c r="X393" s="36">
        <f>SUMIFS(СВЦЭМ!$L$34:$L$777,СВЦЭМ!$A$34:$A$777,$A393,СВЦЭМ!$B$33:$B$776,X$383)+'СЕТ СН'!$F$13</f>
        <v>0</v>
      </c>
      <c r="Y393" s="36">
        <f>SUMIFS(СВЦЭМ!$L$34:$L$777,СВЦЭМ!$A$34:$A$777,$A393,СВЦЭМ!$B$33:$B$776,Y$383)+'СЕТ СН'!$F$13</f>
        <v>0</v>
      </c>
    </row>
    <row r="394" spans="1:25" ht="15.75" hidden="1" x14ac:dyDescent="0.2">
      <c r="A394" s="35">
        <f t="shared" si="11"/>
        <v>43507</v>
      </c>
      <c r="B394" s="36">
        <f>SUMIFS(СВЦЭМ!$L$34:$L$777,СВЦЭМ!$A$34:$A$777,$A394,СВЦЭМ!$B$33:$B$776,B$383)+'СЕТ СН'!$F$13</f>
        <v>0</v>
      </c>
      <c r="C394" s="36">
        <f>SUMIFS(СВЦЭМ!$L$34:$L$777,СВЦЭМ!$A$34:$A$777,$A394,СВЦЭМ!$B$33:$B$776,C$383)+'СЕТ СН'!$F$13</f>
        <v>0</v>
      </c>
      <c r="D394" s="36">
        <f>SUMIFS(СВЦЭМ!$L$34:$L$777,СВЦЭМ!$A$34:$A$777,$A394,СВЦЭМ!$B$33:$B$776,D$383)+'СЕТ СН'!$F$13</f>
        <v>0</v>
      </c>
      <c r="E394" s="36">
        <f>SUMIFS(СВЦЭМ!$L$34:$L$777,СВЦЭМ!$A$34:$A$777,$A394,СВЦЭМ!$B$33:$B$776,E$383)+'СЕТ СН'!$F$13</f>
        <v>0</v>
      </c>
      <c r="F394" s="36">
        <f>SUMIFS(СВЦЭМ!$L$34:$L$777,СВЦЭМ!$A$34:$A$777,$A394,СВЦЭМ!$B$33:$B$776,F$383)+'СЕТ СН'!$F$13</f>
        <v>0</v>
      </c>
      <c r="G394" s="36">
        <f>SUMIFS(СВЦЭМ!$L$34:$L$777,СВЦЭМ!$A$34:$A$777,$A394,СВЦЭМ!$B$33:$B$776,G$383)+'СЕТ СН'!$F$13</f>
        <v>0</v>
      </c>
      <c r="H394" s="36">
        <f>SUMIFS(СВЦЭМ!$L$34:$L$777,СВЦЭМ!$A$34:$A$777,$A394,СВЦЭМ!$B$33:$B$776,H$383)+'СЕТ СН'!$F$13</f>
        <v>0</v>
      </c>
      <c r="I394" s="36">
        <f>SUMIFS(СВЦЭМ!$L$34:$L$777,СВЦЭМ!$A$34:$A$777,$A394,СВЦЭМ!$B$33:$B$776,I$383)+'СЕТ СН'!$F$13</f>
        <v>0</v>
      </c>
      <c r="J394" s="36">
        <f>SUMIFS(СВЦЭМ!$L$34:$L$777,СВЦЭМ!$A$34:$A$777,$A394,СВЦЭМ!$B$33:$B$776,J$383)+'СЕТ СН'!$F$13</f>
        <v>0</v>
      </c>
      <c r="K394" s="36">
        <f>SUMIFS(СВЦЭМ!$L$34:$L$777,СВЦЭМ!$A$34:$A$777,$A394,СВЦЭМ!$B$33:$B$776,K$383)+'СЕТ СН'!$F$13</f>
        <v>0</v>
      </c>
      <c r="L394" s="36">
        <f>SUMIFS(СВЦЭМ!$L$34:$L$777,СВЦЭМ!$A$34:$A$777,$A394,СВЦЭМ!$B$33:$B$776,L$383)+'СЕТ СН'!$F$13</f>
        <v>0</v>
      </c>
      <c r="M394" s="36">
        <f>SUMIFS(СВЦЭМ!$L$34:$L$777,СВЦЭМ!$A$34:$A$777,$A394,СВЦЭМ!$B$33:$B$776,M$383)+'СЕТ СН'!$F$13</f>
        <v>0</v>
      </c>
      <c r="N394" s="36">
        <f>SUMIFS(СВЦЭМ!$L$34:$L$777,СВЦЭМ!$A$34:$A$777,$A394,СВЦЭМ!$B$33:$B$776,N$383)+'СЕТ СН'!$F$13</f>
        <v>0</v>
      </c>
      <c r="O394" s="36">
        <f>SUMIFS(СВЦЭМ!$L$34:$L$777,СВЦЭМ!$A$34:$A$777,$A394,СВЦЭМ!$B$33:$B$776,O$383)+'СЕТ СН'!$F$13</f>
        <v>0</v>
      </c>
      <c r="P394" s="36">
        <f>SUMIFS(СВЦЭМ!$L$34:$L$777,СВЦЭМ!$A$34:$A$777,$A394,СВЦЭМ!$B$33:$B$776,P$383)+'СЕТ СН'!$F$13</f>
        <v>0</v>
      </c>
      <c r="Q394" s="36">
        <f>SUMIFS(СВЦЭМ!$L$34:$L$777,СВЦЭМ!$A$34:$A$777,$A394,СВЦЭМ!$B$33:$B$776,Q$383)+'СЕТ СН'!$F$13</f>
        <v>0</v>
      </c>
      <c r="R394" s="36">
        <f>SUMIFS(СВЦЭМ!$L$34:$L$777,СВЦЭМ!$A$34:$A$777,$A394,СВЦЭМ!$B$33:$B$776,R$383)+'СЕТ СН'!$F$13</f>
        <v>0</v>
      </c>
      <c r="S394" s="36">
        <f>SUMIFS(СВЦЭМ!$L$34:$L$777,СВЦЭМ!$A$34:$A$777,$A394,СВЦЭМ!$B$33:$B$776,S$383)+'СЕТ СН'!$F$13</f>
        <v>0</v>
      </c>
      <c r="T394" s="36">
        <f>SUMIFS(СВЦЭМ!$L$34:$L$777,СВЦЭМ!$A$34:$A$777,$A394,СВЦЭМ!$B$33:$B$776,T$383)+'СЕТ СН'!$F$13</f>
        <v>0</v>
      </c>
      <c r="U394" s="36">
        <f>SUMIFS(СВЦЭМ!$L$34:$L$777,СВЦЭМ!$A$34:$A$777,$A394,СВЦЭМ!$B$33:$B$776,U$383)+'СЕТ СН'!$F$13</f>
        <v>0</v>
      </c>
      <c r="V394" s="36">
        <f>SUMIFS(СВЦЭМ!$L$34:$L$777,СВЦЭМ!$A$34:$A$777,$A394,СВЦЭМ!$B$33:$B$776,V$383)+'СЕТ СН'!$F$13</f>
        <v>0</v>
      </c>
      <c r="W394" s="36">
        <f>SUMIFS(СВЦЭМ!$L$34:$L$777,СВЦЭМ!$A$34:$A$777,$A394,СВЦЭМ!$B$33:$B$776,W$383)+'СЕТ СН'!$F$13</f>
        <v>0</v>
      </c>
      <c r="X394" s="36">
        <f>SUMIFS(СВЦЭМ!$L$34:$L$777,СВЦЭМ!$A$34:$A$777,$A394,СВЦЭМ!$B$33:$B$776,X$383)+'СЕТ СН'!$F$13</f>
        <v>0</v>
      </c>
      <c r="Y394" s="36">
        <f>SUMIFS(СВЦЭМ!$L$34:$L$777,СВЦЭМ!$A$34:$A$777,$A394,СВЦЭМ!$B$33:$B$776,Y$383)+'СЕТ СН'!$F$13</f>
        <v>0</v>
      </c>
    </row>
    <row r="395" spans="1:25" ht="15.75" hidden="1" x14ac:dyDescent="0.2">
      <c r="A395" s="35">
        <f t="shared" si="11"/>
        <v>43508</v>
      </c>
      <c r="B395" s="36">
        <f>SUMIFS(СВЦЭМ!$L$34:$L$777,СВЦЭМ!$A$34:$A$777,$A395,СВЦЭМ!$B$33:$B$776,B$383)+'СЕТ СН'!$F$13</f>
        <v>0</v>
      </c>
      <c r="C395" s="36">
        <f>SUMIFS(СВЦЭМ!$L$34:$L$777,СВЦЭМ!$A$34:$A$777,$A395,СВЦЭМ!$B$33:$B$776,C$383)+'СЕТ СН'!$F$13</f>
        <v>0</v>
      </c>
      <c r="D395" s="36">
        <f>SUMIFS(СВЦЭМ!$L$34:$L$777,СВЦЭМ!$A$34:$A$777,$A395,СВЦЭМ!$B$33:$B$776,D$383)+'СЕТ СН'!$F$13</f>
        <v>0</v>
      </c>
      <c r="E395" s="36">
        <f>SUMIFS(СВЦЭМ!$L$34:$L$777,СВЦЭМ!$A$34:$A$777,$A395,СВЦЭМ!$B$33:$B$776,E$383)+'СЕТ СН'!$F$13</f>
        <v>0</v>
      </c>
      <c r="F395" s="36">
        <f>SUMIFS(СВЦЭМ!$L$34:$L$777,СВЦЭМ!$A$34:$A$777,$A395,СВЦЭМ!$B$33:$B$776,F$383)+'СЕТ СН'!$F$13</f>
        <v>0</v>
      </c>
      <c r="G395" s="36">
        <f>SUMIFS(СВЦЭМ!$L$34:$L$777,СВЦЭМ!$A$34:$A$777,$A395,СВЦЭМ!$B$33:$B$776,G$383)+'СЕТ СН'!$F$13</f>
        <v>0</v>
      </c>
      <c r="H395" s="36">
        <f>SUMIFS(СВЦЭМ!$L$34:$L$777,СВЦЭМ!$A$34:$A$777,$A395,СВЦЭМ!$B$33:$B$776,H$383)+'СЕТ СН'!$F$13</f>
        <v>0</v>
      </c>
      <c r="I395" s="36">
        <f>SUMIFS(СВЦЭМ!$L$34:$L$777,СВЦЭМ!$A$34:$A$777,$A395,СВЦЭМ!$B$33:$B$776,I$383)+'СЕТ СН'!$F$13</f>
        <v>0</v>
      </c>
      <c r="J395" s="36">
        <f>SUMIFS(СВЦЭМ!$L$34:$L$777,СВЦЭМ!$A$34:$A$777,$A395,СВЦЭМ!$B$33:$B$776,J$383)+'СЕТ СН'!$F$13</f>
        <v>0</v>
      </c>
      <c r="K395" s="36">
        <f>SUMIFS(СВЦЭМ!$L$34:$L$777,СВЦЭМ!$A$34:$A$777,$A395,СВЦЭМ!$B$33:$B$776,K$383)+'СЕТ СН'!$F$13</f>
        <v>0</v>
      </c>
      <c r="L395" s="36">
        <f>SUMIFS(СВЦЭМ!$L$34:$L$777,СВЦЭМ!$A$34:$A$777,$A395,СВЦЭМ!$B$33:$B$776,L$383)+'СЕТ СН'!$F$13</f>
        <v>0</v>
      </c>
      <c r="M395" s="36">
        <f>SUMIFS(СВЦЭМ!$L$34:$L$777,СВЦЭМ!$A$34:$A$777,$A395,СВЦЭМ!$B$33:$B$776,M$383)+'СЕТ СН'!$F$13</f>
        <v>0</v>
      </c>
      <c r="N395" s="36">
        <f>SUMIFS(СВЦЭМ!$L$34:$L$777,СВЦЭМ!$A$34:$A$777,$A395,СВЦЭМ!$B$33:$B$776,N$383)+'СЕТ СН'!$F$13</f>
        <v>0</v>
      </c>
      <c r="O395" s="36">
        <f>SUMIFS(СВЦЭМ!$L$34:$L$777,СВЦЭМ!$A$34:$A$777,$A395,СВЦЭМ!$B$33:$B$776,O$383)+'СЕТ СН'!$F$13</f>
        <v>0</v>
      </c>
      <c r="P395" s="36">
        <f>SUMIFS(СВЦЭМ!$L$34:$L$777,СВЦЭМ!$A$34:$A$777,$A395,СВЦЭМ!$B$33:$B$776,P$383)+'СЕТ СН'!$F$13</f>
        <v>0</v>
      </c>
      <c r="Q395" s="36">
        <f>SUMIFS(СВЦЭМ!$L$34:$L$777,СВЦЭМ!$A$34:$A$777,$A395,СВЦЭМ!$B$33:$B$776,Q$383)+'СЕТ СН'!$F$13</f>
        <v>0</v>
      </c>
      <c r="R395" s="36">
        <f>SUMIFS(СВЦЭМ!$L$34:$L$777,СВЦЭМ!$A$34:$A$777,$A395,СВЦЭМ!$B$33:$B$776,R$383)+'СЕТ СН'!$F$13</f>
        <v>0</v>
      </c>
      <c r="S395" s="36">
        <f>SUMIFS(СВЦЭМ!$L$34:$L$777,СВЦЭМ!$A$34:$A$777,$A395,СВЦЭМ!$B$33:$B$776,S$383)+'СЕТ СН'!$F$13</f>
        <v>0</v>
      </c>
      <c r="T395" s="36">
        <f>SUMIFS(СВЦЭМ!$L$34:$L$777,СВЦЭМ!$A$34:$A$777,$A395,СВЦЭМ!$B$33:$B$776,T$383)+'СЕТ СН'!$F$13</f>
        <v>0</v>
      </c>
      <c r="U395" s="36">
        <f>SUMIFS(СВЦЭМ!$L$34:$L$777,СВЦЭМ!$A$34:$A$777,$A395,СВЦЭМ!$B$33:$B$776,U$383)+'СЕТ СН'!$F$13</f>
        <v>0</v>
      </c>
      <c r="V395" s="36">
        <f>SUMIFS(СВЦЭМ!$L$34:$L$777,СВЦЭМ!$A$34:$A$777,$A395,СВЦЭМ!$B$33:$B$776,V$383)+'СЕТ СН'!$F$13</f>
        <v>0</v>
      </c>
      <c r="W395" s="36">
        <f>SUMIFS(СВЦЭМ!$L$34:$L$777,СВЦЭМ!$A$34:$A$777,$A395,СВЦЭМ!$B$33:$B$776,W$383)+'СЕТ СН'!$F$13</f>
        <v>0</v>
      </c>
      <c r="X395" s="36">
        <f>SUMIFS(СВЦЭМ!$L$34:$L$777,СВЦЭМ!$A$34:$A$777,$A395,СВЦЭМ!$B$33:$B$776,X$383)+'СЕТ СН'!$F$13</f>
        <v>0</v>
      </c>
      <c r="Y395" s="36">
        <f>SUMIFS(СВЦЭМ!$L$34:$L$777,СВЦЭМ!$A$34:$A$777,$A395,СВЦЭМ!$B$33:$B$776,Y$383)+'СЕТ СН'!$F$13</f>
        <v>0</v>
      </c>
    </row>
    <row r="396" spans="1:25" ht="15.75" hidden="1" x14ac:dyDescent="0.2">
      <c r="A396" s="35">
        <f t="shared" si="11"/>
        <v>43509</v>
      </c>
      <c r="B396" s="36">
        <f>SUMIFS(СВЦЭМ!$L$34:$L$777,СВЦЭМ!$A$34:$A$777,$A396,СВЦЭМ!$B$33:$B$776,B$383)+'СЕТ СН'!$F$13</f>
        <v>0</v>
      </c>
      <c r="C396" s="36">
        <f>SUMIFS(СВЦЭМ!$L$34:$L$777,СВЦЭМ!$A$34:$A$777,$A396,СВЦЭМ!$B$33:$B$776,C$383)+'СЕТ СН'!$F$13</f>
        <v>0</v>
      </c>
      <c r="D396" s="36">
        <f>SUMIFS(СВЦЭМ!$L$34:$L$777,СВЦЭМ!$A$34:$A$777,$A396,СВЦЭМ!$B$33:$B$776,D$383)+'СЕТ СН'!$F$13</f>
        <v>0</v>
      </c>
      <c r="E396" s="36">
        <f>SUMIFS(СВЦЭМ!$L$34:$L$777,СВЦЭМ!$A$34:$A$777,$A396,СВЦЭМ!$B$33:$B$776,E$383)+'СЕТ СН'!$F$13</f>
        <v>0</v>
      </c>
      <c r="F396" s="36">
        <f>SUMIFS(СВЦЭМ!$L$34:$L$777,СВЦЭМ!$A$34:$A$777,$A396,СВЦЭМ!$B$33:$B$776,F$383)+'СЕТ СН'!$F$13</f>
        <v>0</v>
      </c>
      <c r="G396" s="36">
        <f>SUMIFS(СВЦЭМ!$L$34:$L$777,СВЦЭМ!$A$34:$A$777,$A396,СВЦЭМ!$B$33:$B$776,G$383)+'СЕТ СН'!$F$13</f>
        <v>0</v>
      </c>
      <c r="H396" s="36">
        <f>SUMIFS(СВЦЭМ!$L$34:$L$777,СВЦЭМ!$A$34:$A$777,$A396,СВЦЭМ!$B$33:$B$776,H$383)+'СЕТ СН'!$F$13</f>
        <v>0</v>
      </c>
      <c r="I396" s="36">
        <f>SUMIFS(СВЦЭМ!$L$34:$L$777,СВЦЭМ!$A$34:$A$777,$A396,СВЦЭМ!$B$33:$B$776,I$383)+'СЕТ СН'!$F$13</f>
        <v>0</v>
      </c>
      <c r="J396" s="36">
        <f>SUMIFS(СВЦЭМ!$L$34:$L$777,СВЦЭМ!$A$34:$A$777,$A396,СВЦЭМ!$B$33:$B$776,J$383)+'СЕТ СН'!$F$13</f>
        <v>0</v>
      </c>
      <c r="K396" s="36">
        <f>SUMIFS(СВЦЭМ!$L$34:$L$777,СВЦЭМ!$A$34:$A$777,$A396,СВЦЭМ!$B$33:$B$776,K$383)+'СЕТ СН'!$F$13</f>
        <v>0</v>
      </c>
      <c r="L396" s="36">
        <f>SUMIFS(СВЦЭМ!$L$34:$L$777,СВЦЭМ!$A$34:$A$777,$A396,СВЦЭМ!$B$33:$B$776,L$383)+'СЕТ СН'!$F$13</f>
        <v>0</v>
      </c>
      <c r="M396" s="36">
        <f>SUMIFS(СВЦЭМ!$L$34:$L$777,СВЦЭМ!$A$34:$A$777,$A396,СВЦЭМ!$B$33:$B$776,M$383)+'СЕТ СН'!$F$13</f>
        <v>0</v>
      </c>
      <c r="N396" s="36">
        <f>SUMIFS(СВЦЭМ!$L$34:$L$777,СВЦЭМ!$A$34:$A$777,$A396,СВЦЭМ!$B$33:$B$776,N$383)+'СЕТ СН'!$F$13</f>
        <v>0</v>
      </c>
      <c r="O396" s="36">
        <f>SUMIFS(СВЦЭМ!$L$34:$L$777,СВЦЭМ!$A$34:$A$777,$A396,СВЦЭМ!$B$33:$B$776,O$383)+'СЕТ СН'!$F$13</f>
        <v>0</v>
      </c>
      <c r="P396" s="36">
        <f>SUMIFS(СВЦЭМ!$L$34:$L$777,СВЦЭМ!$A$34:$A$777,$A396,СВЦЭМ!$B$33:$B$776,P$383)+'СЕТ СН'!$F$13</f>
        <v>0</v>
      </c>
      <c r="Q396" s="36">
        <f>SUMIFS(СВЦЭМ!$L$34:$L$777,СВЦЭМ!$A$34:$A$777,$A396,СВЦЭМ!$B$33:$B$776,Q$383)+'СЕТ СН'!$F$13</f>
        <v>0</v>
      </c>
      <c r="R396" s="36">
        <f>SUMIFS(СВЦЭМ!$L$34:$L$777,СВЦЭМ!$A$34:$A$777,$A396,СВЦЭМ!$B$33:$B$776,R$383)+'СЕТ СН'!$F$13</f>
        <v>0</v>
      </c>
      <c r="S396" s="36">
        <f>SUMIFS(СВЦЭМ!$L$34:$L$777,СВЦЭМ!$A$34:$A$777,$A396,СВЦЭМ!$B$33:$B$776,S$383)+'СЕТ СН'!$F$13</f>
        <v>0</v>
      </c>
      <c r="T396" s="36">
        <f>SUMIFS(СВЦЭМ!$L$34:$L$777,СВЦЭМ!$A$34:$A$777,$A396,СВЦЭМ!$B$33:$B$776,T$383)+'СЕТ СН'!$F$13</f>
        <v>0</v>
      </c>
      <c r="U396" s="36">
        <f>SUMIFS(СВЦЭМ!$L$34:$L$777,СВЦЭМ!$A$34:$A$777,$A396,СВЦЭМ!$B$33:$B$776,U$383)+'СЕТ СН'!$F$13</f>
        <v>0</v>
      </c>
      <c r="V396" s="36">
        <f>SUMIFS(СВЦЭМ!$L$34:$L$777,СВЦЭМ!$A$34:$A$777,$A396,СВЦЭМ!$B$33:$B$776,V$383)+'СЕТ СН'!$F$13</f>
        <v>0</v>
      </c>
      <c r="W396" s="36">
        <f>SUMIFS(СВЦЭМ!$L$34:$L$777,СВЦЭМ!$A$34:$A$777,$A396,СВЦЭМ!$B$33:$B$776,W$383)+'СЕТ СН'!$F$13</f>
        <v>0</v>
      </c>
      <c r="X396" s="36">
        <f>SUMIFS(СВЦЭМ!$L$34:$L$777,СВЦЭМ!$A$34:$A$777,$A396,СВЦЭМ!$B$33:$B$776,X$383)+'СЕТ СН'!$F$13</f>
        <v>0</v>
      </c>
      <c r="Y396" s="36">
        <f>SUMIFS(СВЦЭМ!$L$34:$L$777,СВЦЭМ!$A$34:$A$777,$A396,СВЦЭМ!$B$33:$B$776,Y$383)+'СЕТ СН'!$F$13</f>
        <v>0</v>
      </c>
    </row>
    <row r="397" spans="1:25" ht="15.75" hidden="1" x14ac:dyDescent="0.2">
      <c r="A397" s="35">
        <f t="shared" si="11"/>
        <v>43510</v>
      </c>
      <c r="B397" s="36">
        <f>SUMIFS(СВЦЭМ!$L$34:$L$777,СВЦЭМ!$A$34:$A$777,$A397,СВЦЭМ!$B$33:$B$776,B$383)+'СЕТ СН'!$F$13</f>
        <v>0</v>
      </c>
      <c r="C397" s="36">
        <f>SUMIFS(СВЦЭМ!$L$34:$L$777,СВЦЭМ!$A$34:$A$777,$A397,СВЦЭМ!$B$33:$B$776,C$383)+'СЕТ СН'!$F$13</f>
        <v>0</v>
      </c>
      <c r="D397" s="36">
        <f>SUMIFS(СВЦЭМ!$L$34:$L$777,СВЦЭМ!$A$34:$A$777,$A397,СВЦЭМ!$B$33:$B$776,D$383)+'СЕТ СН'!$F$13</f>
        <v>0</v>
      </c>
      <c r="E397" s="36">
        <f>SUMIFS(СВЦЭМ!$L$34:$L$777,СВЦЭМ!$A$34:$A$777,$A397,СВЦЭМ!$B$33:$B$776,E$383)+'СЕТ СН'!$F$13</f>
        <v>0</v>
      </c>
      <c r="F397" s="36">
        <f>SUMIFS(СВЦЭМ!$L$34:$L$777,СВЦЭМ!$A$34:$A$777,$A397,СВЦЭМ!$B$33:$B$776,F$383)+'СЕТ СН'!$F$13</f>
        <v>0</v>
      </c>
      <c r="G397" s="36">
        <f>SUMIFS(СВЦЭМ!$L$34:$L$777,СВЦЭМ!$A$34:$A$777,$A397,СВЦЭМ!$B$33:$B$776,G$383)+'СЕТ СН'!$F$13</f>
        <v>0</v>
      </c>
      <c r="H397" s="36">
        <f>SUMIFS(СВЦЭМ!$L$34:$L$777,СВЦЭМ!$A$34:$A$777,$A397,СВЦЭМ!$B$33:$B$776,H$383)+'СЕТ СН'!$F$13</f>
        <v>0</v>
      </c>
      <c r="I397" s="36">
        <f>SUMIFS(СВЦЭМ!$L$34:$L$777,СВЦЭМ!$A$34:$A$777,$A397,СВЦЭМ!$B$33:$B$776,I$383)+'СЕТ СН'!$F$13</f>
        <v>0</v>
      </c>
      <c r="J397" s="36">
        <f>SUMIFS(СВЦЭМ!$L$34:$L$777,СВЦЭМ!$A$34:$A$777,$A397,СВЦЭМ!$B$33:$B$776,J$383)+'СЕТ СН'!$F$13</f>
        <v>0</v>
      </c>
      <c r="K397" s="36">
        <f>SUMIFS(СВЦЭМ!$L$34:$L$777,СВЦЭМ!$A$34:$A$777,$A397,СВЦЭМ!$B$33:$B$776,K$383)+'СЕТ СН'!$F$13</f>
        <v>0</v>
      </c>
      <c r="L397" s="36">
        <f>SUMIFS(СВЦЭМ!$L$34:$L$777,СВЦЭМ!$A$34:$A$777,$A397,СВЦЭМ!$B$33:$B$776,L$383)+'СЕТ СН'!$F$13</f>
        <v>0</v>
      </c>
      <c r="M397" s="36">
        <f>SUMIFS(СВЦЭМ!$L$34:$L$777,СВЦЭМ!$A$34:$A$777,$A397,СВЦЭМ!$B$33:$B$776,M$383)+'СЕТ СН'!$F$13</f>
        <v>0</v>
      </c>
      <c r="N397" s="36">
        <f>SUMIFS(СВЦЭМ!$L$34:$L$777,СВЦЭМ!$A$34:$A$777,$A397,СВЦЭМ!$B$33:$B$776,N$383)+'СЕТ СН'!$F$13</f>
        <v>0</v>
      </c>
      <c r="O397" s="36">
        <f>SUMIFS(СВЦЭМ!$L$34:$L$777,СВЦЭМ!$A$34:$A$777,$A397,СВЦЭМ!$B$33:$B$776,O$383)+'СЕТ СН'!$F$13</f>
        <v>0</v>
      </c>
      <c r="P397" s="36">
        <f>SUMIFS(СВЦЭМ!$L$34:$L$777,СВЦЭМ!$A$34:$A$777,$A397,СВЦЭМ!$B$33:$B$776,P$383)+'СЕТ СН'!$F$13</f>
        <v>0</v>
      </c>
      <c r="Q397" s="36">
        <f>SUMIFS(СВЦЭМ!$L$34:$L$777,СВЦЭМ!$A$34:$A$777,$A397,СВЦЭМ!$B$33:$B$776,Q$383)+'СЕТ СН'!$F$13</f>
        <v>0</v>
      </c>
      <c r="R397" s="36">
        <f>SUMIFS(СВЦЭМ!$L$34:$L$777,СВЦЭМ!$A$34:$A$777,$A397,СВЦЭМ!$B$33:$B$776,R$383)+'СЕТ СН'!$F$13</f>
        <v>0</v>
      </c>
      <c r="S397" s="36">
        <f>SUMIFS(СВЦЭМ!$L$34:$L$777,СВЦЭМ!$A$34:$A$777,$A397,СВЦЭМ!$B$33:$B$776,S$383)+'СЕТ СН'!$F$13</f>
        <v>0</v>
      </c>
      <c r="T397" s="36">
        <f>SUMIFS(СВЦЭМ!$L$34:$L$777,СВЦЭМ!$A$34:$A$777,$A397,СВЦЭМ!$B$33:$B$776,T$383)+'СЕТ СН'!$F$13</f>
        <v>0</v>
      </c>
      <c r="U397" s="36">
        <f>SUMIFS(СВЦЭМ!$L$34:$L$777,СВЦЭМ!$A$34:$A$777,$A397,СВЦЭМ!$B$33:$B$776,U$383)+'СЕТ СН'!$F$13</f>
        <v>0</v>
      </c>
      <c r="V397" s="36">
        <f>SUMIFS(СВЦЭМ!$L$34:$L$777,СВЦЭМ!$A$34:$A$777,$A397,СВЦЭМ!$B$33:$B$776,V$383)+'СЕТ СН'!$F$13</f>
        <v>0</v>
      </c>
      <c r="W397" s="36">
        <f>SUMIFS(СВЦЭМ!$L$34:$L$777,СВЦЭМ!$A$34:$A$777,$A397,СВЦЭМ!$B$33:$B$776,W$383)+'СЕТ СН'!$F$13</f>
        <v>0</v>
      </c>
      <c r="X397" s="36">
        <f>SUMIFS(СВЦЭМ!$L$34:$L$777,СВЦЭМ!$A$34:$A$777,$A397,СВЦЭМ!$B$33:$B$776,X$383)+'СЕТ СН'!$F$13</f>
        <v>0</v>
      </c>
      <c r="Y397" s="36">
        <f>SUMIFS(СВЦЭМ!$L$34:$L$777,СВЦЭМ!$A$34:$A$777,$A397,СВЦЭМ!$B$33:$B$776,Y$383)+'СЕТ СН'!$F$13</f>
        <v>0</v>
      </c>
    </row>
    <row r="398" spans="1:25" ht="15.75" hidden="1" x14ac:dyDescent="0.2">
      <c r="A398" s="35">
        <f t="shared" si="11"/>
        <v>43511</v>
      </c>
      <c r="B398" s="36">
        <f>SUMIFS(СВЦЭМ!$L$34:$L$777,СВЦЭМ!$A$34:$A$777,$A398,СВЦЭМ!$B$33:$B$776,B$383)+'СЕТ СН'!$F$13</f>
        <v>0</v>
      </c>
      <c r="C398" s="36">
        <f>SUMIFS(СВЦЭМ!$L$34:$L$777,СВЦЭМ!$A$34:$A$777,$A398,СВЦЭМ!$B$33:$B$776,C$383)+'СЕТ СН'!$F$13</f>
        <v>0</v>
      </c>
      <c r="D398" s="36">
        <f>SUMIFS(СВЦЭМ!$L$34:$L$777,СВЦЭМ!$A$34:$A$777,$A398,СВЦЭМ!$B$33:$B$776,D$383)+'СЕТ СН'!$F$13</f>
        <v>0</v>
      </c>
      <c r="E398" s="36">
        <f>SUMIFS(СВЦЭМ!$L$34:$L$777,СВЦЭМ!$A$34:$A$777,$A398,СВЦЭМ!$B$33:$B$776,E$383)+'СЕТ СН'!$F$13</f>
        <v>0</v>
      </c>
      <c r="F398" s="36">
        <f>SUMIFS(СВЦЭМ!$L$34:$L$777,СВЦЭМ!$A$34:$A$777,$A398,СВЦЭМ!$B$33:$B$776,F$383)+'СЕТ СН'!$F$13</f>
        <v>0</v>
      </c>
      <c r="G398" s="36">
        <f>SUMIFS(СВЦЭМ!$L$34:$L$777,СВЦЭМ!$A$34:$A$777,$A398,СВЦЭМ!$B$33:$B$776,G$383)+'СЕТ СН'!$F$13</f>
        <v>0</v>
      </c>
      <c r="H398" s="36">
        <f>SUMIFS(СВЦЭМ!$L$34:$L$777,СВЦЭМ!$A$34:$A$777,$A398,СВЦЭМ!$B$33:$B$776,H$383)+'СЕТ СН'!$F$13</f>
        <v>0</v>
      </c>
      <c r="I398" s="36">
        <f>SUMIFS(СВЦЭМ!$L$34:$L$777,СВЦЭМ!$A$34:$A$777,$A398,СВЦЭМ!$B$33:$B$776,I$383)+'СЕТ СН'!$F$13</f>
        <v>0</v>
      </c>
      <c r="J398" s="36">
        <f>SUMIFS(СВЦЭМ!$L$34:$L$777,СВЦЭМ!$A$34:$A$777,$A398,СВЦЭМ!$B$33:$B$776,J$383)+'СЕТ СН'!$F$13</f>
        <v>0</v>
      </c>
      <c r="K398" s="36">
        <f>SUMIFS(СВЦЭМ!$L$34:$L$777,СВЦЭМ!$A$34:$A$777,$A398,СВЦЭМ!$B$33:$B$776,K$383)+'СЕТ СН'!$F$13</f>
        <v>0</v>
      </c>
      <c r="L398" s="36">
        <f>SUMIFS(СВЦЭМ!$L$34:$L$777,СВЦЭМ!$A$34:$A$777,$A398,СВЦЭМ!$B$33:$B$776,L$383)+'СЕТ СН'!$F$13</f>
        <v>0</v>
      </c>
      <c r="M398" s="36">
        <f>SUMIFS(СВЦЭМ!$L$34:$L$777,СВЦЭМ!$A$34:$A$777,$A398,СВЦЭМ!$B$33:$B$776,M$383)+'СЕТ СН'!$F$13</f>
        <v>0</v>
      </c>
      <c r="N398" s="36">
        <f>SUMIFS(СВЦЭМ!$L$34:$L$777,СВЦЭМ!$A$34:$A$777,$A398,СВЦЭМ!$B$33:$B$776,N$383)+'СЕТ СН'!$F$13</f>
        <v>0</v>
      </c>
      <c r="O398" s="36">
        <f>SUMIFS(СВЦЭМ!$L$34:$L$777,СВЦЭМ!$A$34:$A$777,$A398,СВЦЭМ!$B$33:$B$776,O$383)+'СЕТ СН'!$F$13</f>
        <v>0</v>
      </c>
      <c r="P398" s="36">
        <f>SUMIFS(СВЦЭМ!$L$34:$L$777,СВЦЭМ!$A$34:$A$777,$A398,СВЦЭМ!$B$33:$B$776,P$383)+'СЕТ СН'!$F$13</f>
        <v>0</v>
      </c>
      <c r="Q398" s="36">
        <f>SUMIFS(СВЦЭМ!$L$34:$L$777,СВЦЭМ!$A$34:$A$777,$A398,СВЦЭМ!$B$33:$B$776,Q$383)+'СЕТ СН'!$F$13</f>
        <v>0</v>
      </c>
      <c r="R398" s="36">
        <f>SUMIFS(СВЦЭМ!$L$34:$L$777,СВЦЭМ!$A$34:$A$777,$A398,СВЦЭМ!$B$33:$B$776,R$383)+'СЕТ СН'!$F$13</f>
        <v>0</v>
      </c>
      <c r="S398" s="36">
        <f>SUMIFS(СВЦЭМ!$L$34:$L$777,СВЦЭМ!$A$34:$A$777,$A398,СВЦЭМ!$B$33:$B$776,S$383)+'СЕТ СН'!$F$13</f>
        <v>0</v>
      </c>
      <c r="T398" s="36">
        <f>SUMIFS(СВЦЭМ!$L$34:$L$777,СВЦЭМ!$A$34:$A$777,$A398,СВЦЭМ!$B$33:$B$776,T$383)+'СЕТ СН'!$F$13</f>
        <v>0</v>
      </c>
      <c r="U398" s="36">
        <f>SUMIFS(СВЦЭМ!$L$34:$L$777,СВЦЭМ!$A$34:$A$777,$A398,СВЦЭМ!$B$33:$B$776,U$383)+'СЕТ СН'!$F$13</f>
        <v>0</v>
      </c>
      <c r="V398" s="36">
        <f>SUMIFS(СВЦЭМ!$L$34:$L$777,СВЦЭМ!$A$34:$A$777,$A398,СВЦЭМ!$B$33:$B$776,V$383)+'СЕТ СН'!$F$13</f>
        <v>0</v>
      </c>
      <c r="W398" s="36">
        <f>SUMIFS(СВЦЭМ!$L$34:$L$777,СВЦЭМ!$A$34:$A$777,$A398,СВЦЭМ!$B$33:$B$776,W$383)+'СЕТ СН'!$F$13</f>
        <v>0</v>
      </c>
      <c r="X398" s="36">
        <f>SUMIFS(СВЦЭМ!$L$34:$L$777,СВЦЭМ!$A$34:$A$777,$A398,СВЦЭМ!$B$33:$B$776,X$383)+'СЕТ СН'!$F$13</f>
        <v>0</v>
      </c>
      <c r="Y398" s="36">
        <f>SUMIFS(СВЦЭМ!$L$34:$L$777,СВЦЭМ!$A$34:$A$777,$A398,СВЦЭМ!$B$33:$B$776,Y$383)+'СЕТ СН'!$F$13</f>
        <v>0</v>
      </c>
    </row>
    <row r="399" spans="1:25" ht="15.75" hidden="1" x14ac:dyDescent="0.2">
      <c r="A399" s="35">
        <f t="shared" si="11"/>
        <v>43512</v>
      </c>
      <c r="B399" s="36">
        <f>SUMIFS(СВЦЭМ!$L$34:$L$777,СВЦЭМ!$A$34:$A$777,$A399,СВЦЭМ!$B$33:$B$776,B$383)+'СЕТ СН'!$F$13</f>
        <v>0</v>
      </c>
      <c r="C399" s="36">
        <f>SUMIFS(СВЦЭМ!$L$34:$L$777,СВЦЭМ!$A$34:$A$777,$A399,СВЦЭМ!$B$33:$B$776,C$383)+'СЕТ СН'!$F$13</f>
        <v>0</v>
      </c>
      <c r="D399" s="36">
        <f>SUMIFS(СВЦЭМ!$L$34:$L$777,СВЦЭМ!$A$34:$A$777,$A399,СВЦЭМ!$B$33:$B$776,D$383)+'СЕТ СН'!$F$13</f>
        <v>0</v>
      </c>
      <c r="E399" s="36">
        <f>SUMIFS(СВЦЭМ!$L$34:$L$777,СВЦЭМ!$A$34:$A$777,$A399,СВЦЭМ!$B$33:$B$776,E$383)+'СЕТ СН'!$F$13</f>
        <v>0</v>
      </c>
      <c r="F399" s="36">
        <f>SUMIFS(СВЦЭМ!$L$34:$L$777,СВЦЭМ!$A$34:$A$777,$A399,СВЦЭМ!$B$33:$B$776,F$383)+'СЕТ СН'!$F$13</f>
        <v>0</v>
      </c>
      <c r="G399" s="36">
        <f>SUMIFS(СВЦЭМ!$L$34:$L$777,СВЦЭМ!$A$34:$A$777,$A399,СВЦЭМ!$B$33:$B$776,G$383)+'СЕТ СН'!$F$13</f>
        <v>0</v>
      </c>
      <c r="H399" s="36">
        <f>SUMIFS(СВЦЭМ!$L$34:$L$777,СВЦЭМ!$A$34:$A$777,$A399,СВЦЭМ!$B$33:$B$776,H$383)+'СЕТ СН'!$F$13</f>
        <v>0</v>
      </c>
      <c r="I399" s="36">
        <f>SUMIFS(СВЦЭМ!$L$34:$L$777,СВЦЭМ!$A$34:$A$777,$A399,СВЦЭМ!$B$33:$B$776,I$383)+'СЕТ СН'!$F$13</f>
        <v>0</v>
      </c>
      <c r="J399" s="36">
        <f>SUMIFS(СВЦЭМ!$L$34:$L$777,СВЦЭМ!$A$34:$A$777,$A399,СВЦЭМ!$B$33:$B$776,J$383)+'СЕТ СН'!$F$13</f>
        <v>0</v>
      </c>
      <c r="K399" s="36">
        <f>SUMIFS(СВЦЭМ!$L$34:$L$777,СВЦЭМ!$A$34:$A$777,$A399,СВЦЭМ!$B$33:$B$776,K$383)+'СЕТ СН'!$F$13</f>
        <v>0</v>
      </c>
      <c r="L399" s="36">
        <f>SUMIFS(СВЦЭМ!$L$34:$L$777,СВЦЭМ!$A$34:$A$777,$A399,СВЦЭМ!$B$33:$B$776,L$383)+'СЕТ СН'!$F$13</f>
        <v>0</v>
      </c>
      <c r="M399" s="36">
        <f>SUMIFS(СВЦЭМ!$L$34:$L$777,СВЦЭМ!$A$34:$A$777,$A399,СВЦЭМ!$B$33:$B$776,M$383)+'СЕТ СН'!$F$13</f>
        <v>0</v>
      </c>
      <c r="N399" s="36">
        <f>SUMIFS(СВЦЭМ!$L$34:$L$777,СВЦЭМ!$A$34:$A$777,$A399,СВЦЭМ!$B$33:$B$776,N$383)+'СЕТ СН'!$F$13</f>
        <v>0</v>
      </c>
      <c r="O399" s="36">
        <f>SUMIFS(СВЦЭМ!$L$34:$L$777,СВЦЭМ!$A$34:$A$777,$A399,СВЦЭМ!$B$33:$B$776,O$383)+'СЕТ СН'!$F$13</f>
        <v>0</v>
      </c>
      <c r="P399" s="36">
        <f>SUMIFS(СВЦЭМ!$L$34:$L$777,СВЦЭМ!$A$34:$A$777,$A399,СВЦЭМ!$B$33:$B$776,P$383)+'СЕТ СН'!$F$13</f>
        <v>0</v>
      </c>
      <c r="Q399" s="36">
        <f>SUMIFS(СВЦЭМ!$L$34:$L$777,СВЦЭМ!$A$34:$A$777,$A399,СВЦЭМ!$B$33:$B$776,Q$383)+'СЕТ СН'!$F$13</f>
        <v>0</v>
      </c>
      <c r="R399" s="36">
        <f>SUMIFS(СВЦЭМ!$L$34:$L$777,СВЦЭМ!$A$34:$A$777,$A399,СВЦЭМ!$B$33:$B$776,R$383)+'СЕТ СН'!$F$13</f>
        <v>0</v>
      </c>
      <c r="S399" s="36">
        <f>SUMIFS(СВЦЭМ!$L$34:$L$777,СВЦЭМ!$A$34:$A$777,$A399,СВЦЭМ!$B$33:$B$776,S$383)+'СЕТ СН'!$F$13</f>
        <v>0</v>
      </c>
      <c r="T399" s="36">
        <f>SUMIFS(СВЦЭМ!$L$34:$L$777,СВЦЭМ!$A$34:$A$777,$A399,СВЦЭМ!$B$33:$B$776,T$383)+'СЕТ СН'!$F$13</f>
        <v>0</v>
      </c>
      <c r="U399" s="36">
        <f>SUMIFS(СВЦЭМ!$L$34:$L$777,СВЦЭМ!$A$34:$A$777,$A399,СВЦЭМ!$B$33:$B$776,U$383)+'СЕТ СН'!$F$13</f>
        <v>0</v>
      </c>
      <c r="V399" s="36">
        <f>SUMIFS(СВЦЭМ!$L$34:$L$777,СВЦЭМ!$A$34:$A$777,$A399,СВЦЭМ!$B$33:$B$776,V$383)+'СЕТ СН'!$F$13</f>
        <v>0</v>
      </c>
      <c r="W399" s="36">
        <f>SUMIFS(СВЦЭМ!$L$34:$L$777,СВЦЭМ!$A$34:$A$777,$A399,СВЦЭМ!$B$33:$B$776,W$383)+'СЕТ СН'!$F$13</f>
        <v>0</v>
      </c>
      <c r="X399" s="36">
        <f>SUMIFS(СВЦЭМ!$L$34:$L$777,СВЦЭМ!$A$34:$A$777,$A399,СВЦЭМ!$B$33:$B$776,X$383)+'СЕТ СН'!$F$13</f>
        <v>0</v>
      </c>
      <c r="Y399" s="36">
        <f>SUMIFS(СВЦЭМ!$L$34:$L$777,СВЦЭМ!$A$34:$A$777,$A399,СВЦЭМ!$B$33:$B$776,Y$383)+'СЕТ СН'!$F$13</f>
        <v>0</v>
      </c>
    </row>
    <row r="400" spans="1:25" ht="15.75" hidden="1" x14ac:dyDescent="0.2">
      <c r="A400" s="35">
        <f t="shared" si="11"/>
        <v>43513</v>
      </c>
      <c r="B400" s="36">
        <f>SUMIFS(СВЦЭМ!$L$34:$L$777,СВЦЭМ!$A$34:$A$777,$A400,СВЦЭМ!$B$33:$B$776,B$383)+'СЕТ СН'!$F$13</f>
        <v>0</v>
      </c>
      <c r="C400" s="36">
        <f>SUMIFS(СВЦЭМ!$L$34:$L$777,СВЦЭМ!$A$34:$A$777,$A400,СВЦЭМ!$B$33:$B$776,C$383)+'СЕТ СН'!$F$13</f>
        <v>0</v>
      </c>
      <c r="D400" s="36">
        <f>SUMIFS(СВЦЭМ!$L$34:$L$777,СВЦЭМ!$A$34:$A$777,$A400,СВЦЭМ!$B$33:$B$776,D$383)+'СЕТ СН'!$F$13</f>
        <v>0</v>
      </c>
      <c r="E400" s="36">
        <f>SUMIFS(СВЦЭМ!$L$34:$L$777,СВЦЭМ!$A$34:$A$777,$A400,СВЦЭМ!$B$33:$B$776,E$383)+'СЕТ СН'!$F$13</f>
        <v>0</v>
      </c>
      <c r="F400" s="36">
        <f>SUMIFS(СВЦЭМ!$L$34:$L$777,СВЦЭМ!$A$34:$A$777,$A400,СВЦЭМ!$B$33:$B$776,F$383)+'СЕТ СН'!$F$13</f>
        <v>0</v>
      </c>
      <c r="G400" s="36">
        <f>SUMIFS(СВЦЭМ!$L$34:$L$777,СВЦЭМ!$A$34:$A$777,$A400,СВЦЭМ!$B$33:$B$776,G$383)+'СЕТ СН'!$F$13</f>
        <v>0</v>
      </c>
      <c r="H400" s="36">
        <f>SUMIFS(СВЦЭМ!$L$34:$L$777,СВЦЭМ!$A$34:$A$777,$A400,СВЦЭМ!$B$33:$B$776,H$383)+'СЕТ СН'!$F$13</f>
        <v>0</v>
      </c>
      <c r="I400" s="36">
        <f>SUMIFS(СВЦЭМ!$L$34:$L$777,СВЦЭМ!$A$34:$A$777,$A400,СВЦЭМ!$B$33:$B$776,I$383)+'СЕТ СН'!$F$13</f>
        <v>0</v>
      </c>
      <c r="J400" s="36">
        <f>SUMIFS(СВЦЭМ!$L$34:$L$777,СВЦЭМ!$A$34:$A$777,$A400,СВЦЭМ!$B$33:$B$776,J$383)+'СЕТ СН'!$F$13</f>
        <v>0</v>
      </c>
      <c r="K400" s="36">
        <f>SUMIFS(СВЦЭМ!$L$34:$L$777,СВЦЭМ!$A$34:$A$777,$A400,СВЦЭМ!$B$33:$B$776,K$383)+'СЕТ СН'!$F$13</f>
        <v>0</v>
      </c>
      <c r="L400" s="36">
        <f>SUMIFS(СВЦЭМ!$L$34:$L$777,СВЦЭМ!$A$34:$A$777,$A400,СВЦЭМ!$B$33:$B$776,L$383)+'СЕТ СН'!$F$13</f>
        <v>0</v>
      </c>
      <c r="M400" s="36">
        <f>SUMIFS(СВЦЭМ!$L$34:$L$777,СВЦЭМ!$A$34:$A$777,$A400,СВЦЭМ!$B$33:$B$776,M$383)+'СЕТ СН'!$F$13</f>
        <v>0</v>
      </c>
      <c r="N400" s="36">
        <f>SUMIFS(СВЦЭМ!$L$34:$L$777,СВЦЭМ!$A$34:$A$777,$A400,СВЦЭМ!$B$33:$B$776,N$383)+'СЕТ СН'!$F$13</f>
        <v>0</v>
      </c>
      <c r="O400" s="36">
        <f>SUMIFS(СВЦЭМ!$L$34:$L$777,СВЦЭМ!$A$34:$A$777,$A400,СВЦЭМ!$B$33:$B$776,O$383)+'СЕТ СН'!$F$13</f>
        <v>0</v>
      </c>
      <c r="P400" s="36">
        <f>SUMIFS(СВЦЭМ!$L$34:$L$777,СВЦЭМ!$A$34:$A$777,$A400,СВЦЭМ!$B$33:$B$776,P$383)+'СЕТ СН'!$F$13</f>
        <v>0</v>
      </c>
      <c r="Q400" s="36">
        <f>SUMIFS(СВЦЭМ!$L$34:$L$777,СВЦЭМ!$A$34:$A$777,$A400,СВЦЭМ!$B$33:$B$776,Q$383)+'СЕТ СН'!$F$13</f>
        <v>0</v>
      </c>
      <c r="R400" s="36">
        <f>SUMIFS(СВЦЭМ!$L$34:$L$777,СВЦЭМ!$A$34:$A$777,$A400,СВЦЭМ!$B$33:$B$776,R$383)+'СЕТ СН'!$F$13</f>
        <v>0</v>
      </c>
      <c r="S400" s="36">
        <f>SUMIFS(СВЦЭМ!$L$34:$L$777,СВЦЭМ!$A$34:$A$777,$A400,СВЦЭМ!$B$33:$B$776,S$383)+'СЕТ СН'!$F$13</f>
        <v>0</v>
      </c>
      <c r="T400" s="36">
        <f>SUMIFS(СВЦЭМ!$L$34:$L$777,СВЦЭМ!$A$34:$A$777,$A400,СВЦЭМ!$B$33:$B$776,T$383)+'СЕТ СН'!$F$13</f>
        <v>0</v>
      </c>
      <c r="U400" s="36">
        <f>SUMIFS(СВЦЭМ!$L$34:$L$777,СВЦЭМ!$A$34:$A$777,$A400,СВЦЭМ!$B$33:$B$776,U$383)+'СЕТ СН'!$F$13</f>
        <v>0</v>
      </c>
      <c r="V400" s="36">
        <f>SUMIFS(СВЦЭМ!$L$34:$L$777,СВЦЭМ!$A$34:$A$777,$A400,СВЦЭМ!$B$33:$B$776,V$383)+'СЕТ СН'!$F$13</f>
        <v>0</v>
      </c>
      <c r="W400" s="36">
        <f>SUMIFS(СВЦЭМ!$L$34:$L$777,СВЦЭМ!$A$34:$A$777,$A400,СВЦЭМ!$B$33:$B$776,W$383)+'СЕТ СН'!$F$13</f>
        <v>0</v>
      </c>
      <c r="X400" s="36">
        <f>SUMIFS(СВЦЭМ!$L$34:$L$777,СВЦЭМ!$A$34:$A$777,$A400,СВЦЭМ!$B$33:$B$776,X$383)+'СЕТ СН'!$F$13</f>
        <v>0</v>
      </c>
      <c r="Y400" s="36">
        <f>SUMIFS(СВЦЭМ!$L$34:$L$777,СВЦЭМ!$A$34:$A$777,$A400,СВЦЭМ!$B$33:$B$776,Y$383)+'СЕТ СН'!$F$13</f>
        <v>0</v>
      </c>
    </row>
    <row r="401" spans="1:26" ht="15.75" hidden="1" x14ac:dyDescent="0.2">
      <c r="A401" s="35">
        <f t="shared" si="11"/>
        <v>43514</v>
      </c>
      <c r="B401" s="36">
        <f>SUMIFS(СВЦЭМ!$L$34:$L$777,СВЦЭМ!$A$34:$A$777,$A401,СВЦЭМ!$B$33:$B$776,B$383)+'СЕТ СН'!$F$13</f>
        <v>0</v>
      </c>
      <c r="C401" s="36">
        <f>SUMIFS(СВЦЭМ!$L$34:$L$777,СВЦЭМ!$A$34:$A$777,$A401,СВЦЭМ!$B$33:$B$776,C$383)+'СЕТ СН'!$F$13</f>
        <v>0</v>
      </c>
      <c r="D401" s="36">
        <f>SUMIFS(СВЦЭМ!$L$34:$L$777,СВЦЭМ!$A$34:$A$777,$A401,СВЦЭМ!$B$33:$B$776,D$383)+'СЕТ СН'!$F$13</f>
        <v>0</v>
      </c>
      <c r="E401" s="36">
        <f>SUMIFS(СВЦЭМ!$L$34:$L$777,СВЦЭМ!$A$34:$A$777,$A401,СВЦЭМ!$B$33:$B$776,E$383)+'СЕТ СН'!$F$13</f>
        <v>0</v>
      </c>
      <c r="F401" s="36">
        <f>SUMIFS(СВЦЭМ!$L$34:$L$777,СВЦЭМ!$A$34:$A$777,$A401,СВЦЭМ!$B$33:$B$776,F$383)+'СЕТ СН'!$F$13</f>
        <v>0</v>
      </c>
      <c r="G401" s="36">
        <f>SUMIFS(СВЦЭМ!$L$34:$L$777,СВЦЭМ!$A$34:$A$777,$A401,СВЦЭМ!$B$33:$B$776,G$383)+'СЕТ СН'!$F$13</f>
        <v>0</v>
      </c>
      <c r="H401" s="36">
        <f>SUMIFS(СВЦЭМ!$L$34:$L$777,СВЦЭМ!$A$34:$A$777,$A401,СВЦЭМ!$B$33:$B$776,H$383)+'СЕТ СН'!$F$13</f>
        <v>0</v>
      </c>
      <c r="I401" s="36">
        <f>SUMIFS(СВЦЭМ!$L$34:$L$777,СВЦЭМ!$A$34:$A$777,$A401,СВЦЭМ!$B$33:$B$776,I$383)+'СЕТ СН'!$F$13</f>
        <v>0</v>
      </c>
      <c r="J401" s="36">
        <f>SUMIFS(СВЦЭМ!$L$34:$L$777,СВЦЭМ!$A$34:$A$777,$A401,СВЦЭМ!$B$33:$B$776,J$383)+'СЕТ СН'!$F$13</f>
        <v>0</v>
      </c>
      <c r="K401" s="36">
        <f>SUMIFS(СВЦЭМ!$L$34:$L$777,СВЦЭМ!$A$34:$A$777,$A401,СВЦЭМ!$B$33:$B$776,K$383)+'СЕТ СН'!$F$13</f>
        <v>0</v>
      </c>
      <c r="L401" s="36">
        <f>SUMIFS(СВЦЭМ!$L$34:$L$777,СВЦЭМ!$A$34:$A$777,$A401,СВЦЭМ!$B$33:$B$776,L$383)+'СЕТ СН'!$F$13</f>
        <v>0</v>
      </c>
      <c r="M401" s="36">
        <f>SUMIFS(СВЦЭМ!$L$34:$L$777,СВЦЭМ!$A$34:$A$777,$A401,СВЦЭМ!$B$33:$B$776,M$383)+'СЕТ СН'!$F$13</f>
        <v>0</v>
      </c>
      <c r="N401" s="36">
        <f>SUMIFS(СВЦЭМ!$L$34:$L$777,СВЦЭМ!$A$34:$A$777,$A401,СВЦЭМ!$B$33:$B$776,N$383)+'СЕТ СН'!$F$13</f>
        <v>0</v>
      </c>
      <c r="O401" s="36">
        <f>SUMIFS(СВЦЭМ!$L$34:$L$777,СВЦЭМ!$A$34:$A$777,$A401,СВЦЭМ!$B$33:$B$776,O$383)+'СЕТ СН'!$F$13</f>
        <v>0</v>
      </c>
      <c r="P401" s="36">
        <f>SUMIFS(СВЦЭМ!$L$34:$L$777,СВЦЭМ!$A$34:$A$777,$A401,СВЦЭМ!$B$33:$B$776,P$383)+'СЕТ СН'!$F$13</f>
        <v>0</v>
      </c>
      <c r="Q401" s="36">
        <f>SUMIFS(СВЦЭМ!$L$34:$L$777,СВЦЭМ!$A$34:$A$777,$A401,СВЦЭМ!$B$33:$B$776,Q$383)+'СЕТ СН'!$F$13</f>
        <v>0</v>
      </c>
      <c r="R401" s="36">
        <f>SUMIFS(СВЦЭМ!$L$34:$L$777,СВЦЭМ!$A$34:$A$777,$A401,СВЦЭМ!$B$33:$B$776,R$383)+'СЕТ СН'!$F$13</f>
        <v>0</v>
      </c>
      <c r="S401" s="36">
        <f>SUMIFS(СВЦЭМ!$L$34:$L$777,СВЦЭМ!$A$34:$A$777,$A401,СВЦЭМ!$B$33:$B$776,S$383)+'СЕТ СН'!$F$13</f>
        <v>0</v>
      </c>
      <c r="T401" s="36">
        <f>SUMIFS(СВЦЭМ!$L$34:$L$777,СВЦЭМ!$A$34:$A$777,$A401,СВЦЭМ!$B$33:$B$776,T$383)+'СЕТ СН'!$F$13</f>
        <v>0</v>
      </c>
      <c r="U401" s="36">
        <f>SUMIFS(СВЦЭМ!$L$34:$L$777,СВЦЭМ!$A$34:$A$777,$A401,СВЦЭМ!$B$33:$B$776,U$383)+'СЕТ СН'!$F$13</f>
        <v>0</v>
      </c>
      <c r="V401" s="36">
        <f>SUMIFS(СВЦЭМ!$L$34:$L$777,СВЦЭМ!$A$34:$A$777,$A401,СВЦЭМ!$B$33:$B$776,V$383)+'СЕТ СН'!$F$13</f>
        <v>0</v>
      </c>
      <c r="W401" s="36">
        <f>SUMIFS(СВЦЭМ!$L$34:$L$777,СВЦЭМ!$A$34:$A$777,$A401,СВЦЭМ!$B$33:$B$776,W$383)+'СЕТ СН'!$F$13</f>
        <v>0</v>
      </c>
      <c r="X401" s="36">
        <f>SUMIFS(СВЦЭМ!$L$34:$L$777,СВЦЭМ!$A$34:$A$777,$A401,СВЦЭМ!$B$33:$B$776,X$383)+'СЕТ СН'!$F$13</f>
        <v>0</v>
      </c>
      <c r="Y401" s="36">
        <f>SUMIFS(СВЦЭМ!$L$34:$L$777,СВЦЭМ!$A$34:$A$777,$A401,СВЦЭМ!$B$33:$B$776,Y$383)+'СЕТ СН'!$F$13</f>
        <v>0</v>
      </c>
    </row>
    <row r="402" spans="1:26" ht="15.75" hidden="1" x14ac:dyDescent="0.2">
      <c r="A402" s="35">
        <f t="shared" si="11"/>
        <v>43515</v>
      </c>
      <c r="B402" s="36">
        <f>SUMIFS(СВЦЭМ!$L$34:$L$777,СВЦЭМ!$A$34:$A$777,$A402,СВЦЭМ!$B$33:$B$776,B$383)+'СЕТ СН'!$F$13</f>
        <v>0</v>
      </c>
      <c r="C402" s="36">
        <f>SUMIFS(СВЦЭМ!$L$34:$L$777,СВЦЭМ!$A$34:$A$777,$A402,СВЦЭМ!$B$33:$B$776,C$383)+'СЕТ СН'!$F$13</f>
        <v>0</v>
      </c>
      <c r="D402" s="36">
        <f>SUMIFS(СВЦЭМ!$L$34:$L$777,СВЦЭМ!$A$34:$A$777,$A402,СВЦЭМ!$B$33:$B$776,D$383)+'СЕТ СН'!$F$13</f>
        <v>0</v>
      </c>
      <c r="E402" s="36">
        <f>SUMIFS(СВЦЭМ!$L$34:$L$777,СВЦЭМ!$A$34:$A$777,$A402,СВЦЭМ!$B$33:$B$776,E$383)+'СЕТ СН'!$F$13</f>
        <v>0</v>
      </c>
      <c r="F402" s="36">
        <f>SUMIFS(СВЦЭМ!$L$34:$L$777,СВЦЭМ!$A$34:$A$777,$A402,СВЦЭМ!$B$33:$B$776,F$383)+'СЕТ СН'!$F$13</f>
        <v>0</v>
      </c>
      <c r="G402" s="36">
        <f>SUMIFS(СВЦЭМ!$L$34:$L$777,СВЦЭМ!$A$34:$A$777,$A402,СВЦЭМ!$B$33:$B$776,G$383)+'СЕТ СН'!$F$13</f>
        <v>0</v>
      </c>
      <c r="H402" s="36">
        <f>SUMIFS(СВЦЭМ!$L$34:$L$777,СВЦЭМ!$A$34:$A$777,$A402,СВЦЭМ!$B$33:$B$776,H$383)+'СЕТ СН'!$F$13</f>
        <v>0</v>
      </c>
      <c r="I402" s="36">
        <f>SUMIFS(СВЦЭМ!$L$34:$L$777,СВЦЭМ!$A$34:$A$777,$A402,СВЦЭМ!$B$33:$B$776,I$383)+'СЕТ СН'!$F$13</f>
        <v>0</v>
      </c>
      <c r="J402" s="36">
        <f>SUMIFS(СВЦЭМ!$L$34:$L$777,СВЦЭМ!$A$34:$A$777,$A402,СВЦЭМ!$B$33:$B$776,J$383)+'СЕТ СН'!$F$13</f>
        <v>0</v>
      </c>
      <c r="K402" s="36">
        <f>SUMIFS(СВЦЭМ!$L$34:$L$777,СВЦЭМ!$A$34:$A$777,$A402,СВЦЭМ!$B$33:$B$776,K$383)+'СЕТ СН'!$F$13</f>
        <v>0</v>
      </c>
      <c r="L402" s="36">
        <f>SUMIFS(СВЦЭМ!$L$34:$L$777,СВЦЭМ!$A$34:$A$777,$A402,СВЦЭМ!$B$33:$B$776,L$383)+'СЕТ СН'!$F$13</f>
        <v>0</v>
      </c>
      <c r="M402" s="36">
        <f>SUMIFS(СВЦЭМ!$L$34:$L$777,СВЦЭМ!$A$34:$A$777,$A402,СВЦЭМ!$B$33:$B$776,M$383)+'СЕТ СН'!$F$13</f>
        <v>0</v>
      </c>
      <c r="N402" s="36">
        <f>SUMIFS(СВЦЭМ!$L$34:$L$777,СВЦЭМ!$A$34:$A$777,$A402,СВЦЭМ!$B$33:$B$776,N$383)+'СЕТ СН'!$F$13</f>
        <v>0</v>
      </c>
      <c r="O402" s="36">
        <f>SUMIFS(СВЦЭМ!$L$34:$L$777,СВЦЭМ!$A$34:$A$777,$A402,СВЦЭМ!$B$33:$B$776,O$383)+'СЕТ СН'!$F$13</f>
        <v>0</v>
      </c>
      <c r="P402" s="36">
        <f>SUMIFS(СВЦЭМ!$L$34:$L$777,СВЦЭМ!$A$34:$A$777,$A402,СВЦЭМ!$B$33:$B$776,P$383)+'СЕТ СН'!$F$13</f>
        <v>0</v>
      </c>
      <c r="Q402" s="36">
        <f>SUMIFS(СВЦЭМ!$L$34:$L$777,СВЦЭМ!$A$34:$A$777,$A402,СВЦЭМ!$B$33:$B$776,Q$383)+'СЕТ СН'!$F$13</f>
        <v>0</v>
      </c>
      <c r="R402" s="36">
        <f>SUMIFS(СВЦЭМ!$L$34:$L$777,СВЦЭМ!$A$34:$A$777,$A402,СВЦЭМ!$B$33:$B$776,R$383)+'СЕТ СН'!$F$13</f>
        <v>0</v>
      </c>
      <c r="S402" s="36">
        <f>SUMIFS(СВЦЭМ!$L$34:$L$777,СВЦЭМ!$A$34:$A$777,$A402,СВЦЭМ!$B$33:$B$776,S$383)+'СЕТ СН'!$F$13</f>
        <v>0</v>
      </c>
      <c r="T402" s="36">
        <f>SUMIFS(СВЦЭМ!$L$34:$L$777,СВЦЭМ!$A$34:$A$777,$A402,СВЦЭМ!$B$33:$B$776,T$383)+'СЕТ СН'!$F$13</f>
        <v>0</v>
      </c>
      <c r="U402" s="36">
        <f>SUMIFS(СВЦЭМ!$L$34:$L$777,СВЦЭМ!$A$34:$A$777,$A402,СВЦЭМ!$B$33:$B$776,U$383)+'СЕТ СН'!$F$13</f>
        <v>0</v>
      </c>
      <c r="V402" s="36">
        <f>SUMIFS(СВЦЭМ!$L$34:$L$777,СВЦЭМ!$A$34:$A$777,$A402,СВЦЭМ!$B$33:$B$776,V$383)+'СЕТ СН'!$F$13</f>
        <v>0</v>
      </c>
      <c r="W402" s="36">
        <f>SUMIFS(СВЦЭМ!$L$34:$L$777,СВЦЭМ!$A$34:$A$777,$A402,СВЦЭМ!$B$33:$B$776,W$383)+'СЕТ СН'!$F$13</f>
        <v>0</v>
      </c>
      <c r="X402" s="36">
        <f>SUMIFS(СВЦЭМ!$L$34:$L$777,СВЦЭМ!$A$34:$A$777,$A402,СВЦЭМ!$B$33:$B$776,X$383)+'СЕТ СН'!$F$13</f>
        <v>0</v>
      </c>
      <c r="Y402" s="36">
        <f>SUMIFS(СВЦЭМ!$L$34:$L$777,СВЦЭМ!$A$34:$A$777,$A402,СВЦЭМ!$B$33:$B$776,Y$383)+'СЕТ СН'!$F$13</f>
        <v>0</v>
      </c>
    </row>
    <row r="403" spans="1:26" ht="15.75" hidden="1" x14ac:dyDescent="0.2">
      <c r="A403" s="35">
        <f t="shared" si="11"/>
        <v>43516</v>
      </c>
      <c r="B403" s="36">
        <f>SUMIFS(СВЦЭМ!$L$34:$L$777,СВЦЭМ!$A$34:$A$777,$A403,СВЦЭМ!$B$33:$B$776,B$383)+'СЕТ СН'!$F$13</f>
        <v>0</v>
      </c>
      <c r="C403" s="36">
        <f>SUMIFS(СВЦЭМ!$L$34:$L$777,СВЦЭМ!$A$34:$A$777,$A403,СВЦЭМ!$B$33:$B$776,C$383)+'СЕТ СН'!$F$13</f>
        <v>0</v>
      </c>
      <c r="D403" s="36">
        <f>SUMIFS(СВЦЭМ!$L$34:$L$777,СВЦЭМ!$A$34:$A$777,$A403,СВЦЭМ!$B$33:$B$776,D$383)+'СЕТ СН'!$F$13</f>
        <v>0</v>
      </c>
      <c r="E403" s="36">
        <f>SUMIFS(СВЦЭМ!$L$34:$L$777,СВЦЭМ!$A$34:$A$777,$A403,СВЦЭМ!$B$33:$B$776,E$383)+'СЕТ СН'!$F$13</f>
        <v>0</v>
      </c>
      <c r="F403" s="36">
        <f>SUMIFS(СВЦЭМ!$L$34:$L$777,СВЦЭМ!$A$34:$A$777,$A403,СВЦЭМ!$B$33:$B$776,F$383)+'СЕТ СН'!$F$13</f>
        <v>0</v>
      </c>
      <c r="G403" s="36">
        <f>SUMIFS(СВЦЭМ!$L$34:$L$777,СВЦЭМ!$A$34:$A$777,$A403,СВЦЭМ!$B$33:$B$776,G$383)+'СЕТ СН'!$F$13</f>
        <v>0</v>
      </c>
      <c r="H403" s="36">
        <f>SUMIFS(СВЦЭМ!$L$34:$L$777,СВЦЭМ!$A$34:$A$777,$A403,СВЦЭМ!$B$33:$B$776,H$383)+'СЕТ СН'!$F$13</f>
        <v>0</v>
      </c>
      <c r="I403" s="36">
        <f>SUMIFS(СВЦЭМ!$L$34:$L$777,СВЦЭМ!$A$34:$A$777,$A403,СВЦЭМ!$B$33:$B$776,I$383)+'СЕТ СН'!$F$13</f>
        <v>0</v>
      </c>
      <c r="J403" s="36">
        <f>SUMIFS(СВЦЭМ!$L$34:$L$777,СВЦЭМ!$A$34:$A$777,$A403,СВЦЭМ!$B$33:$B$776,J$383)+'СЕТ СН'!$F$13</f>
        <v>0</v>
      </c>
      <c r="K403" s="36">
        <f>SUMIFS(СВЦЭМ!$L$34:$L$777,СВЦЭМ!$A$34:$A$777,$A403,СВЦЭМ!$B$33:$B$776,K$383)+'СЕТ СН'!$F$13</f>
        <v>0</v>
      </c>
      <c r="L403" s="36">
        <f>SUMIFS(СВЦЭМ!$L$34:$L$777,СВЦЭМ!$A$34:$A$777,$A403,СВЦЭМ!$B$33:$B$776,L$383)+'СЕТ СН'!$F$13</f>
        <v>0</v>
      </c>
      <c r="M403" s="36">
        <f>SUMIFS(СВЦЭМ!$L$34:$L$777,СВЦЭМ!$A$34:$A$777,$A403,СВЦЭМ!$B$33:$B$776,M$383)+'СЕТ СН'!$F$13</f>
        <v>0</v>
      </c>
      <c r="N403" s="36">
        <f>SUMIFS(СВЦЭМ!$L$34:$L$777,СВЦЭМ!$A$34:$A$777,$A403,СВЦЭМ!$B$33:$B$776,N$383)+'СЕТ СН'!$F$13</f>
        <v>0</v>
      </c>
      <c r="O403" s="36">
        <f>SUMIFS(СВЦЭМ!$L$34:$L$777,СВЦЭМ!$A$34:$A$777,$A403,СВЦЭМ!$B$33:$B$776,O$383)+'СЕТ СН'!$F$13</f>
        <v>0</v>
      </c>
      <c r="P403" s="36">
        <f>SUMIFS(СВЦЭМ!$L$34:$L$777,СВЦЭМ!$A$34:$A$777,$A403,СВЦЭМ!$B$33:$B$776,P$383)+'СЕТ СН'!$F$13</f>
        <v>0</v>
      </c>
      <c r="Q403" s="36">
        <f>SUMIFS(СВЦЭМ!$L$34:$L$777,СВЦЭМ!$A$34:$A$777,$A403,СВЦЭМ!$B$33:$B$776,Q$383)+'СЕТ СН'!$F$13</f>
        <v>0</v>
      </c>
      <c r="R403" s="36">
        <f>SUMIFS(СВЦЭМ!$L$34:$L$777,СВЦЭМ!$A$34:$A$777,$A403,СВЦЭМ!$B$33:$B$776,R$383)+'СЕТ СН'!$F$13</f>
        <v>0</v>
      </c>
      <c r="S403" s="36">
        <f>SUMIFS(СВЦЭМ!$L$34:$L$777,СВЦЭМ!$A$34:$A$777,$A403,СВЦЭМ!$B$33:$B$776,S$383)+'СЕТ СН'!$F$13</f>
        <v>0</v>
      </c>
      <c r="T403" s="36">
        <f>SUMIFS(СВЦЭМ!$L$34:$L$777,СВЦЭМ!$A$34:$A$777,$A403,СВЦЭМ!$B$33:$B$776,T$383)+'СЕТ СН'!$F$13</f>
        <v>0</v>
      </c>
      <c r="U403" s="36">
        <f>SUMIFS(СВЦЭМ!$L$34:$L$777,СВЦЭМ!$A$34:$A$777,$A403,СВЦЭМ!$B$33:$B$776,U$383)+'СЕТ СН'!$F$13</f>
        <v>0</v>
      </c>
      <c r="V403" s="36">
        <f>SUMIFS(СВЦЭМ!$L$34:$L$777,СВЦЭМ!$A$34:$A$777,$A403,СВЦЭМ!$B$33:$B$776,V$383)+'СЕТ СН'!$F$13</f>
        <v>0</v>
      </c>
      <c r="W403" s="36">
        <f>SUMIFS(СВЦЭМ!$L$34:$L$777,СВЦЭМ!$A$34:$A$777,$A403,СВЦЭМ!$B$33:$B$776,W$383)+'СЕТ СН'!$F$13</f>
        <v>0</v>
      </c>
      <c r="X403" s="36">
        <f>SUMIFS(СВЦЭМ!$L$34:$L$777,СВЦЭМ!$A$34:$A$777,$A403,СВЦЭМ!$B$33:$B$776,X$383)+'СЕТ СН'!$F$13</f>
        <v>0</v>
      </c>
      <c r="Y403" s="36">
        <f>SUMIFS(СВЦЭМ!$L$34:$L$777,СВЦЭМ!$A$34:$A$777,$A403,СВЦЭМ!$B$33:$B$776,Y$383)+'СЕТ СН'!$F$13</f>
        <v>0</v>
      </c>
    </row>
    <row r="404" spans="1:26" ht="15.75" hidden="1" x14ac:dyDescent="0.2">
      <c r="A404" s="35">
        <f t="shared" si="11"/>
        <v>43517</v>
      </c>
      <c r="B404" s="36">
        <f>SUMIFS(СВЦЭМ!$L$34:$L$777,СВЦЭМ!$A$34:$A$777,$A404,СВЦЭМ!$B$33:$B$776,B$383)+'СЕТ СН'!$F$13</f>
        <v>0</v>
      </c>
      <c r="C404" s="36">
        <f>SUMIFS(СВЦЭМ!$L$34:$L$777,СВЦЭМ!$A$34:$A$777,$A404,СВЦЭМ!$B$33:$B$776,C$383)+'СЕТ СН'!$F$13</f>
        <v>0</v>
      </c>
      <c r="D404" s="36">
        <f>SUMIFS(СВЦЭМ!$L$34:$L$777,СВЦЭМ!$A$34:$A$777,$A404,СВЦЭМ!$B$33:$B$776,D$383)+'СЕТ СН'!$F$13</f>
        <v>0</v>
      </c>
      <c r="E404" s="36">
        <f>SUMIFS(СВЦЭМ!$L$34:$L$777,СВЦЭМ!$A$34:$A$777,$A404,СВЦЭМ!$B$33:$B$776,E$383)+'СЕТ СН'!$F$13</f>
        <v>0</v>
      </c>
      <c r="F404" s="36">
        <f>SUMIFS(СВЦЭМ!$L$34:$L$777,СВЦЭМ!$A$34:$A$777,$A404,СВЦЭМ!$B$33:$B$776,F$383)+'СЕТ СН'!$F$13</f>
        <v>0</v>
      </c>
      <c r="G404" s="36">
        <f>SUMIFS(СВЦЭМ!$L$34:$L$777,СВЦЭМ!$A$34:$A$777,$A404,СВЦЭМ!$B$33:$B$776,G$383)+'СЕТ СН'!$F$13</f>
        <v>0</v>
      </c>
      <c r="H404" s="36">
        <f>SUMIFS(СВЦЭМ!$L$34:$L$777,СВЦЭМ!$A$34:$A$777,$A404,СВЦЭМ!$B$33:$B$776,H$383)+'СЕТ СН'!$F$13</f>
        <v>0</v>
      </c>
      <c r="I404" s="36">
        <f>SUMIFS(СВЦЭМ!$L$34:$L$777,СВЦЭМ!$A$34:$A$777,$A404,СВЦЭМ!$B$33:$B$776,I$383)+'СЕТ СН'!$F$13</f>
        <v>0</v>
      </c>
      <c r="J404" s="36">
        <f>SUMIFS(СВЦЭМ!$L$34:$L$777,СВЦЭМ!$A$34:$A$777,$A404,СВЦЭМ!$B$33:$B$776,J$383)+'СЕТ СН'!$F$13</f>
        <v>0</v>
      </c>
      <c r="K404" s="36">
        <f>SUMIFS(СВЦЭМ!$L$34:$L$777,СВЦЭМ!$A$34:$A$777,$A404,СВЦЭМ!$B$33:$B$776,K$383)+'СЕТ СН'!$F$13</f>
        <v>0</v>
      </c>
      <c r="L404" s="36">
        <f>SUMIFS(СВЦЭМ!$L$34:$L$777,СВЦЭМ!$A$34:$A$777,$A404,СВЦЭМ!$B$33:$B$776,L$383)+'СЕТ СН'!$F$13</f>
        <v>0</v>
      </c>
      <c r="M404" s="36">
        <f>SUMIFS(СВЦЭМ!$L$34:$L$777,СВЦЭМ!$A$34:$A$777,$A404,СВЦЭМ!$B$33:$B$776,M$383)+'СЕТ СН'!$F$13</f>
        <v>0</v>
      </c>
      <c r="N404" s="36">
        <f>SUMIFS(СВЦЭМ!$L$34:$L$777,СВЦЭМ!$A$34:$A$777,$A404,СВЦЭМ!$B$33:$B$776,N$383)+'СЕТ СН'!$F$13</f>
        <v>0</v>
      </c>
      <c r="O404" s="36">
        <f>SUMIFS(СВЦЭМ!$L$34:$L$777,СВЦЭМ!$A$34:$A$777,$A404,СВЦЭМ!$B$33:$B$776,O$383)+'СЕТ СН'!$F$13</f>
        <v>0</v>
      </c>
      <c r="P404" s="36">
        <f>SUMIFS(СВЦЭМ!$L$34:$L$777,СВЦЭМ!$A$34:$A$777,$A404,СВЦЭМ!$B$33:$B$776,P$383)+'СЕТ СН'!$F$13</f>
        <v>0</v>
      </c>
      <c r="Q404" s="36">
        <f>SUMIFS(СВЦЭМ!$L$34:$L$777,СВЦЭМ!$A$34:$A$777,$A404,СВЦЭМ!$B$33:$B$776,Q$383)+'СЕТ СН'!$F$13</f>
        <v>0</v>
      </c>
      <c r="R404" s="36">
        <f>SUMIFS(СВЦЭМ!$L$34:$L$777,СВЦЭМ!$A$34:$A$777,$A404,СВЦЭМ!$B$33:$B$776,R$383)+'СЕТ СН'!$F$13</f>
        <v>0</v>
      </c>
      <c r="S404" s="36">
        <f>SUMIFS(СВЦЭМ!$L$34:$L$777,СВЦЭМ!$A$34:$A$777,$A404,СВЦЭМ!$B$33:$B$776,S$383)+'СЕТ СН'!$F$13</f>
        <v>0</v>
      </c>
      <c r="T404" s="36">
        <f>SUMIFS(СВЦЭМ!$L$34:$L$777,СВЦЭМ!$A$34:$A$777,$A404,СВЦЭМ!$B$33:$B$776,T$383)+'СЕТ СН'!$F$13</f>
        <v>0</v>
      </c>
      <c r="U404" s="36">
        <f>SUMIFS(СВЦЭМ!$L$34:$L$777,СВЦЭМ!$A$34:$A$777,$A404,СВЦЭМ!$B$33:$B$776,U$383)+'СЕТ СН'!$F$13</f>
        <v>0</v>
      </c>
      <c r="V404" s="36">
        <f>SUMIFS(СВЦЭМ!$L$34:$L$777,СВЦЭМ!$A$34:$A$777,$A404,СВЦЭМ!$B$33:$B$776,V$383)+'СЕТ СН'!$F$13</f>
        <v>0</v>
      </c>
      <c r="W404" s="36">
        <f>SUMIFS(СВЦЭМ!$L$34:$L$777,СВЦЭМ!$A$34:$A$777,$A404,СВЦЭМ!$B$33:$B$776,W$383)+'СЕТ СН'!$F$13</f>
        <v>0</v>
      </c>
      <c r="X404" s="36">
        <f>SUMIFS(СВЦЭМ!$L$34:$L$777,СВЦЭМ!$A$34:$A$777,$A404,СВЦЭМ!$B$33:$B$776,X$383)+'СЕТ СН'!$F$13</f>
        <v>0</v>
      </c>
      <c r="Y404" s="36">
        <f>SUMIFS(СВЦЭМ!$L$34:$L$777,СВЦЭМ!$A$34:$A$777,$A404,СВЦЭМ!$B$33:$B$776,Y$383)+'СЕТ СН'!$F$13</f>
        <v>0</v>
      </c>
    </row>
    <row r="405" spans="1:26" ht="15.75" hidden="1" x14ac:dyDescent="0.2">
      <c r="A405" s="35">
        <f t="shared" si="11"/>
        <v>43518</v>
      </c>
      <c r="B405" s="36">
        <f>SUMIFS(СВЦЭМ!$L$34:$L$777,СВЦЭМ!$A$34:$A$777,$A405,СВЦЭМ!$B$33:$B$776,B$383)+'СЕТ СН'!$F$13</f>
        <v>0</v>
      </c>
      <c r="C405" s="36">
        <f>SUMIFS(СВЦЭМ!$L$34:$L$777,СВЦЭМ!$A$34:$A$777,$A405,СВЦЭМ!$B$33:$B$776,C$383)+'СЕТ СН'!$F$13</f>
        <v>0</v>
      </c>
      <c r="D405" s="36">
        <f>SUMIFS(СВЦЭМ!$L$34:$L$777,СВЦЭМ!$A$34:$A$777,$A405,СВЦЭМ!$B$33:$B$776,D$383)+'СЕТ СН'!$F$13</f>
        <v>0</v>
      </c>
      <c r="E405" s="36">
        <f>SUMIFS(СВЦЭМ!$L$34:$L$777,СВЦЭМ!$A$34:$A$777,$A405,СВЦЭМ!$B$33:$B$776,E$383)+'СЕТ СН'!$F$13</f>
        <v>0</v>
      </c>
      <c r="F405" s="36">
        <f>SUMIFS(СВЦЭМ!$L$34:$L$777,СВЦЭМ!$A$34:$A$777,$A405,СВЦЭМ!$B$33:$B$776,F$383)+'СЕТ СН'!$F$13</f>
        <v>0</v>
      </c>
      <c r="G405" s="36">
        <f>SUMIFS(СВЦЭМ!$L$34:$L$777,СВЦЭМ!$A$34:$A$777,$A405,СВЦЭМ!$B$33:$B$776,G$383)+'СЕТ СН'!$F$13</f>
        <v>0</v>
      </c>
      <c r="H405" s="36">
        <f>SUMIFS(СВЦЭМ!$L$34:$L$777,СВЦЭМ!$A$34:$A$777,$A405,СВЦЭМ!$B$33:$B$776,H$383)+'СЕТ СН'!$F$13</f>
        <v>0</v>
      </c>
      <c r="I405" s="36">
        <f>SUMIFS(СВЦЭМ!$L$34:$L$777,СВЦЭМ!$A$34:$A$777,$A405,СВЦЭМ!$B$33:$B$776,I$383)+'СЕТ СН'!$F$13</f>
        <v>0</v>
      </c>
      <c r="J405" s="36">
        <f>SUMIFS(СВЦЭМ!$L$34:$L$777,СВЦЭМ!$A$34:$A$777,$A405,СВЦЭМ!$B$33:$B$776,J$383)+'СЕТ СН'!$F$13</f>
        <v>0</v>
      </c>
      <c r="K405" s="36">
        <f>SUMIFS(СВЦЭМ!$L$34:$L$777,СВЦЭМ!$A$34:$A$777,$A405,СВЦЭМ!$B$33:$B$776,K$383)+'СЕТ СН'!$F$13</f>
        <v>0</v>
      </c>
      <c r="L405" s="36">
        <f>SUMIFS(СВЦЭМ!$L$34:$L$777,СВЦЭМ!$A$34:$A$777,$A405,СВЦЭМ!$B$33:$B$776,L$383)+'СЕТ СН'!$F$13</f>
        <v>0</v>
      </c>
      <c r="M405" s="36">
        <f>SUMIFS(СВЦЭМ!$L$34:$L$777,СВЦЭМ!$A$34:$A$777,$A405,СВЦЭМ!$B$33:$B$776,M$383)+'СЕТ СН'!$F$13</f>
        <v>0</v>
      </c>
      <c r="N405" s="36">
        <f>SUMIFS(СВЦЭМ!$L$34:$L$777,СВЦЭМ!$A$34:$A$777,$A405,СВЦЭМ!$B$33:$B$776,N$383)+'СЕТ СН'!$F$13</f>
        <v>0</v>
      </c>
      <c r="O405" s="36">
        <f>SUMIFS(СВЦЭМ!$L$34:$L$777,СВЦЭМ!$A$34:$A$777,$A405,СВЦЭМ!$B$33:$B$776,O$383)+'СЕТ СН'!$F$13</f>
        <v>0</v>
      </c>
      <c r="P405" s="36">
        <f>SUMIFS(СВЦЭМ!$L$34:$L$777,СВЦЭМ!$A$34:$A$777,$A405,СВЦЭМ!$B$33:$B$776,P$383)+'СЕТ СН'!$F$13</f>
        <v>0</v>
      </c>
      <c r="Q405" s="36">
        <f>SUMIFS(СВЦЭМ!$L$34:$L$777,СВЦЭМ!$A$34:$A$777,$A405,СВЦЭМ!$B$33:$B$776,Q$383)+'СЕТ СН'!$F$13</f>
        <v>0</v>
      </c>
      <c r="R405" s="36">
        <f>SUMIFS(СВЦЭМ!$L$34:$L$777,СВЦЭМ!$A$34:$A$777,$A405,СВЦЭМ!$B$33:$B$776,R$383)+'СЕТ СН'!$F$13</f>
        <v>0</v>
      </c>
      <c r="S405" s="36">
        <f>SUMIFS(СВЦЭМ!$L$34:$L$777,СВЦЭМ!$A$34:$A$777,$A405,СВЦЭМ!$B$33:$B$776,S$383)+'СЕТ СН'!$F$13</f>
        <v>0</v>
      </c>
      <c r="T405" s="36">
        <f>SUMIFS(СВЦЭМ!$L$34:$L$777,СВЦЭМ!$A$34:$A$777,$A405,СВЦЭМ!$B$33:$B$776,T$383)+'СЕТ СН'!$F$13</f>
        <v>0</v>
      </c>
      <c r="U405" s="36">
        <f>SUMIFS(СВЦЭМ!$L$34:$L$777,СВЦЭМ!$A$34:$A$777,$A405,СВЦЭМ!$B$33:$B$776,U$383)+'СЕТ СН'!$F$13</f>
        <v>0</v>
      </c>
      <c r="V405" s="36">
        <f>SUMIFS(СВЦЭМ!$L$34:$L$777,СВЦЭМ!$A$34:$A$777,$A405,СВЦЭМ!$B$33:$B$776,V$383)+'СЕТ СН'!$F$13</f>
        <v>0</v>
      </c>
      <c r="W405" s="36">
        <f>SUMIFS(СВЦЭМ!$L$34:$L$777,СВЦЭМ!$A$34:$A$777,$A405,СВЦЭМ!$B$33:$B$776,W$383)+'СЕТ СН'!$F$13</f>
        <v>0</v>
      </c>
      <c r="X405" s="36">
        <f>SUMIFS(СВЦЭМ!$L$34:$L$777,СВЦЭМ!$A$34:$A$777,$A405,СВЦЭМ!$B$33:$B$776,X$383)+'СЕТ СН'!$F$13</f>
        <v>0</v>
      </c>
      <c r="Y405" s="36">
        <f>SUMIFS(СВЦЭМ!$L$34:$L$777,СВЦЭМ!$A$34:$A$777,$A405,СВЦЭМ!$B$33:$B$776,Y$383)+'СЕТ СН'!$F$13</f>
        <v>0</v>
      </c>
    </row>
    <row r="406" spans="1:26" ht="15.75" hidden="1" x14ac:dyDescent="0.2">
      <c r="A406" s="35">
        <f t="shared" si="11"/>
        <v>43519</v>
      </c>
      <c r="B406" s="36">
        <f>SUMIFS(СВЦЭМ!$L$34:$L$777,СВЦЭМ!$A$34:$A$777,$A406,СВЦЭМ!$B$33:$B$776,B$383)+'СЕТ СН'!$F$13</f>
        <v>0</v>
      </c>
      <c r="C406" s="36">
        <f>SUMIFS(СВЦЭМ!$L$34:$L$777,СВЦЭМ!$A$34:$A$777,$A406,СВЦЭМ!$B$33:$B$776,C$383)+'СЕТ СН'!$F$13</f>
        <v>0</v>
      </c>
      <c r="D406" s="36">
        <f>SUMIFS(СВЦЭМ!$L$34:$L$777,СВЦЭМ!$A$34:$A$777,$A406,СВЦЭМ!$B$33:$B$776,D$383)+'СЕТ СН'!$F$13</f>
        <v>0</v>
      </c>
      <c r="E406" s="36">
        <f>SUMIFS(СВЦЭМ!$L$34:$L$777,СВЦЭМ!$A$34:$A$777,$A406,СВЦЭМ!$B$33:$B$776,E$383)+'СЕТ СН'!$F$13</f>
        <v>0</v>
      </c>
      <c r="F406" s="36">
        <f>SUMIFS(СВЦЭМ!$L$34:$L$777,СВЦЭМ!$A$34:$A$777,$A406,СВЦЭМ!$B$33:$B$776,F$383)+'СЕТ СН'!$F$13</f>
        <v>0</v>
      </c>
      <c r="G406" s="36">
        <f>SUMIFS(СВЦЭМ!$L$34:$L$777,СВЦЭМ!$A$34:$A$777,$A406,СВЦЭМ!$B$33:$B$776,G$383)+'СЕТ СН'!$F$13</f>
        <v>0</v>
      </c>
      <c r="H406" s="36">
        <f>SUMIFS(СВЦЭМ!$L$34:$L$777,СВЦЭМ!$A$34:$A$777,$A406,СВЦЭМ!$B$33:$B$776,H$383)+'СЕТ СН'!$F$13</f>
        <v>0</v>
      </c>
      <c r="I406" s="36">
        <f>SUMIFS(СВЦЭМ!$L$34:$L$777,СВЦЭМ!$A$34:$A$777,$A406,СВЦЭМ!$B$33:$B$776,I$383)+'СЕТ СН'!$F$13</f>
        <v>0</v>
      </c>
      <c r="J406" s="36">
        <f>SUMIFS(СВЦЭМ!$L$34:$L$777,СВЦЭМ!$A$34:$A$777,$A406,СВЦЭМ!$B$33:$B$776,J$383)+'СЕТ СН'!$F$13</f>
        <v>0</v>
      </c>
      <c r="K406" s="36">
        <f>SUMIFS(СВЦЭМ!$L$34:$L$777,СВЦЭМ!$A$34:$A$777,$A406,СВЦЭМ!$B$33:$B$776,K$383)+'СЕТ СН'!$F$13</f>
        <v>0</v>
      </c>
      <c r="L406" s="36">
        <f>SUMIFS(СВЦЭМ!$L$34:$L$777,СВЦЭМ!$A$34:$A$777,$A406,СВЦЭМ!$B$33:$B$776,L$383)+'СЕТ СН'!$F$13</f>
        <v>0</v>
      </c>
      <c r="M406" s="36">
        <f>SUMIFS(СВЦЭМ!$L$34:$L$777,СВЦЭМ!$A$34:$A$777,$A406,СВЦЭМ!$B$33:$B$776,M$383)+'СЕТ СН'!$F$13</f>
        <v>0</v>
      </c>
      <c r="N406" s="36">
        <f>SUMIFS(СВЦЭМ!$L$34:$L$777,СВЦЭМ!$A$34:$A$777,$A406,СВЦЭМ!$B$33:$B$776,N$383)+'СЕТ СН'!$F$13</f>
        <v>0</v>
      </c>
      <c r="O406" s="36">
        <f>SUMIFS(СВЦЭМ!$L$34:$L$777,СВЦЭМ!$A$34:$A$777,$A406,СВЦЭМ!$B$33:$B$776,O$383)+'СЕТ СН'!$F$13</f>
        <v>0</v>
      </c>
      <c r="P406" s="36">
        <f>SUMIFS(СВЦЭМ!$L$34:$L$777,СВЦЭМ!$A$34:$A$777,$A406,СВЦЭМ!$B$33:$B$776,P$383)+'СЕТ СН'!$F$13</f>
        <v>0</v>
      </c>
      <c r="Q406" s="36">
        <f>SUMIFS(СВЦЭМ!$L$34:$L$777,СВЦЭМ!$A$34:$A$777,$A406,СВЦЭМ!$B$33:$B$776,Q$383)+'СЕТ СН'!$F$13</f>
        <v>0</v>
      </c>
      <c r="R406" s="36">
        <f>SUMIFS(СВЦЭМ!$L$34:$L$777,СВЦЭМ!$A$34:$A$777,$A406,СВЦЭМ!$B$33:$B$776,R$383)+'СЕТ СН'!$F$13</f>
        <v>0</v>
      </c>
      <c r="S406" s="36">
        <f>SUMIFS(СВЦЭМ!$L$34:$L$777,СВЦЭМ!$A$34:$A$777,$A406,СВЦЭМ!$B$33:$B$776,S$383)+'СЕТ СН'!$F$13</f>
        <v>0</v>
      </c>
      <c r="T406" s="36">
        <f>SUMIFS(СВЦЭМ!$L$34:$L$777,СВЦЭМ!$A$34:$A$777,$A406,СВЦЭМ!$B$33:$B$776,T$383)+'СЕТ СН'!$F$13</f>
        <v>0</v>
      </c>
      <c r="U406" s="36">
        <f>SUMIFS(СВЦЭМ!$L$34:$L$777,СВЦЭМ!$A$34:$A$777,$A406,СВЦЭМ!$B$33:$B$776,U$383)+'СЕТ СН'!$F$13</f>
        <v>0</v>
      </c>
      <c r="V406" s="36">
        <f>SUMIFS(СВЦЭМ!$L$34:$L$777,СВЦЭМ!$A$34:$A$777,$A406,СВЦЭМ!$B$33:$B$776,V$383)+'СЕТ СН'!$F$13</f>
        <v>0</v>
      </c>
      <c r="W406" s="36">
        <f>SUMIFS(СВЦЭМ!$L$34:$L$777,СВЦЭМ!$A$34:$A$777,$A406,СВЦЭМ!$B$33:$B$776,W$383)+'СЕТ СН'!$F$13</f>
        <v>0</v>
      </c>
      <c r="X406" s="36">
        <f>SUMIFS(СВЦЭМ!$L$34:$L$777,СВЦЭМ!$A$34:$A$777,$A406,СВЦЭМ!$B$33:$B$776,X$383)+'СЕТ СН'!$F$13</f>
        <v>0</v>
      </c>
      <c r="Y406" s="36">
        <f>SUMIFS(СВЦЭМ!$L$34:$L$777,СВЦЭМ!$A$34:$A$777,$A406,СВЦЭМ!$B$33:$B$776,Y$383)+'СЕТ СН'!$F$13</f>
        <v>0</v>
      </c>
    </row>
    <row r="407" spans="1:26" ht="15.75" hidden="1" x14ac:dyDescent="0.2">
      <c r="A407" s="35">
        <f t="shared" si="11"/>
        <v>43520</v>
      </c>
      <c r="B407" s="36">
        <f>SUMIFS(СВЦЭМ!$L$34:$L$777,СВЦЭМ!$A$34:$A$777,$A407,СВЦЭМ!$B$33:$B$776,B$383)+'СЕТ СН'!$F$13</f>
        <v>0</v>
      </c>
      <c r="C407" s="36">
        <f>SUMIFS(СВЦЭМ!$L$34:$L$777,СВЦЭМ!$A$34:$A$777,$A407,СВЦЭМ!$B$33:$B$776,C$383)+'СЕТ СН'!$F$13</f>
        <v>0</v>
      </c>
      <c r="D407" s="36">
        <f>SUMIFS(СВЦЭМ!$L$34:$L$777,СВЦЭМ!$A$34:$A$777,$A407,СВЦЭМ!$B$33:$B$776,D$383)+'СЕТ СН'!$F$13</f>
        <v>0</v>
      </c>
      <c r="E407" s="36">
        <f>SUMIFS(СВЦЭМ!$L$34:$L$777,СВЦЭМ!$A$34:$A$777,$A407,СВЦЭМ!$B$33:$B$776,E$383)+'СЕТ СН'!$F$13</f>
        <v>0</v>
      </c>
      <c r="F407" s="36">
        <f>SUMIFS(СВЦЭМ!$L$34:$L$777,СВЦЭМ!$A$34:$A$777,$A407,СВЦЭМ!$B$33:$B$776,F$383)+'СЕТ СН'!$F$13</f>
        <v>0</v>
      </c>
      <c r="G407" s="36">
        <f>SUMIFS(СВЦЭМ!$L$34:$L$777,СВЦЭМ!$A$34:$A$777,$A407,СВЦЭМ!$B$33:$B$776,G$383)+'СЕТ СН'!$F$13</f>
        <v>0</v>
      </c>
      <c r="H407" s="36">
        <f>SUMIFS(СВЦЭМ!$L$34:$L$777,СВЦЭМ!$A$34:$A$777,$A407,СВЦЭМ!$B$33:$B$776,H$383)+'СЕТ СН'!$F$13</f>
        <v>0</v>
      </c>
      <c r="I407" s="36">
        <f>SUMIFS(СВЦЭМ!$L$34:$L$777,СВЦЭМ!$A$34:$A$777,$A407,СВЦЭМ!$B$33:$B$776,I$383)+'СЕТ СН'!$F$13</f>
        <v>0</v>
      </c>
      <c r="J407" s="36">
        <f>SUMIFS(СВЦЭМ!$L$34:$L$777,СВЦЭМ!$A$34:$A$777,$A407,СВЦЭМ!$B$33:$B$776,J$383)+'СЕТ СН'!$F$13</f>
        <v>0</v>
      </c>
      <c r="K407" s="36">
        <f>SUMIFS(СВЦЭМ!$L$34:$L$777,СВЦЭМ!$A$34:$A$777,$A407,СВЦЭМ!$B$33:$B$776,K$383)+'СЕТ СН'!$F$13</f>
        <v>0</v>
      </c>
      <c r="L407" s="36">
        <f>SUMIFS(СВЦЭМ!$L$34:$L$777,СВЦЭМ!$A$34:$A$777,$A407,СВЦЭМ!$B$33:$B$776,L$383)+'СЕТ СН'!$F$13</f>
        <v>0</v>
      </c>
      <c r="M407" s="36">
        <f>SUMIFS(СВЦЭМ!$L$34:$L$777,СВЦЭМ!$A$34:$A$777,$A407,СВЦЭМ!$B$33:$B$776,M$383)+'СЕТ СН'!$F$13</f>
        <v>0</v>
      </c>
      <c r="N407" s="36">
        <f>SUMIFS(СВЦЭМ!$L$34:$L$777,СВЦЭМ!$A$34:$A$777,$A407,СВЦЭМ!$B$33:$B$776,N$383)+'СЕТ СН'!$F$13</f>
        <v>0</v>
      </c>
      <c r="O407" s="36">
        <f>SUMIFS(СВЦЭМ!$L$34:$L$777,СВЦЭМ!$A$34:$A$777,$A407,СВЦЭМ!$B$33:$B$776,O$383)+'СЕТ СН'!$F$13</f>
        <v>0</v>
      </c>
      <c r="P407" s="36">
        <f>SUMIFS(СВЦЭМ!$L$34:$L$777,СВЦЭМ!$A$34:$A$777,$A407,СВЦЭМ!$B$33:$B$776,P$383)+'СЕТ СН'!$F$13</f>
        <v>0</v>
      </c>
      <c r="Q407" s="36">
        <f>SUMIFS(СВЦЭМ!$L$34:$L$777,СВЦЭМ!$A$34:$A$777,$A407,СВЦЭМ!$B$33:$B$776,Q$383)+'СЕТ СН'!$F$13</f>
        <v>0</v>
      </c>
      <c r="R407" s="36">
        <f>SUMIFS(СВЦЭМ!$L$34:$L$777,СВЦЭМ!$A$34:$A$777,$A407,СВЦЭМ!$B$33:$B$776,R$383)+'СЕТ СН'!$F$13</f>
        <v>0</v>
      </c>
      <c r="S407" s="36">
        <f>SUMIFS(СВЦЭМ!$L$34:$L$777,СВЦЭМ!$A$34:$A$777,$A407,СВЦЭМ!$B$33:$B$776,S$383)+'СЕТ СН'!$F$13</f>
        <v>0</v>
      </c>
      <c r="T407" s="36">
        <f>SUMIFS(СВЦЭМ!$L$34:$L$777,СВЦЭМ!$A$34:$A$777,$A407,СВЦЭМ!$B$33:$B$776,T$383)+'СЕТ СН'!$F$13</f>
        <v>0</v>
      </c>
      <c r="U407" s="36">
        <f>SUMIFS(СВЦЭМ!$L$34:$L$777,СВЦЭМ!$A$34:$A$777,$A407,СВЦЭМ!$B$33:$B$776,U$383)+'СЕТ СН'!$F$13</f>
        <v>0</v>
      </c>
      <c r="V407" s="36">
        <f>SUMIFS(СВЦЭМ!$L$34:$L$777,СВЦЭМ!$A$34:$A$777,$A407,СВЦЭМ!$B$33:$B$776,V$383)+'СЕТ СН'!$F$13</f>
        <v>0</v>
      </c>
      <c r="W407" s="36">
        <f>SUMIFS(СВЦЭМ!$L$34:$L$777,СВЦЭМ!$A$34:$A$777,$A407,СВЦЭМ!$B$33:$B$776,W$383)+'СЕТ СН'!$F$13</f>
        <v>0</v>
      </c>
      <c r="X407" s="36">
        <f>SUMIFS(СВЦЭМ!$L$34:$L$777,СВЦЭМ!$A$34:$A$777,$A407,СВЦЭМ!$B$33:$B$776,X$383)+'СЕТ СН'!$F$13</f>
        <v>0</v>
      </c>
      <c r="Y407" s="36">
        <f>SUMIFS(СВЦЭМ!$L$34:$L$777,СВЦЭМ!$A$34:$A$777,$A407,СВЦЭМ!$B$33:$B$776,Y$383)+'СЕТ СН'!$F$13</f>
        <v>0</v>
      </c>
    </row>
    <row r="408" spans="1:26" ht="15.75" hidden="1" x14ac:dyDescent="0.2">
      <c r="A408" s="35">
        <f t="shared" si="11"/>
        <v>43521</v>
      </c>
      <c r="B408" s="36">
        <f>SUMIFS(СВЦЭМ!$L$34:$L$777,СВЦЭМ!$A$34:$A$777,$A408,СВЦЭМ!$B$33:$B$776,B$383)+'СЕТ СН'!$F$13</f>
        <v>0</v>
      </c>
      <c r="C408" s="36">
        <f>SUMIFS(СВЦЭМ!$L$34:$L$777,СВЦЭМ!$A$34:$A$777,$A408,СВЦЭМ!$B$33:$B$776,C$383)+'СЕТ СН'!$F$13</f>
        <v>0</v>
      </c>
      <c r="D408" s="36">
        <f>SUMIFS(СВЦЭМ!$L$34:$L$777,СВЦЭМ!$A$34:$A$777,$A408,СВЦЭМ!$B$33:$B$776,D$383)+'СЕТ СН'!$F$13</f>
        <v>0</v>
      </c>
      <c r="E408" s="36">
        <f>SUMIFS(СВЦЭМ!$L$34:$L$777,СВЦЭМ!$A$34:$A$777,$A408,СВЦЭМ!$B$33:$B$776,E$383)+'СЕТ СН'!$F$13</f>
        <v>0</v>
      </c>
      <c r="F408" s="36">
        <f>SUMIFS(СВЦЭМ!$L$34:$L$777,СВЦЭМ!$A$34:$A$777,$A408,СВЦЭМ!$B$33:$B$776,F$383)+'СЕТ СН'!$F$13</f>
        <v>0</v>
      </c>
      <c r="G408" s="36">
        <f>SUMIFS(СВЦЭМ!$L$34:$L$777,СВЦЭМ!$A$34:$A$777,$A408,СВЦЭМ!$B$33:$B$776,G$383)+'СЕТ СН'!$F$13</f>
        <v>0</v>
      </c>
      <c r="H408" s="36">
        <f>SUMIFS(СВЦЭМ!$L$34:$L$777,СВЦЭМ!$A$34:$A$777,$A408,СВЦЭМ!$B$33:$B$776,H$383)+'СЕТ СН'!$F$13</f>
        <v>0</v>
      </c>
      <c r="I408" s="36">
        <f>SUMIFS(СВЦЭМ!$L$34:$L$777,СВЦЭМ!$A$34:$A$777,$A408,СВЦЭМ!$B$33:$B$776,I$383)+'СЕТ СН'!$F$13</f>
        <v>0</v>
      </c>
      <c r="J408" s="36">
        <f>SUMIFS(СВЦЭМ!$L$34:$L$777,СВЦЭМ!$A$34:$A$777,$A408,СВЦЭМ!$B$33:$B$776,J$383)+'СЕТ СН'!$F$13</f>
        <v>0</v>
      </c>
      <c r="K408" s="36">
        <f>SUMIFS(СВЦЭМ!$L$34:$L$777,СВЦЭМ!$A$34:$A$777,$A408,СВЦЭМ!$B$33:$B$776,K$383)+'СЕТ СН'!$F$13</f>
        <v>0</v>
      </c>
      <c r="L408" s="36">
        <f>SUMIFS(СВЦЭМ!$L$34:$L$777,СВЦЭМ!$A$34:$A$777,$A408,СВЦЭМ!$B$33:$B$776,L$383)+'СЕТ СН'!$F$13</f>
        <v>0</v>
      </c>
      <c r="M408" s="36">
        <f>SUMIFS(СВЦЭМ!$L$34:$L$777,СВЦЭМ!$A$34:$A$777,$A408,СВЦЭМ!$B$33:$B$776,M$383)+'СЕТ СН'!$F$13</f>
        <v>0</v>
      </c>
      <c r="N408" s="36">
        <f>SUMIFS(СВЦЭМ!$L$34:$L$777,СВЦЭМ!$A$34:$A$777,$A408,СВЦЭМ!$B$33:$B$776,N$383)+'СЕТ СН'!$F$13</f>
        <v>0</v>
      </c>
      <c r="O408" s="36">
        <f>SUMIFS(СВЦЭМ!$L$34:$L$777,СВЦЭМ!$A$34:$A$777,$A408,СВЦЭМ!$B$33:$B$776,O$383)+'СЕТ СН'!$F$13</f>
        <v>0</v>
      </c>
      <c r="P408" s="36">
        <f>SUMIFS(СВЦЭМ!$L$34:$L$777,СВЦЭМ!$A$34:$A$777,$A408,СВЦЭМ!$B$33:$B$776,P$383)+'СЕТ СН'!$F$13</f>
        <v>0</v>
      </c>
      <c r="Q408" s="36">
        <f>SUMIFS(СВЦЭМ!$L$34:$L$777,СВЦЭМ!$A$34:$A$777,$A408,СВЦЭМ!$B$33:$B$776,Q$383)+'СЕТ СН'!$F$13</f>
        <v>0</v>
      </c>
      <c r="R408" s="36">
        <f>SUMIFS(СВЦЭМ!$L$34:$L$777,СВЦЭМ!$A$34:$A$777,$A408,СВЦЭМ!$B$33:$B$776,R$383)+'СЕТ СН'!$F$13</f>
        <v>0</v>
      </c>
      <c r="S408" s="36">
        <f>SUMIFS(СВЦЭМ!$L$34:$L$777,СВЦЭМ!$A$34:$A$777,$A408,СВЦЭМ!$B$33:$B$776,S$383)+'СЕТ СН'!$F$13</f>
        <v>0</v>
      </c>
      <c r="T408" s="36">
        <f>SUMIFS(СВЦЭМ!$L$34:$L$777,СВЦЭМ!$A$34:$A$777,$A408,СВЦЭМ!$B$33:$B$776,T$383)+'СЕТ СН'!$F$13</f>
        <v>0</v>
      </c>
      <c r="U408" s="36">
        <f>SUMIFS(СВЦЭМ!$L$34:$L$777,СВЦЭМ!$A$34:$A$777,$A408,СВЦЭМ!$B$33:$B$776,U$383)+'СЕТ СН'!$F$13</f>
        <v>0</v>
      </c>
      <c r="V408" s="36">
        <f>SUMIFS(СВЦЭМ!$L$34:$L$777,СВЦЭМ!$A$34:$A$777,$A408,СВЦЭМ!$B$33:$B$776,V$383)+'СЕТ СН'!$F$13</f>
        <v>0</v>
      </c>
      <c r="W408" s="36">
        <f>SUMIFS(СВЦЭМ!$L$34:$L$777,СВЦЭМ!$A$34:$A$777,$A408,СВЦЭМ!$B$33:$B$776,W$383)+'СЕТ СН'!$F$13</f>
        <v>0</v>
      </c>
      <c r="X408" s="36">
        <f>SUMIFS(СВЦЭМ!$L$34:$L$777,СВЦЭМ!$A$34:$A$777,$A408,СВЦЭМ!$B$33:$B$776,X$383)+'СЕТ СН'!$F$13</f>
        <v>0</v>
      </c>
      <c r="Y408" s="36">
        <f>SUMIFS(СВЦЭМ!$L$34:$L$777,СВЦЭМ!$A$34:$A$777,$A408,СВЦЭМ!$B$33:$B$776,Y$383)+'СЕТ СН'!$F$13</f>
        <v>0</v>
      </c>
    </row>
    <row r="409" spans="1:26" ht="15.75" hidden="1" x14ac:dyDescent="0.2">
      <c r="A409" s="35">
        <f t="shared" si="11"/>
        <v>43522</v>
      </c>
      <c r="B409" s="36">
        <f>SUMIFS(СВЦЭМ!$L$34:$L$777,СВЦЭМ!$A$34:$A$777,$A409,СВЦЭМ!$B$33:$B$776,B$383)+'СЕТ СН'!$F$13</f>
        <v>0</v>
      </c>
      <c r="C409" s="36">
        <f>SUMIFS(СВЦЭМ!$L$34:$L$777,СВЦЭМ!$A$34:$A$777,$A409,СВЦЭМ!$B$33:$B$776,C$383)+'СЕТ СН'!$F$13</f>
        <v>0</v>
      </c>
      <c r="D409" s="36">
        <f>SUMIFS(СВЦЭМ!$L$34:$L$777,СВЦЭМ!$A$34:$A$777,$A409,СВЦЭМ!$B$33:$B$776,D$383)+'СЕТ СН'!$F$13</f>
        <v>0</v>
      </c>
      <c r="E409" s="36">
        <f>SUMIFS(СВЦЭМ!$L$34:$L$777,СВЦЭМ!$A$34:$A$777,$A409,СВЦЭМ!$B$33:$B$776,E$383)+'СЕТ СН'!$F$13</f>
        <v>0</v>
      </c>
      <c r="F409" s="36">
        <f>SUMIFS(СВЦЭМ!$L$34:$L$777,СВЦЭМ!$A$34:$A$777,$A409,СВЦЭМ!$B$33:$B$776,F$383)+'СЕТ СН'!$F$13</f>
        <v>0</v>
      </c>
      <c r="G409" s="36">
        <f>SUMIFS(СВЦЭМ!$L$34:$L$777,СВЦЭМ!$A$34:$A$777,$A409,СВЦЭМ!$B$33:$B$776,G$383)+'СЕТ СН'!$F$13</f>
        <v>0</v>
      </c>
      <c r="H409" s="36">
        <f>SUMIFS(СВЦЭМ!$L$34:$L$777,СВЦЭМ!$A$34:$A$777,$A409,СВЦЭМ!$B$33:$B$776,H$383)+'СЕТ СН'!$F$13</f>
        <v>0</v>
      </c>
      <c r="I409" s="36">
        <f>SUMIFS(СВЦЭМ!$L$34:$L$777,СВЦЭМ!$A$34:$A$777,$A409,СВЦЭМ!$B$33:$B$776,I$383)+'СЕТ СН'!$F$13</f>
        <v>0</v>
      </c>
      <c r="J409" s="36">
        <f>SUMIFS(СВЦЭМ!$L$34:$L$777,СВЦЭМ!$A$34:$A$777,$A409,СВЦЭМ!$B$33:$B$776,J$383)+'СЕТ СН'!$F$13</f>
        <v>0</v>
      </c>
      <c r="K409" s="36">
        <f>SUMIFS(СВЦЭМ!$L$34:$L$777,СВЦЭМ!$A$34:$A$777,$A409,СВЦЭМ!$B$33:$B$776,K$383)+'СЕТ СН'!$F$13</f>
        <v>0</v>
      </c>
      <c r="L409" s="36">
        <f>SUMIFS(СВЦЭМ!$L$34:$L$777,СВЦЭМ!$A$34:$A$777,$A409,СВЦЭМ!$B$33:$B$776,L$383)+'СЕТ СН'!$F$13</f>
        <v>0</v>
      </c>
      <c r="M409" s="36">
        <f>SUMIFS(СВЦЭМ!$L$34:$L$777,СВЦЭМ!$A$34:$A$777,$A409,СВЦЭМ!$B$33:$B$776,M$383)+'СЕТ СН'!$F$13</f>
        <v>0</v>
      </c>
      <c r="N409" s="36">
        <f>SUMIFS(СВЦЭМ!$L$34:$L$777,СВЦЭМ!$A$34:$A$777,$A409,СВЦЭМ!$B$33:$B$776,N$383)+'СЕТ СН'!$F$13</f>
        <v>0</v>
      </c>
      <c r="O409" s="36">
        <f>SUMIFS(СВЦЭМ!$L$34:$L$777,СВЦЭМ!$A$34:$A$777,$A409,СВЦЭМ!$B$33:$B$776,O$383)+'СЕТ СН'!$F$13</f>
        <v>0</v>
      </c>
      <c r="P409" s="36">
        <f>SUMIFS(СВЦЭМ!$L$34:$L$777,СВЦЭМ!$A$34:$A$777,$A409,СВЦЭМ!$B$33:$B$776,P$383)+'СЕТ СН'!$F$13</f>
        <v>0</v>
      </c>
      <c r="Q409" s="36">
        <f>SUMIFS(СВЦЭМ!$L$34:$L$777,СВЦЭМ!$A$34:$A$777,$A409,СВЦЭМ!$B$33:$B$776,Q$383)+'СЕТ СН'!$F$13</f>
        <v>0</v>
      </c>
      <c r="R409" s="36">
        <f>SUMIFS(СВЦЭМ!$L$34:$L$777,СВЦЭМ!$A$34:$A$777,$A409,СВЦЭМ!$B$33:$B$776,R$383)+'СЕТ СН'!$F$13</f>
        <v>0</v>
      </c>
      <c r="S409" s="36">
        <f>SUMIFS(СВЦЭМ!$L$34:$L$777,СВЦЭМ!$A$34:$A$777,$A409,СВЦЭМ!$B$33:$B$776,S$383)+'СЕТ СН'!$F$13</f>
        <v>0</v>
      </c>
      <c r="T409" s="36">
        <f>SUMIFS(СВЦЭМ!$L$34:$L$777,СВЦЭМ!$A$34:$A$777,$A409,СВЦЭМ!$B$33:$B$776,T$383)+'СЕТ СН'!$F$13</f>
        <v>0</v>
      </c>
      <c r="U409" s="36">
        <f>SUMIFS(СВЦЭМ!$L$34:$L$777,СВЦЭМ!$A$34:$A$777,$A409,СВЦЭМ!$B$33:$B$776,U$383)+'СЕТ СН'!$F$13</f>
        <v>0</v>
      </c>
      <c r="V409" s="36">
        <f>SUMIFS(СВЦЭМ!$L$34:$L$777,СВЦЭМ!$A$34:$A$777,$A409,СВЦЭМ!$B$33:$B$776,V$383)+'СЕТ СН'!$F$13</f>
        <v>0</v>
      </c>
      <c r="W409" s="36">
        <f>SUMIFS(СВЦЭМ!$L$34:$L$777,СВЦЭМ!$A$34:$A$777,$A409,СВЦЭМ!$B$33:$B$776,W$383)+'СЕТ СН'!$F$13</f>
        <v>0</v>
      </c>
      <c r="X409" s="36">
        <f>SUMIFS(СВЦЭМ!$L$34:$L$777,СВЦЭМ!$A$34:$A$777,$A409,СВЦЭМ!$B$33:$B$776,X$383)+'СЕТ СН'!$F$13</f>
        <v>0</v>
      </c>
      <c r="Y409" s="36">
        <f>SUMIFS(СВЦЭМ!$L$34:$L$777,СВЦЭМ!$A$34:$A$777,$A409,СВЦЭМ!$B$33:$B$776,Y$383)+'СЕТ СН'!$F$13</f>
        <v>0</v>
      </c>
    </row>
    <row r="410" spans="1:26" ht="15.75" hidden="1" x14ac:dyDescent="0.2">
      <c r="A410" s="35">
        <f t="shared" si="11"/>
        <v>43523</v>
      </c>
      <c r="B410" s="36">
        <f>SUMIFS(СВЦЭМ!$L$34:$L$777,СВЦЭМ!$A$34:$A$777,$A410,СВЦЭМ!$B$33:$B$776,B$383)+'СЕТ СН'!$F$13</f>
        <v>0</v>
      </c>
      <c r="C410" s="36">
        <f>SUMIFS(СВЦЭМ!$L$34:$L$777,СВЦЭМ!$A$34:$A$777,$A410,СВЦЭМ!$B$33:$B$776,C$383)+'СЕТ СН'!$F$13</f>
        <v>0</v>
      </c>
      <c r="D410" s="36">
        <f>SUMIFS(СВЦЭМ!$L$34:$L$777,СВЦЭМ!$A$34:$A$777,$A410,СВЦЭМ!$B$33:$B$776,D$383)+'СЕТ СН'!$F$13</f>
        <v>0</v>
      </c>
      <c r="E410" s="36">
        <f>SUMIFS(СВЦЭМ!$L$34:$L$777,СВЦЭМ!$A$34:$A$777,$A410,СВЦЭМ!$B$33:$B$776,E$383)+'СЕТ СН'!$F$13</f>
        <v>0</v>
      </c>
      <c r="F410" s="36">
        <f>SUMIFS(СВЦЭМ!$L$34:$L$777,СВЦЭМ!$A$34:$A$777,$A410,СВЦЭМ!$B$33:$B$776,F$383)+'СЕТ СН'!$F$13</f>
        <v>0</v>
      </c>
      <c r="G410" s="36">
        <f>SUMIFS(СВЦЭМ!$L$34:$L$777,СВЦЭМ!$A$34:$A$777,$A410,СВЦЭМ!$B$33:$B$776,G$383)+'СЕТ СН'!$F$13</f>
        <v>0</v>
      </c>
      <c r="H410" s="36">
        <f>SUMIFS(СВЦЭМ!$L$34:$L$777,СВЦЭМ!$A$34:$A$777,$A410,СВЦЭМ!$B$33:$B$776,H$383)+'СЕТ СН'!$F$13</f>
        <v>0</v>
      </c>
      <c r="I410" s="36">
        <f>SUMIFS(СВЦЭМ!$L$34:$L$777,СВЦЭМ!$A$34:$A$777,$A410,СВЦЭМ!$B$33:$B$776,I$383)+'СЕТ СН'!$F$13</f>
        <v>0</v>
      </c>
      <c r="J410" s="36">
        <f>SUMIFS(СВЦЭМ!$L$34:$L$777,СВЦЭМ!$A$34:$A$777,$A410,СВЦЭМ!$B$33:$B$776,J$383)+'СЕТ СН'!$F$13</f>
        <v>0</v>
      </c>
      <c r="K410" s="36">
        <f>SUMIFS(СВЦЭМ!$L$34:$L$777,СВЦЭМ!$A$34:$A$777,$A410,СВЦЭМ!$B$33:$B$776,K$383)+'СЕТ СН'!$F$13</f>
        <v>0</v>
      </c>
      <c r="L410" s="36">
        <f>SUMIFS(СВЦЭМ!$L$34:$L$777,СВЦЭМ!$A$34:$A$777,$A410,СВЦЭМ!$B$33:$B$776,L$383)+'СЕТ СН'!$F$13</f>
        <v>0</v>
      </c>
      <c r="M410" s="36">
        <f>SUMIFS(СВЦЭМ!$L$34:$L$777,СВЦЭМ!$A$34:$A$777,$A410,СВЦЭМ!$B$33:$B$776,M$383)+'СЕТ СН'!$F$13</f>
        <v>0</v>
      </c>
      <c r="N410" s="36">
        <f>SUMIFS(СВЦЭМ!$L$34:$L$777,СВЦЭМ!$A$34:$A$777,$A410,СВЦЭМ!$B$33:$B$776,N$383)+'СЕТ СН'!$F$13</f>
        <v>0</v>
      </c>
      <c r="O410" s="36">
        <f>SUMIFS(СВЦЭМ!$L$34:$L$777,СВЦЭМ!$A$34:$A$777,$A410,СВЦЭМ!$B$33:$B$776,O$383)+'СЕТ СН'!$F$13</f>
        <v>0</v>
      </c>
      <c r="P410" s="36">
        <f>SUMIFS(СВЦЭМ!$L$34:$L$777,СВЦЭМ!$A$34:$A$777,$A410,СВЦЭМ!$B$33:$B$776,P$383)+'СЕТ СН'!$F$13</f>
        <v>0</v>
      </c>
      <c r="Q410" s="36">
        <f>SUMIFS(СВЦЭМ!$L$34:$L$777,СВЦЭМ!$A$34:$A$777,$A410,СВЦЭМ!$B$33:$B$776,Q$383)+'СЕТ СН'!$F$13</f>
        <v>0</v>
      </c>
      <c r="R410" s="36">
        <f>SUMIFS(СВЦЭМ!$L$34:$L$777,СВЦЭМ!$A$34:$A$777,$A410,СВЦЭМ!$B$33:$B$776,R$383)+'СЕТ СН'!$F$13</f>
        <v>0</v>
      </c>
      <c r="S410" s="36">
        <f>SUMIFS(СВЦЭМ!$L$34:$L$777,СВЦЭМ!$A$34:$A$777,$A410,СВЦЭМ!$B$33:$B$776,S$383)+'СЕТ СН'!$F$13</f>
        <v>0</v>
      </c>
      <c r="T410" s="36">
        <f>SUMIFS(СВЦЭМ!$L$34:$L$777,СВЦЭМ!$A$34:$A$777,$A410,СВЦЭМ!$B$33:$B$776,T$383)+'СЕТ СН'!$F$13</f>
        <v>0</v>
      </c>
      <c r="U410" s="36">
        <f>SUMIFS(СВЦЭМ!$L$34:$L$777,СВЦЭМ!$A$34:$A$777,$A410,СВЦЭМ!$B$33:$B$776,U$383)+'СЕТ СН'!$F$13</f>
        <v>0</v>
      </c>
      <c r="V410" s="36">
        <f>SUMIFS(СВЦЭМ!$L$34:$L$777,СВЦЭМ!$A$34:$A$777,$A410,СВЦЭМ!$B$33:$B$776,V$383)+'СЕТ СН'!$F$13</f>
        <v>0</v>
      </c>
      <c r="W410" s="36">
        <f>SUMIFS(СВЦЭМ!$L$34:$L$777,СВЦЭМ!$A$34:$A$777,$A410,СВЦЭМ!$B$33:$B$776,W$383)+'СЕТ СН'!$F$13</f>
        <v>0</v>
      </c>
      <c r="X410" s="36">
        <f>SUMIFS(СВЦЭМ!$L$34:$L$777,СВЦЭМ!$A$34:$A$777,$A410,СВЦЭМ!$B$33:$B$776,X$383)+'СЕТ СН'!$F$13</f>
        <v>0</v>
      </c>
      <c r="Y410" s="36">
        <f>SUMIFS(СВЦЭМ!$L$34:$L$777,СВЦЭМ!$A$34:$A$777,$A410,СВЦЭМ!$B$33:$B$776,Y$383)+'СЕТ СН'!$F$13</f>
        <v>0</v>
      </c>
    </row>
    <row r="411" spans="1:26" ht="15.75" hidden="1" x14ac:dyDescent="0.2">
      <c r="A411" s="35">
        <f t="shared" si="11"/>
        <v>43524</v>
      </c>
      <c r="B411" s="36">
        <f>SUMIFS(СВЦЭМ!$L$34:$L$777,СВЦЭМ!$A$34:$A$777,$A411,СВЦЭМ!$B$33:$B$776,B$383)+'СЕТ СН'!$F$13</f>
        <v>0</v>
      </c>
      <c r="C411" s="36">
        <f>SUMIFS(СВЦЭМ!$L$34:$L$777,СВЦЭМ!$A$34:$A$777,$A411,СВЦЭМ!$B$33:$B$776,C$383)+'СЕТ СН'!$F$13</f>
        <v>0</v>
      </c>
      <c r="D411" s="36">
        <f>SUMIFS(СВЦЭМ!$L$34:$L$777,СВЦЭМ!$A$34:$A$777,$A411,СВЦЭМ!$B$33:$B$776,D$383)+'СЕТ СН'!$F$13</f>
        <v>0</v>
      </c>
      <c r="E411" s="36">
        <f>SUMIFS(СВЦЭМ!$L$34:$L$777,СВЦЭМ!$A$34:$A$777,$A411,СВЦЭМ!$B$33:$B$776,E$383)+'СЕТ СН'!$F$13</f>
        <v>0</v>
      </c>
      <c r="F411" s="36">
        <f>SUMIFS(СВЦЭМ!$L$34:$L$777,СВЦЭМ!$A$34:$A$777,$A411,СВЦЭМ!$B$33:$B$776,F$383)+'СЕТ СН'!$F$13</f>
        <v>0</v>
      </c>
      <c r="G411" s="36">
        <f>SUMIFS(СВЦЭМ!$L$34:$L$777,СВЦЭМ!$A$34:$A$777,$A411,СВЦЭМ!$B$33:$B$776,G$383)+'СЕТ СН'!$F$13</f>
        <v>0</v>
      </c>
      <c r="H411" s="36">
        <f>SUMIFS(СВЦЭМ!$L$34:$L$777,СВЦЭМ!$A$34:$A$777,$A411,СВЦЭМ!$B$33:$B$776,H$383)+'СЕТ СН'!$F$13</f>
        <v>0</v>
      </c>
      <c r="I411" s="36">
        <f>SUMIFS(СВЦЭМ!$L$34:$L$777,СВЦЭМ!$A$34:$A$777,$A411,СВЦЭМ!$B$33:$B$776,I$383)+'СЕТ СН'!$F$13</f>
        <v>0</v>
      </c>
      <c r="J411" s="36">
        <f>SUMIFS(СВЦЭМ!$L$34:$L$777,СВЦЭМ!$A$34:$A$777,$A411,СВЦЭМ!$B$33:$B$776,J$383)+'СЕТ СН'!$F$13</f>
        <v>0</v>
      </c>
      <c r="K411" s="36">
        <f>SUMIFS(СВЦЭМ!$L$34:$L$777,СВЦЭМ!$A$34:$A$777,$A411,СВЦЭМ!$B$33:$B$776,K$383)+'СЕТ СН'!$F$13</f>
        <v>0</v>
      </c>
      <c r="L411" s="36">
        <f>SUMIFS(СВЦЭМ!$L$34:$L$777,СВЦЭМ!$A$34:$A$777,$A411,СВЦЭМ!$B$33:$B$776,L$383)+'СЕТ СН'!$F$13</f>
        <v>0</v>
      </c>
      <c r="M411" s="36">
        <f>SUMIFS(СВЦЭМ!$L$34:$L$777,СВЦЭМ!$A$34:$A$777,$A411,СВЦЭМ!$B$33:$B$776,M$383)+'СЕТ СН'!$F$13</f>
        <v>0</v>
      </c>
      <c r="N411" s="36">
        <f>SUMIFS(СВЦЭМ!$L$34:$L$777,СВЦЭМ!$A$34:$A$777,$A411,СВЦЭМ!$B$33:$B$776,N$383)+'СЕТ СН'!$F$13</f>
        <v>0</v>
      </c>
      <c r="O411" s="36">
        <f>SUMIFS(СВЦЭМ!$L$34:$L$777,СВЦЭМ!$A$34:$A$777,$A411,СВЦЭМ!$B$33:$B$776,O$383)+'СЕТ СН'!$F$13</f>
        <v>0</v>
      </c>
      <c r="P411" s="36">
        <f>SUMIFS(СВЦЭМ!$L$34:$L$777,СВЦЭМ!$A$34:$A$777,$A411,СВЦЭМ!$B$33:$B$776,P$383)+'СЕТ СН'!$F$13</f>
        <v>0</v>
      </c>
      <c r="Q411" s="36">
        <f>SUMIFS(СВЦЭМ!$L$34:$L$777,СВЦЭМ!$A$34:$A$777,$A411,СВЦЭМ!$B$33:$B$776,Q$383)+'СЕТ СН'!$F$13</f>
        <v>0</v>
      </c>
      <c r="R411" s="36">
        <f>SUMIFS(СВЦЭМ!$L$34:$L$777,СВЦЭМ!$A$34:$A$777,$A411,СВЦЭМ!$B$33:$B$776,R$383)+'СЕТ СН'!$F$13</f>
        <v>0</v>
      </c>
      <c r="S411" s="36">
        <f>SUMIFS(СВЦЭМ!$L$34:$L$777,СВЦЭМ!$A$34:$A$777,$A411,СВЦЭМ!$B$33:$B$776,S$383)+'СЕТ СН'!$F$13</f>
        <v>0</v>
      </c>
      <c r="T411" s="36">
        <f>SUMIFS(СВЦЭМ!$L$34:$L$777,СВЦЭМ!$A$34:$A$777,$A411,СВЦЭМ!$B$33:$B$776,T$383)+'СЕТ СН'!$F$13</f>
        <v>0</v>
      </c>
      <c r="U411" s="36">
        <f>SUMIFS(СВЦЭМ!$L$34:$L$777,СВЦЭМ!$A$34:$A$777,$A411,СВЦЭМ!$B$33:$B$776,U$383)+'СЕТ СН'!$F$13</f>
        <v>0</v>
      </c>
      <c r="V411" s="36">
        <f>SUMIFS(СВЦЭМ!$L$34:$L$777,СВЦЭМ!$A$34:$A$777,$A411,СВЦЭМ!$B$33:$B$776,V$383)+'СЕТ СН'!$F$13</f>
        <v>0</v>
      </c>
      <c r="W411" s="36">
        <f>SUMIFS(СВЦЭМ!$L$34:$L$777,СВЦЭМ!$A$34:$A$777,$A411,СВЦЭМ!$B$33:$B$776,W$383)+'СЕТ СН'!$F$13</f>
        <v>0</v>
      </c>
      <c r="X411" s="36">
        <f>SUMIFS(СВЦЭМ!$L$34:$L$777,СВЦЭМ!$A$34:$A$777,$A411,СВЦЭМ!$B$33:$B$776,X$383)+'СЕТ СН'!$F$13</f>
        <v>0</v>
      </c>
      <c r="Y411" s="36">
        <f>SUMIFS(СВЦЭМ!$L$34:$L$777,СВЦЭМ!$A$34:$A$777,$A411,СВЦЭМ!$B$33:$B$776,Y$383)+'СЕТ СН'!$F$13</f>
        <v>0</v>
      </c>
    </row>
    <row r="412" spans="1:26" ht="15.75" hidden="1" x14ac:dyDescent="0.2">
      <c r="A412" s="35">
        <f t="shared" si="11"/>
        <v>43525</v>
      </c>
      <c r="B412" s="36">
        <f>SUMIFS(СВЦЭМ!$L$34:$L$777,СВЦЭМ!$A$34:$A$777,$A412,СВЦЭМ!$B$33:$B$776,B$383)+'СЕТ СН'!$F$13</f>
        <v>0</v>
      </c>
      <c r="C412" s="36">
        <f>SUMIFS(СВЦЭМ!$L$34:$L$777,СВЦЭМ!$A$34:$A$777,$A412,СВЦЭМ!$B$33:$B$776,C$383)+'СЕТ СН'!$F$13</f>
        <v>0</v>
      </c>
      <c r="D412" s="36">
        <f>SUMIFS(СВЦЭМ!$L$34:$L$777,СВЦЭМ!$A$34:$A$777,$A412,СВЦЭМ!$B$33:$B$776,D$383)+'СЕТ СН'!$F$13</f>
        <v>0</v>
      </c>
      <c r="E412" s="36">
        <f>SUMIFS(СВЦЭМ!$L$34:$L$777,СВЦЭМ!$A$34:$A$777,$A412,СВЦЭМ!$B$33:$B$776,E$383)+'СЕТ СН'!$F$13</f>
        <v>0</v>
      </c>
      <c r="F412" s="36">
        <f>SUMIFS(СВЦЭМ!$L$34:$L$777,СВЦЭМ!$A$34:$A$777,$A412,СВЦЭМ!$B$33:$B$776,F$383)+'СЕТ СН'!$F$13</f>
        <v>0</v>
      </c>
      <c r="G412" s="36">
        <f>SUMIFS(СВЦЭМ!$L$34:$L$777,СВЦЭМ!$A$34:$A$777,$A412,СВЦЭМ!$B$33:$B$776,G$383)+'СЕТ СН'!$F$13</f>
        <v>0</v>
      </c>
      <c r="H412" s="36">
        <f>SUMIFS(СВЦЭМ!$L$34:$L$777,СВЦЭМ!$A$34:$A$777,$A412,СВЦЭМ!$B$33:$B$776,H$383)+'СЕТ СН'!$F$13</f>
        <v>0</v>
      </c>
      <c r="I412" s="36">
        <f>SUMIFS(СВЦЭМ!$L$34:$L$777,СВЦЭМ!$A$34:$A$777,$A412,СВЦЭМ!$B$33:$B$776,I$383)+'СЕТ СН'!$F$13</f>
        <v>0</v>
      </c>
      <c r="J412" s="36">
        <f>SUMIFS(СВЦЭМ!$L$34:$L$777,СВЦЭМ!$A$34:$A$777,$A412,СВЦЭМ!$B$33:$B$776,J$383)+'СЕТ СН'!$F$13</f>
        <v>0</v>
      </c>
      <c r="K412" s="36">
        <f>SUMIFS(СВЦЭМ!$L$34:$L$777,СВЦЭМ!$A$34:$A$777,$A412,СВЦЭМ!$B$33:$B$776,K$383)+'СЕТ СН'!$F$13</f>
        <v>0</v>
      </c>
      <c r="L412" s="36">
        <f>SUMIFS(СВЦЭМ!$L$34:$L$777,СВЦЭМ!$A$34:$A$777,$A412,СВЦЭМ!$B$33:$B$776,L$383)+'СЕТ СН'!$F$13</f>
        <v>0</v>
      </c>
      <c r="M412" s="36">
        <f>SUMIFS(СВЦЭМ!$L$34:$L$777,СВЦЭМ!$A$34:$A$777,$A412,СВЦЭМ!$B$33:$B$776,M$383)+'СЕТ СН'!$F$13</f>
        <v>0</v>
      </c>
      <c r="N412" s="36">
        <f>SUMIFS(СВЦЭМ!$L$34:$L$777,СВЦЭМ!$A$34:$A$777,$A412,СВЦЭМ!$B$33:$B$776,N$383)+'СЕТ СН'!$F$13</f>
        <v>0</v>
      </c>
      <c r="O412" s="36">
        <f>SUMIFS(СВЦЭМ!$L$34:$L$777,СВЦЭМ!$A$34:$A$777,$A412,СВЦЭМ!$B$33:$B$776,O$383)+'СЕТ СН'!$F$13</f>
        <v>0</v>
      </c>
      <c r="P412" s="36">
        <f>SUMIFS(СВЦЭМ!$L$34:$L$777,СВЦЭМ!$A$34:$A$777,$A412,СВЦЭМ!$B$33:$B$776,P$383)+'СЕТ СН'!$F$13</f>
        <v>0</v>
      </c>
      <c r="Q412" s="36">
        <f>SUMIFS(СВЦЭМ!$L$34:$L$777,СВЦЭМ!$A$34:$A$777,$A412,СВЦЭМ!$B$33:$B$776,Q$383)+'СЕТ СН'!$F$13</f>
        <v>0</v>
      </c>
      <c r="R412" s="36">
        <f>SUMIFS(СВЦЭМ!$L$34:$L$777,СВЦЭМ!$A$34:$A$777,$A412,СВЦЭМ!$B$33:$B$776,R$383)+'СЕТ СН'!$F$13</f>
        <v>0</v>
      </c>
      <c r="S412" s="36">
        <f>SUMIFS(СВЦЭМ!$L$34:$L$777,СВЦЭМ!$A$34:$A$777,$A412,СВЦЭМ!$B$33:$B$776,S$383)+'СЕТ СН'!$F$13</f>
        <v>0</v>
      </c>
      <c r="T412" s="36">
        <f>SUMIFS(СВЦЭМ!$L$34:$L$777,СВЦЭМ!$A$34:$A$777,$A412,СВЦЭМ!$B$33:$B$776,T$383)+'СЕТ СН'!$F$13</f>
        <v>0</v>
      </c>
      <c r="U412" s="36">
        <f>SUMIFS(СВЦЭМ!$L$34:$L$777,СВЦЭМ!$A$34:$A$777,$A412,СВЦЭМ!$B$33:$B$776,U$383)+'СЕТ СН'!$F$13</f>
        <v>0</v>
      </c>
      <c r="V412" s="36">
        <f>SUMIFS(СВЦЭМ!$L$34:$L$777,СВЦЭМ!$A$34:$A$777,$A412,СВЦЭМ!$B$33:$B$776,V$383)+'СЕТ СН'!$F$13</f>
        <v>0</v>
      </c>
      <c r="W412" s="36">
        <f>SUMIFS(СВЦЭМ!$L$34:$L$777,СВЦЭМ!$A$34:$A$777,$A412,СВЦЭМ!$B$33:$B$776,W$383)+'СЕТ СН'!$F$13</f>
        <v>0</v>
      </c>
      <c r="X412" s="36">
        <f>SUMIFS(СВЦЭМ!$L$34:$L$777,СВЦЭМ!$A$34:$A$777,$A412,СВЦЭМ!$B$33:$B$776,X$383)+'СЕТ СН'!$F$13</f>
        <v>0</v>
      </c>
      <c r="Y412" s="36">
        <f>SUMIFS(СВЦЭМ!$L$34:$L$777,СВЦЭМ!$A$34:$A$777,$A412,СВЦЭМ!$B$33:$B$776,Y$383)+'СЕТ СН'!$F$13</f>
        <v>0</v>
      </c>
    </row>
    <row r="413" spans="1:26" ht="15.75" hidden="1" x14ac:dyDescent="0.2">
      <c r="A413" s="35">
        <f t="shared" si="11"/>
        <v>43526</v>
      </c>
      <c r="B413" s="36">
        <f>SUMIFS(СВЦЭМ!$L$34:$L$777,СВЦЭМ!$A$34:$A$777,$A413,СВЦЭМ!$B$33:$B$776,B$383)+'СЕТ СН'!$F$13</f>
        <v>0</v>
      </c>
      <c r="C413" s="36">
        <f>SUMIFS(СВЦЭМ!$L$34:$L$777,СВЦЭМ!$A$34:$A$777,$A413,СВЦЭМ!$B$33:$B$776,C$383)+'СЕТ СН'!$F$13</f>
        <v>0</v>
      </c>
      <c r="D413" s="36">
        <f>SUMIFS(СВЦЭМ!$L$34:$L$777,СВЦЭМ!$A$34:$A$777,$A413,СВЦЭМ!$B$33:$B$776,D$383)+'СЕТ СН'!$F$13</f>
        <v>0</v>
      </c>
      <c r="E413" s="36">
        <f>SUMIFS(СВЦЭМ!$L$34:$L$777,СВЦЭМ!$A$34:$A$777,$A413,СВЦЭМ!$B$33:$B$776,E$383)+'СЕТ СН'!$F$13</f>
        <v>0</v>
      </c>
      <c r="F413" s="36">
        <f>SUMIFS(СВЦЭМ!$L$34:$L$777,СВЦЭМ!$A$34:$A$777,$A413,СВЦЭМ!$B$33:$B$776,F$383)+'СЕТ СН'!$F$13</f>
        <v>0</v>
      </c>
      <c r="G413" s="36">
        <f>SUMIFS(СВЦЭМ!$L$34:$L$777,СВЦЭМ!$A$34:$A$777,$A413,СВЦЭМ!$B$33:$B$776,G$383)+'СЕТ СН'!$F$13</f>
        <v>0</v>
      </c>
      <c r="H413" s="36">
        <f>SUMIFS(СВЦЭМ!$L$34:$L$777,СВЦЭМ!$A$34:$A$777,$A413,СВЦЭМ!$B$33:$B$776,H$383)+'СЕТ СН'!$F$13</f>
        <v>0</v>
      </c>
      <c r="I413" s="36">
        <f>SUMIFS(СВЦЭМ!$L$34:$L$777,СВЦЭМ!$A$34:$A$777,$A413,СВЦЭМ!$B$33:$B$776,I$383)+'СЕТ СН'!$F$13</f>
        <v>0</v>
      </c>
      <c r="J413" s="36">
        <f>SUMIFS(СВЦЭМ!$L$34:$L$777,СВЦЭМ!$A$34:$A$777,$A413,СВЦЭМ!$B$33:$B$776,J$383)+'СЕТ СН'!$F$13</f>
        <v>0</v>
      </c>
      <c r="K413" s="36">
        <f>SUMIFS(СВЦЭМ!$L$34:$L$777,СВЦЭМ!$A$34:$A$777,$A413,СВЦЭМ!$B$33:$B$776,K$383)+'СЕТ СН'!$F$13</f>
        <v>0</v>
      </c>
      <c r="L413" s="36">
        <f>SUMIFS(СВЦЭМ!$L$34:$L$777,СВЦЭМ!$A$34:$A$777,$A413,СВЦЭМ!$B$33:$B$776,L$383)+'СЕТ СН'!$F$13</f>
        <v>0</v>
      </c>
      <c r="M413" s="36">
        <f>SUMIFS(СВЦЭМ!$L$34:$L$777,СВЦЭМ!$A$34:$A$777,$A413,СВЦЭМ!$B$33:$B$776,M$383)+'СЕТ СН'!$F$13</f>
        <v>0</v>
      </c>
      <c r="N413" s="36">
        <f>SUMIFS(СВЦЭМ!$L$34:$L$777,СВЦЭМ!$A$34:$A$777,$A413,СВЦЭМ!$B$33:$B$776,N$383)+'СЕТ СН'!$F$13</f>
        <v>0</v>
      </c>
      <c r="O413" s="36">
        <f>SUMIFS(СВЦЭМ!$L$34:$L$777,СВЦЭМ!$A$34:$A$777,$A413,СВЦЭМ!$B$33:$B$776,O$383)+'СЕТ СН'!$F$13</f>
        <v>0</v>
      </c>
      <c r="P413" s="36">
        <f>SUMIFS(СВЦЭМ!$L$34:$L$777,СВЦЭМ!$A$34:$A$777,$A413,СВЦЭМ!$B$33:$B$776,P$383)+'СЕТ СН'!$F$13</f>
        <v>0</v>
      </c>
      <c r="Q413" s="36">
        <f>SUMIFS(СВЦЭМ!$L$34:$L$777,СВЦЭМ!$A$34:$A$777,$A413,СВЦЭМ!$B$33:$B$776,Q$383)+'СЕТ СН'!$F$13</f>
        <v>0</v>
      </c>
      <c r="R413" s="36">
        <f>SUMIFS(СВЦЭМ!$L$34:$L$777,СВЦЭМ!$A$34:$A$777,$A413,СВЦЭМ!$B$33:$B$776,R$383)+'СЕТ СН'!$F$13</f>
        <v>0</v>
      </c>
      <c r="S413" s="36">
        <f>SUMIFS(СВЦЭМ!$L$34:$L$777,СВЦЭМ!$A$34:$A$777,$A413,СВЦЭМ!$B$33:$B$776,S$383)+'СЕТ СН'!$F$13</f>
        <v>0</v>
      </c>
      <c r="T413" s="36">
        <f>SUMIFS(СВЦЭМ!$L$34:$L$777,СВЦЭМ!$A$34:$A$777,$A413,СВЦЭМ!$B$33:$B$776,T$383)+'СЕТ СН'!$F$13</f>
        <v>0</v>
      </c>
      <c r="U413" s="36">
        <f>SUMIFS(СВЦЭМ!$L$34:$L$777,СВЦЭМ!$A$34:$A$777,$A413,СВЦЭМ!$B$33:$B$776,U$383)+'СЕТ СН'!$F$13</f>
        <v>0</v>
      </c>
      <c r="V413" s="36">
        <f>SUMIFS(СВЦЭМ!$L$34:$L$777,СВЦЭМ!$A$34:$A$777,$A413,СВЦЭМ!$B$33:$B$776,V$383)+'СЕТ СН'!$F$13</f>
        <v>0</v>
      </c>
      <c r="W413" s="36">
        <f>SUMIFS(СВЦЭМ!$L$34:$L$777,СВЦЭМ!$A$34:$A$777,$A413,СВЦЭМ!$B$33:$B$776,W$383)+'СЕТ СН'!$F$13</f>
        <v>0</v>
      </c>
      <c r="X413" s="36">
        <f>SUMIFS(СВЦЭМ!$L$34:$L$777,СВЦЭМ!$A$34:$A$777,$A413,СВЦЭМ!$B$33:$B$776,X$383)+'СЕТ СН'!$F$13</f>
        <v>0</v>
      </c>
      <c r="Y413" s="36">
        <f>SUMIFS(СВЦЭМ!$L$34:$L$777,СВЦЭМ!$A$34:$A$777,$A413,СВЦЭМ!$B$33:$B$776,Y$383)+'СЕТ СН'!$F$13</f>
        <v>0</v>
      </c>
    </row>
    <row r="414" spans="1:26" ht="15.75" hidden="1" x14ac:dyDescent="0.2">
      <c r="A414" s="35">
        <f t="shared" si="11"/>
        <v>43527</v>
      </c>
      <c r="B414" s="36">
        <f>SUMIFS(СВЦЭМ!$L$34:$L$777,СВЦЭМ!$A$34:$A$777,$A414,СВЦЭМ!$B$33:$B$776,B$383)+'СЕТ СН'!$F$13</f>
        <v>0</v>
      </c>
      <c r="C414" s="36">
        <f>SUMIFS(СВЦЭМ!$L$34:$L$777,СВЦЭМ!$A$34:$A$777,$A414,СВЦЭМ!$B$33:$B$776,C$383)+'СЕТ СН'!$F$13</f>
        <v>0</v>
      </c>
      <c r="D414" s="36">
        <f>SUMIFS(СВЦЭМ!$L$34:$L$777,СВЦЭМ!$A$34:$A$777,$A414,СВЦЭМ!$B$33:$B$776,D$383)+'СЕТ СН'!$F$13</f>
        <v>0</v>
      </c>
      <c r="E414" s="36">
        <f>SUMIFS(СВЦЭМ!$L$34:$L$777,СВЦЭМ!$A$34:$A$777,$A414,СВЦЭМ!$B$33:$B$776,E$383)+'СЕТ СН'!$F$13</f>
        <v>0</v>
      </c>
      <c r="F414" s="36">
        <f>SUMIFS(СВЦЭМ!$L$34:$L$777,СВЦЭМ!$A$34:$A$777,$A414,СВЦЭМ!$B$33:$B$776,F$383)+'СЕТ СН'!$F$13</f>
        <v>0</v>
      </c>
      <c r="G414" s="36">
        <f>SUMIFS(СВЦЭМ!$L$34:$L$777,СВЦЭМ!$A$34:$A$777,$A414,СВЦЭМ!$B$33:$B$776,G$383)+'СЕТ СН'!$F$13</f>
        <v>0</v>
      </c>
      <c r="H414" s="36">
        <f>SUMIFS(СВЦЭМ!$L$34:$L$777,СВЦЭМ!$A$34:$A$777,$A414,СВЦЭМ!$B$33:$B$776,H$383)+'СЕТ СН'!$F$13</f>
        <v>0</v>
      </c>
      <c r="I414" s="36">
        <f>SUMIFS(СВЦЭМ!$L$34:$L$777,СВЦЭМ!$A$34:$A$777,$A414,СВЦЭМ!$B$33:$B$776,I$383)+'СЕТ СН'!$F$13</f>
        <v>0</v>
      </c>
      <c r="J414" s="36">
        <f>SUMIFS(СВЦЭМ!$L$34:$L$777,СВЦЭМ!$A$34:$A$777,$A414,СВЦЭМ!$B$33:$B$776,J$383)+'СЕТ СН'!$F$13</f>
        <v>0</v>
      </c>
      <c r="K414" s="36">
        <f>SUMIFS(СВЦЭМ!$L$34:$L$777,СВЦЭМ!$A$34:$A$777,$A414,СВЦЭМ!$B$33:$B$776,K$383)+'СЕТ СН'!$F$13</f>
        <v>0</v>
      </c>
      <c r="L414" s="36">
        <f>SUMIFS(СВЦЭМ!$L$34:$L$777,СВЦЭМ!$A$34:$A$777,$A414,СВЦЭМ!$B$33:$B$776,L$383)+'СЕТ СН'!$F$13</f>
        <v>0</v>
      </c>
      <c r="M414" s="36">
        <f>SUMIFS(СВЦЭМ!$L$34:$L$777,СВЦЭМ!$A$34:$A$777,$A414,СВЦЭМ!$B$33:$B$776,M$383)+'СЕТ СН'!$F$13</f>
        <v>0</v>
      </c>
      <c r="N414" s="36">
        <f>SUMIFS(СВЦЭМ!$L$34:$L$777,СВЦЭМ!$A$34:$A$777,$A414,СВЦЭМ!$B$33:$B$776,N$383)+'СЕТ СН'!$F$13</f>
        <v>0</v>
      </c>
      <c r="O414" s="36">
        <f>SUMIFS(СВЦЭМ!$L$34:$L$777,СВЦЭМ!$A$34:$A$777,$A414,СВЦЭМ!$B$33:$B$776,O$383)+'СЕТ СН'!$F$13</f>
        <v>0</v>
      </c>
      <c r="P414" s="36">
        <f>SUMIFS(СВЦЭМ!$L$34:$L$777,СВЦЭМ!$A$34:$A$777,$A414,СВЦЭМ!$B$33:$B$776,P$383)+'СЕТ СН'!$F$13</f>
        <v>0</v>
      </c>
      <c r="Q414" s="36">
        <f>SUMIFS(СВЦЭМ!$L$34:$L$777,СВЦЭМ!$A$34:$A$777,$A414,СВЦЭМ!$B$33:$B$776,Q$383)+'СЕТ СН'!$F$13</f>
        <v>0</v>
      </c>
      <c r="R414" s="36">
        <f>SUMIFS(СВЦЭМ!$L$34:$L$777,СВЦЭМ!$A$34:$A$777,$A414,СВЦЭМ!$B$33:$B$776,R$383)+'СЕТ СН'!$F$13</f>
        <v>0</v>
      </c>
      <c r="S414" s="36">
        <f>SUMIFS(СВЦЭМ!$L$34:$L$777,СВЦЭМ!$A$34:$A$777,$A414,СВЦЭМ!$B$33:$B$776,S$383)+'СЕТ СН'!$F$13</f>
        <v>0</v>
      </c>
      <c r="T414" s="36">
        <f>SUMIFS(СВЦЭМ!$L$34:$L$777,СВЦЭМ!$A$34:$A$777,$A414,СВЦЭМ!$B$33:$B$776,T$383)+'СЕТ СН'!$F$13</f>
        <v>0</v>
      </c>
      <c r="U414" s="36">
        <f>SUMIFS(СВЦЭМ!$L$34:$L$777,СВЦЭМ!$A$34:$A$777,$A414,СВЦЭМ!$B$33:$B$776,U$383)+'СЕТ СН'!$F$13</f>
        <v>0</v>
      </c>
      <c r="V414" s="36">
        <f>SUMIFS(СВЦЭМ!$L$34:$L$777,СВЦЭМ!$A$34:$A$777,$A414,СВЦЭМ!$B$33:$B$776,V$383)+'СЕТ СН'!$F$13</f>
        <v>0</v>
      </c>
      <c r="W414" s="36">
        <f>SUMIFS(СВЦЭМ!$L$34:$L$777,СВЦЭМ!$A$34:$A$777,$A414,СВЦЭМ!$B$33:$B$776,W$383)+'СЕТ СН'!$F$13</f>
        <v>0</v>
      </c>
      <c r="X414" s="36">
        <f>SUMIFS(СВЦЭМ!$L$34:$L$777,СВЦЭМ!$A$34:$A$777,$A414,СВЦЭМ!$B$33:$B$776,X$383)+'СЕТ СН'!$F$13</f>
        <v>0</v>
      </c>
      <c r="Y414" s="36">
        <f>SUMIFS(СВЦЭМ!$L$34:$L$777,СВЦЭМ!$A$34:$A$777,$A414,СВЦЭМ!$B$33:$B$776,Y$383)+'СЕТ СН'!$F$13</f>
        <v>0</v>
      </c>
    </row>
    <row r="415" spans="1:26" ht="15.75" x14ac:dyDescent="0.2">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spans="1:26" ht="15.75" x14ac:dyDescent="0.2">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spans="1:25" s="48" customFormat="1" ht="66" customHeight="1" x14ac:dyDescent="0.25">
      <c r="A417" s="150" t="s">
        <v>126</v>
      </c>
      <c r="B417" s="150"/>
      <c r="C417" s="150"/>
      <c r="D417" s="150"/>
      <c r="E417" s="150"/>
      <c r="F417" s="150"/>
      <c r="G417" s="150"/>
      <c r="H417" s="150"/>
      <c r="I417" s="150"/>
      <c r="J417" s="150"/>
      <c r="K417" s="150"/>
      <c r="L417" s="151">
        <f>СВЦЭМ!$D$18+'СЕТ СН'!$F$14</f>
        <v>0</v>
      </c>
      <c r="M417" s="152"/>
      <c r="N417" s="47"/>
      <c r="O417" s="47"/>
      <c r="P417" s="47"/>
      <c r="Q417" s="47"/>
      <c r="R417" s="47"/>
      <c r="S417" s="47"/>
      <c r="T417" s="47"/>
      <c r="U417" s="47"/>
      <c r="V417" s="47"/>
      <c r="W417" s="47"/>
      <c r="X417" s="47"/>
      <c r="Y417" s="47"/>
    </row>
    <row r="418" spans="1:25" ht="30" customHeight="1" x14ac:dyDescent="0.2">
      <c r="A418" s="38"/>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row>
    <row r="419" spans="1:25" ht="15.75" x14ac:dyDescent="0.2">
      <c r="A419" s="119" t="s">
        <v>77</v>
      </c>
      <c r="B419" s="119"/>
      <c r="C419" s="119"/>
      <c r="D419" s="119"/>
      <c r="E419" s="119"/>
      <c r="F419" s="119"/>
      <c r="G419" s="119"/>
      <c r="H419" s="119"/>
      <c r="I419" s="119"/>
      <c r="J419" s="119"/>
      <c r="K419" s="119"/>
      <c r="L419" s="119"/>
      <c r="M419" s="119"/>
      <c r="N419" s="120" t="s">
        <v>29</v>
      </c>
      <c r="O419" s="120"/>
      <c r="P419" s="120"/>
      <c r="Q419" s="120"/>
      <c r="R419" s="120"/>
      <c r="S419" s="120"/>
      <c r="T419" s="120"/>
      <c r="U419" s="120"/>
      <c r="V419" s="47"/>
      <c r="W419" s="47"/>
      <c r="X419" s="47"/>
      <c r="Y419" s="47"/>
    </row>
    <row r="420" spans="1:25" ht="15.75" x14ac:dyDescent="0.25">
      <c r="A420" s="119"/>
      <c r="B420" s="119"/>
      <c r="C420" s="119"/>
      <c r="D420" s="119"/>
      <c r="E420" s="119"/>
      <c r="F420" s="119"/>
      <c r="G420" s="119"/>
      <c r="H420" s="119"/>
      <c r="I420" s="119"/>
      <c r="J420" s="119"/>
      <c r="K420" s="119"/>
      <c r="L420" s="119"/>
      <c r="M420" s="119"/>
      <c r="N420" s="121" t="s">
        <v>0</v>
      </c>
      <c r="O420" s="121"/>
      <c r="P420" s="121" t="s">
        <v>1</v>
      </c>
      <c r="Q420" s="121"/>
      <c r="R420" s="121" t="s">
        <v>2</v>
      </c>
      <c r="S420" s="121"/>
      <c r="T420" s="121" t="s">
        <v>3</v>
      </c>
      <c r="U420" s="121"/>
    </row>
    <row r="421" spans="1:25" ht="15.75" x14ac:dyDescent="0.25">
      <c r="A421" s="119"/>
      <c r="B421" s="119"/>
      <c r="C421" s="119"/>
      <c r="D421" s="119"/>
      <c r="E421" s="119"/>
      <c r="F421" s="119"/>
      <c r="G421" s="119"/>
      <c r="H421" s="119"/>
      <c r="I421" s="119"/>
      <c r="J421" s="119"/>
      <c r="K421" s="119"/>
      <c r="L421" s="119"/>
      <c r="M421" s="119"/>
      <c r="N421" s="122">
        <f>СВЦЭМ!$D$12+'СЕТ СН'!$F$10-'СЕТ СН'!$F$22</f>
        <v>554283.20223371813</v>
      </c>
      <c r="O421" s="123"/>
      <c r="P421" s="122">
        <f>СВЦЭМ!$D$12+'СЕТ СН'!$F$10-'СЕТ СН'!$G$22</f>
        <v>554283.20223371813</v>
      </c>
      <c r="Q421" s="123"/>
      <c r="R421" s="122">
        <f>СВЦЭМ!$D$12+'СЕТ СН'!$F$10-'СЕТ СН'!$H$22</f>
        <v>554283.20223371813</v>
      </c>
      <c r="S421" s="123"/>
      <c r="T421" s="122">
        <f>СВЦЭМ!$D$12+'СЕТ СН'!$F$10-'СЕТ СН'!$I$22</f>
        <v>554283.20223371813</v>
      </c>
      <c r="U421" s="123"/>
    </row>
    <row r="422" spans="1:25" ht="30" customHeight="1" x14ac:dyDescent="0.25"/>
    <row r="423" spans="1:25" ht="30" customHeight="1" x14ac:dyDescent="0.25"/>
    <row r="424" spans="1:25" ht="30" customHeight="1" x14ac:dyDescent="0.25"/>
    <row r="425" spans="1:25" ht="30" customHeight="1" x14ac:dyDescent="0.25"/>
    <row r="426" spans="1:25" ht="30" customHeight="1" x14ac:dyDescent="0.25"/>
    <row r="427" spans="1:25" ht="30" customHeight="1" x14ac:dyDescent="0.25"/>
    <row r="428" spans="1:25" ht="30" customHeight="1" x14ac:dyDescent="0.25"/>
    <row r="429" spans="1:25" ht="30" customHeight="1" x14ac:dyDescent="0.25"/>
    <row r="430" spans="1:25" ht="30" customHeight="1" x14ac:dyDescent="0.25"/>
    <row r="431" spans="1:25" ht="30" customHeight="1" x14ac:dyDescent="0.25"/>
    <row r="432" spans="1:25"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19:M421"/>
    <mergeCell ref="N419:U419"/>
    <mergeCell ref="N420:O420"/>
    <mergeCell ref="P420:Q420"/>
    <mergeCell ref="R420:S420"/>
    <mergeCell ref="T420:U420"/>
    <mergeCell ref="A417:K417"/>
    <mergeCell ref="L417:M417"/>
    <mergeCell ref="A173:A175"/>
    <mergeCell ref="B173:Y174"/>
    <mergeCell ref="N421:O421"/>
    <mergeCell ref="P421:Q421"/>
    <mergeCell ref="R421:S421"/>
    <mergeCell ref="T421:U421"/>
    <mergeCell ref="A311:A313"/>
    <mergeCell ref="B311:Y312"/>
    <mergeCell ref="A205:A207"/>
    <mergeCell ref="B205:Y206"/>
    <mergeCell ref="A240:A242"/>
    <mergeCell ref="B240:Y241"/>
    <mergeCell ref="A276:A278"/>
    <mergeCell ref="B276:Y277"/>
    <mergeCell ref="A1:Y1"/>
    <mergeCell ref="A3:Y3"/>
    <mergeCell ref="A4:Y4"/>
    <mergeCell ref="A9:A11"/>
    <mergeCell ref="B9:Y10"/>
    <mergeCell ref="B42:Y43"/>
    <mergeCell ref="A346:A348"/>
    <mergeCell ref="B346:Y347"/>
    <mergeCell ref="A381:A383"/>
    <mergeCell ref="B381:Y382"/>
    <mergeCell ref="A42:A44"/>
    <mergeCell ref="B75:Y76"/>
    <mergeCell ref="B108:Y109"/>
    <mergeCell ref="A75:A77"/>
    <mergeCell ref="A108:A110"/>
    <mergeCell ref="A141:A143"/>
    <mergeCell ref="B141:Y142"/>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0"/>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2019г.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6" t="s">
        <v>42</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2.25" customHeight="1" x14ac:dyDescent="0.2">
      <c r="A4" s="136" t="s">
        <v>84</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01.02.2019</v>
      </c>
      <c r="B12" s="36">
        <f>SUMIFS(СВЦЭМ!$D$33:$D$776,СВЦЭМ!$A$33:$A$776,$A12,СВЦЭМ!$B$33:$B$776,B$11)+'СЕТ СН'!$F$11+СВЦЭМ!$D$10+'СЕТ СН'!$F$6-'СЕТ СН'!$F$23</f>
        <v>1142.6246052499998</v>
      </c>
      <c r="C12" s="36">
        <f>SUMIFS(СВЦЭМ!$D$33:$D$776,СВЦЭМ!$A$33:$A$776,$A12,СВЦЭМ!$B$33:$B$776,C$11)+'СЕТ СН'!$F$11+СВЦЭМ!$D$10+'СЕТ СН'!$F$6-'СЕТ СН'!$F$23</f>
        <v>1169.5914637599999</v>
      </c>
      <c r="D12" s="36">
        <f>SUMIFS(СВЦЭМ!$D$33:$D$776,СВЦЭМ!$A$33:$A$776,$A12,СВЦЭМ!$B$33:$B$776,D$11)+'СЕТ СН'!$F$11+СВЦЭМ!$D$10+'СЕТ СН'!$F$6-'СЕТ СН'!$F$23</f>
        <v>1185.1598796399999</v>
      </c>
      <c r="E12" s="36">
        <f>SUMIFS(СВЦЭМ!$D$33:$D$776,СВЦЭМ!$A$33:$A$776,$A12,СВЦЭМ!$B$33:$B$776,E$11)+'СЕТ СН'!$F$11+СВЦЭМ!$D$10+'СЕТ СН'!$F$6-'СЕТ СН'!$F$23</f>
        <v>1184.2726210599999</v>
      </c>
      <c r="F12" s="36">
        <f>SUMIFS(СВЦЭМ!$D$33:$D$776,СВЦЭМ!$A$33:$A$776,$A12,СВЦЭМ!$B$33:$B$776,F$11)+'СЕТ СН'!$F$11+СВЦЭМ!$D$10+'СЕТ СН'!$F$6-'СЕТ СН'!$F$23</f>
        <v>1177.7716628199998</v>
      </c>
      <c r="G12" s="36">
        <f>SUMIFS(СВЦЭМ!$D$33:$D$776,СВЦЭМ!$A$33:$A$776,$A12,СВЦЭМ!$B$33:$B$776,G$11)+'СЕТ СН'!$F$11+СВЦЭМ!$D$10+'СЕТ СН'!$F$6-'СЕТ СН'!$F$23</f>
        <v>1163.0841074499999</v>
      </c>
      <c r="H12" s="36">
        <f>SUMIFS(СВЦЭМ!$D$33:$D$776,СВЦЭМ!$A$33:$A$776,$A12,СВЦЭМ!$B$33:$B$776,H$11)+'СЕТ СН'!$F$11+СВЦЭМ!$D$10+'СЕТ СН'!$F$6-'СЕТ СН'!$F$23</f>
        <v>1116.4839375199997</v>
      </c>
      <c r="I12" s="36">
        <f>SUMIFS(СВЦЭМ!$D$33:$D$776,СВЦЭМ!$A$33:$A$776,$A12,СВЦЭМ!$B$33:$B$776,I$11)+'СЕТ СН'!$F$11+СВЦЭМ!$D$10+'СЕТ СН'!$F$6-'СЕТ СН'!$F$23</f>
        <v>1091.8214607899999</v>
      </c>
      <c r="J12" s="36">
        <f>SUMIFS(СВЦЭМ!$D$33:$D$776,СВЦЭМ!$A$33:$A$776,$A12,СВЦЭМ!$B$33:$B$776,J$11)+'СЕТ СН'!$F$11+СВЦЭМ!$D$10+'СЕТ СН'!$F$6-'СЕТ СН'!$F$23</f>
        <v>1060.7589799499999</v>
      </c>
      <c r="K12" s="36">
        <f>SUMIFS(СВЦЭМ!$D$33:$D$776,СВЦЭМ!$A$33:$A$776,$A12,СВЦЭМ!$B$33:$B$776,K$11)+'СЕТ СН'!$F$11+СВЦЭМ!$D$10+'СЕТ СН'!$F$6-'СЕТ СН'!$F$23</f>
        <v>1051.98848206</v>
      </c>
      <c r="L12" s="36">
        <f>SUMIFS(СВЦЭМ!$D$33:$D$776,СВЦЭМ!$A$33:$A$776,$A12,СВЦЭМ!$B$33:$B$776,L$11)+'СЕТ СН'!$F$11+СВЦЭМ!$D$10+'СЕТ СН'!$F$6-'СЕТ СН'!$F$23</f>
        <v>1052.7328803999999</v>
      </c>
      <c r="M12" s="36">
        <f>SUMIFS(СВЦЭМ!$D$33:$D$776,СВЦЭМ!$A$33:$A$776,$A12,СВЦЭМ!$B$33:$B$776,M$11)+'СЕТ СН'!$F$11+СВЦЭМ!$D$10+'СЕТ СН'!$F$6-'СЕТ СН'!$F$23</f>
        <v>1065.7805825200001</v>
      </c>
      <c r="N12" s="36">
        <f>SUMIFS(СВЦЭМ!$D$33:$D$776,СВЦЭМ!$A$33:$A$776,$A12,СВЦЭМ!$B$33:$B$776,N$11)+'СЕТ СН'!$F$11+СВЦЭМ!$D$10+'СЕТ СН'!$F$6-'СЕТ СН'!$F$23</f>
        <v>1067.58341752</v>
      </c>
      <c r="O12" s="36">
        <f>SUMIFS(СВЦЭМ!$D$33:$D$776,СВЦЭМ!$A$33:$A$776,$A12,СВЦЭМ!$B$33:$B$776,O$11)+'СЕТ СН'!$F$11+СВЦЭМ!$D$10+'СЕТ СН'!$F$6-'СЕТ СН'!$F$23</f>
        <v>1038.7807255</v>
      </c>
      <c r="P12" s="36">
        <f>SUMIFS(СВЦЭМ!$D$33:$D$776,СВЦЭМ!$A$33:$A$776,$A12,СВЦЭМ!$B$33:$B$776,P$11)+'СЕТ СН'!$F$11+СВЦЭМ!$D$10+'СЕТ СН'!$F$6-'СЕТ СН'!$F$23</f>
        <v>1044.08776212</v>
      </c>
      <c r="Q12" s="36">
        <f>SUMIFS(СВЦЭМ!$D$33:$D$776,СВЦЭМ!$A$33:$A$776,$A12,СВЦЭМ!$B$33:$B$776,Q$11)+'СЕТ СН'!$F$11+СВЦЭМ!$D$10+'СЕТ СН'!$F$6-'СЕТ СН'!$F$23</f>
        <v>1053.0199437199999</v>
      </c>
      <c r="R12" s="36">
        <f>SUMIFS(СВЦЭМ!$D$33:$D$776,СВЦЭМ!$A$33:$A$776,$A12,СВЦЭМ!$B$33:$B$776,R$11)+'СЕТ СН'!$F$11+СВЦЭМ!$D$10+'СЕТ СН'!$F$6-'СЕТ СН'!$F$23</f>
        <v>1053.7599371399999</v>
      </c>
      <c r="S12" s="36">
        <f>SUMIFS(СВЦЭМ!$D$33:$D$776,СВЦЭМ!$A$33:$A$776,$A12,СВЦЭМ!$B$33:$B$776,S$11)+'СЕТ СН'!$F$11+СВЦЭМ!$D$10+'СЕТ СН'!$F$6-'СЕТ СН'!$F$23</f>
        <v>1034.1275377499999</v>
      </c>
      <c r="T12" s="36">
        <f>SUMIFS(СВЦЭМ!$D$33:$D$776,СВЦЭМ!$A$33:$A$776,$A12,СВЦЭМ!$B$33:$B$776,T$11)+'СЕТ СН'!$F$11+СВЦЭМ!$D$10+'СЕТ СН'!$F$6-'СЕТ СН'!$F$23</f>
        <v>1008.1660236800001</v>
      </c>
      <c r="U12" s="36">
        <f>SUMIFS(СВЦЭМ!$D$33:$D$776,СВЦЭМ!$A$33:$A$776,$A12,СВЦЭМ!$B$33:$B$776,U$11)+'СЕТ СН'!$F$11+СВЦЭМ!$D$10+'СЕТ СН'!$F$6-'СЕТ СН'!$F$23</f>
        <v>1008.72572175</v>
      </c>
      <c r="V12" s="36">
        <f>SUMIFS(СВЦЭМ!$D$33:$D$776,СВЦЭМ!$A$33:$A$776,$A12,СВЦЭМ!$B$33:$B$776,V$11)+'СЕТ СН'!$F$11+СВЦЭМ!$D$10+'СЕТ СН'!$F$6-'СЕТ СН'!$F$23</f>
        <v>1030.1757951899999</v>
      </c>
      <c r="W12" s="36">
        <f>SUMIFS(СВЦЭМ!$D$33:$D$776,СВЦЭМ!$A$33:$A$776,$A12,СВЦЭМ!$B$33:$B$776,W$11)+'СЕТ СН'!$F$11+СВЦЭМ!$D$10+'СЕТ СН'!$F$6-'СЕТ СН'!$F$23</f>
        <v>1047.61095512</v>
      </c>
      <c r="X12" s="36">
        <f>SUMIFS(СВЦЭМ!$D$33:$D$776,СВЦЭМ!$A$33:$A$776,$A12,СВЦЭМ!$B$33:$B$776,X$11)+'СЕТ СН'!$F$11+СВЦЭМ!$D$10+'СЕТ СН'!$F$6-'СЕТ СН'!$F$23</f>
        <v>1059.6265163200001</v>
      </c>
      <c r="Y12" s="36">
        <f>SUMIFS(СВЦЭМ!$D$33:$D$776,СВЦЭМ!$A$33:$A$776,$A12,СВЦЭМ!$B$33:$B$776,Y$11)+'СЕТ СН'!$F$11+СВЦЭМ!$D$10+'СЕТ СН'!$F$6-'СЕТ СН'!$F$23</f>
        <v>1071.07831218</v>
      </c>
      <c r="AA12" s="45"/>
    </row>
    <row r="13" spans="1:27" ht="15.75" x14ac:dyDescent="0.2">
      <c r="A13" s="35">
        <f>A12+1</f>
        <v>43498</v>
      </c>
      <c r="B13" s="36">
        <f>SUMIFS(СВЦЭМ!$D$33:$D$776,СВЦЭМ!$A$33:$A$776,$A13,СВЦЭМ!$B$33:$B$776,B$11)+'СЕТ СН'!$F$11+СВЦЭМ!$D$10+'СЕТ СН'!$F$6-'СЕТ СН'!$F$23</f>
        <v>1153.5723650899997</v>
      </c>
      <c r="C13" s="36">
        <f>SUMIFS(СВЦЭМ!$D$33:$D$776,СВЦЭМ!$A$33:$A$776,$A13,СВЦЭМ!$B$33:$B$776,C$11)+'СЕТ СН'!$F$11+СВЦЭМ!$D$10+'СЕТ СН'!$F$6-'СЕТ СН'!$F$23</f>
        <v>1157.7687401699998</v>
      </c>
      <c r="D13" s="36">
        <f>SUMIFS(СВЦЭМ!$D$33:$D$776,СВЦЭМ!$A$33:$A$776,$A13,СВЦЭМ!$B$33:$B$776,D$11)+'СЕТ СН'!$F$11+СВЦЭМ!$D$10+'СЕТ СН'!$F$6-'СЕТ СН'!$F$23</f>
        <v>1160.6383647599998</v>
      </c>
      <c r="E13" s="36">
        <f>SUMIFS(СВЦЭМ!$D$33:$D$776,СВЦЭМ!$A$33:$A$776,$A13,СВЦЭМ!$B$33:$B$776,E$11)+'СЕТ СН'!$F$11+СВЦЭМ!$D$10+'СЕТ СН'!$F$6-'СЕТ СН'!$F$23</f>
        <v>1172.3909676699998</v>
      </c>
      <c r="F13" s="36">
        <f>SUMIFS(СВЦЭМ!$D$33:$D$776,СВЦЭМ!$A$33:$A$776,$A13,СВЦЭМ!$B$33:$B$776,F$11)+'СЕТ СН'!$F$11+СВЦЭМ!$D$10+'СЕТ СН'!$F$6-'СЕТ СН'!$F$23</f>
        <v>1177.0882957199999</v>
      </c>
      <c r="G13" s="36">
        <f>SUMIFS(СВЦЭМ!$D$33:$D$776,СВЦЭМ!$A$33:$A$776,$A13,СВЦЭМ!$B$33:$B$776,G$11)+'СЕТ СН'!$F$11+СВЦЭМ!$D$10+'СЕТ СН'!$F$6-'СЕТ СН'!$F$23</f>
        <v>1159.5217719999998</v>
      </c>
      <c r="H13" s="36">
        <f>SUMIFS(СВЦЭМ!$D$33:$D$776,СВЦЭМ!$A$33:$A$776,$A13,СВЦЭМ!$B$33:$B$776,H$11)+'СЕТ СН'!$F$11+СВЦЭМ!$D$10+'СЕТ СН'!$F$6-'СЕТ СН'!$F$23</f>
        <v>1137.2333619099998</v>
      </c>
      <c r="I13" s="36">
        <f>SUMIFS(СВЦЭМ!$D$33:$D$776,СВЦЭМ!$A$33:$A$776,$A13,СВЦЭМ!$B$33:$B$776,I$11)+'СЕТ СН'!$F$11+СВЦЭМ!$D$10+'СЕТ СН'!$F$6-'СЕТ СН'!$F$23</f>
        <v>1129.2404631699999</v>
      </c>
      <c r="J13" s="36">
        <f>SUMIFS(СВЦЭМ!$D$33:$D$776,СВЦЭМ!$A$33:$A$776,$A13,СВЦЭМ!$B$33:$B$776,J$11)+'СЕТ СН'!$F$11+СВЦЭМ!$D$10+'СЕТ СН'!$F$6-'СЕТ СН'!$F$23</f>
        <v>1088.4292746799999</v>
      </c>
      <c r="K13" s="36">
        <f>SUMIFS(СВЦЭМ!$D$33:$D$776,СВЦЭМ!$A$33:$A$776,$A13,СВЦЭМ!$B$33:$B$776,K$11)+'СЕТ СН'!$F$11+СВЦЭМ!$D$10+'СЕТ СН'!$F$6-'СЕТ СН'!$F$23</f>
        <v>1065.40871257</v>
      </c>
      <c r="L13" s="36">
        <f>SUMIFS(СВЦЭМ!$D$33:$D$776,СВЦЭМ!$A$33:$A$776,$A13,СВЦЭМ!$B$33:$B$776,L$11)+'СЕТ СН'!$F$11+СВЦЭМ!$D$10+'СЕТ СН'!$F$6-'СЕТ СН'!$F$23</f>
        <v>1052.84072685</v>
      </c>
      <c r="M13" s="36">
        <f>SUMIFS(СВЦЭМ!$D$33:$D$776,СВЦЭМ!$A$33:$A$776,$A13,СВЦЭМ!$B$33:$B$776,M$11)+'СЕТ СН'!$F$11+СВЦЭМ!$D$10+'СЕТ СН'!$F$6-'СЕТ СН'!$F$23</f>
        <v>1068.2735190999999</v>
      </c>
      <c r="N13" s="36">
        <f>SUMIFS(СВЦЭМ!$D$33:$D$776,СВЦЭМ!$A$33:$A$776,$A13,СВЦЭМ!$B$33:$B$776,N$11)+'СЕТ СН'!$F$11+СВЦЭМ!$D$10+'СЕТ СН'!$F$6-'СЕТ СН'!$F$23</f>
        <v>1059.73569772</v>
      </c>
      <c r="O13" s="36">
        <f>SUMIFS(СВЦЭМ!$D$33:$D$776,СВЦЭМ!$A$33:$A$776,$A13,СВЦЭМ!$B$33:$B$776,O$11)+'СЕТ СН'!$F$11+СВЦЭМ!$D$10+'СЕТ СН'!$F$6-'СЕТ СН'!$F$23</f>
        <v>1038.0418801799999</v>
      </c>
      <c r="P13" s="36">
        <f>SUMIFS(СВЦЭМ!$D$33:$D$776,СВЦЭМ!$A$33:$A$776,$A13,СВЦЭМ!$B$33:$B$776,P$11)+'СЕТ СН'!$F$11+СВЦЭМ!$D$10+'СЕТ СН'!$F$6-'СЕТ СН'!$F$23</f>
        <v>1049.21003507</v>
      </c>
      <c r="Q13" s="36">
        <f>SUMIFS(СВЦЭМ!$D$33:$D$776,СВЦЭМ!$A$33:$A$776,$A13,СВЦЭМ!$B$33:$B$776,Q$11)+'СЕТ СН'!$F$11+СВЦЭМ!$D$10+'СЕТ СН'!$F$6-'СЕТ СН'!$F$23</f>
        <v>1060.41640886</v>
      </c>
      <c r="R13" s="36">
        <f>SUMIFS(СВЦЭМ!$D$33:$D$776,СВЦЭМ!$A$33:$A$776,$A13,СВЦЭМ!$B$33:$B$776,R$11)+'СЕТ СН'!$F$11+СВЦЭМ!$D$10+'СЕТ СН'!$F$6-'СЕТ СН'!$F$23</f>
        <v>1066.4500383899999</v>
      </c>
      <c r="S13" s="36">
        <f>SUMIFS(СВЦЭМ!$D$33:$D$776,СВЦЭМ!$A$33:$A$776,$A13,СВЦЭМ!$B$33:$B$776,S$11)+'СЕТ СН'!$F$11+СВЦЭМ!$D$10+'СЕТ СН'!$F$6-'СЕТ СН'!$F$23</f>
        <v>1064.7649450399999</v>
      </c>
      <c r="T13" s="36">
        <f>SUMIFS(СВЦЭМ!$D$33:$D$776,СВЦЭМ!$A$33:$A$776,$A13,СВЦЭМ!$B$33:$B$776,T$11)+'СЕТ СН'!$F$11+СВЦЭМ!$D$10+'СЕТ СН'!$F$6-'СЕТ СН'!$F$23</f>
        <v>1022.51178772</v>
      </c>
      <c r="U13" s="36">
        <f>SUMIFS(СВЦЭМ!$D$33:$D$776,СВЦЭМ!$A$33:$A$776,$A13,СВЦЭМ!$B$33:$B$776,U$11)+'СЕТ СН'!$F$11+СВЦЭМ!$D$10+'СЕТ СН'!$F$6-'СЕТ СН'!$F$23</f>
        <v>1012.3459966800001</v>
      </c>
      <c r="V13" s="36">
        <f>SUMIFS(СВЦЭМ!$D$33:$D$776,СВЦЭМ!$A$33:$A$776,$A13,СВЦЭМ!$B$33:$B$776,V$11)+'СЕТ СН'!$F$11+СВЦЭМ!$D$10+'СЕТ СН'!$F$6-'СЕТ СН'!$F$23</f>
        <v>1029.5668190700001</v>
      </c>
      <c r="W13" s="36">
        <f>SUMIFS(СВЦЭМ!$D$33:$D$776,СВЦЭМ!$A$33:$A$776,$A13,СВЦЭМ!$B$33:$B$776,W$11)+'СЕТ СН'!$F$11+СВЦЭМ!$D$10+'СЕТ СН'!$F$6-'СЕТ СН'!$F$23</f>
        <v>1044.46400266</v>
      </c>
      <c r="X13" s="36">
        <f>SUMIFS(СВЦЭМ!$D$33:$D$776,СВЦЭМ!$A$33:$A$776,$A13,СВЦЭМ!$B$33:$B$776,X$11)+'СЕТ СН'!$F$11+СВЦЭМ!$D$10+'СЕТ СН'!$F$6-'СЕТ СН'!$F$23</f>
        <v>1059.5342299500001</v>
      </c>
      <c r="Y13" s="36">
        <f>SUMIFS(СВЦЭМ!$D$33:$D$776,СВЦЭМ!$A$33:$A$776,$A13,СВЦЭМ!$B$33:$B$776,Y$11)+'СЕТ СН'!$F$11+СВЦЭМ!$D$10+'СЕТ СН'!$F$6-'СЕТ СН'!$F$23</f>
        <v>1074.32679338</v>
      </c>
    </row>
    <row r="14" spans="1:27" ht="15.75" x14ac:dyDescent="0.2">
      <c r="A14" s="35">
        <f t="shared" ref="A14:A39" si="0">A13+1</f>
        <v>43499</v>
      </c>
      <c r="B14" s="36">
        <f>SUMIFS(СВЦЭМ!$D$33:$D$776,СВЦЭМ!$A$33:$A$776,$A14,СВЦЭМ!$B$33:$B$776,B$11)+'СЕТ СН'!$F$11+СВЦЭМ!$D$10+'СЕТ СН'!$F$6-'СЕТ СН'!$F$23</f>
        <v>1123.2880887999997</v>
      </c>
      <c r="C14" s="36">
        <f>SUMIFS(СВЦЭМ!$D$33:$D$776,СВЦЭМ!$A$33:$A$776,$A14,СВЦЭМ!$B$33:$B$776,C$11)+'СЕТ СН'!$F$11+СВЦЭМ!$D$10+'СЕТ СН'!$F$6-'СЕТ СН'!$F$23</f>
        <v>1163.7518924399999</v>
      </c>
      <c r="D14" s="36">
        <f>SUMIFS(СВЦЭМ!$D$33:$D$776,СВЦЭМ!$A$33:$A$776,$A14,СВЦЭМ!$B$33:$B$776,D$11)+'СЕТ СН'!$F$11+СВЦЭМ!$D$10+'СЕТ СН'!$F$6-'СЕТ СН'!$F$23</f>
        <v>1164.1164441499998</v>
      </c>
      <c r="E14" s="36">
        <f>SUMIFS(СВЦЭМ!$D$33:$D$776,СВЦЭМ!$A$33:$A$776,$A14,СВЦЭМ!$B$33:$B$776,E$11)+'СЕТ СН'!$F$11+СВЦЭМ!$D$10+'СЕТ СН'!$F$6-'СЕТ СН'!$F$23</f>
        <v>1177.1711242099998</v>
      </c>
      <c r="F14" s="36">
        <f>SUMIFS(СВЦЭМ!$D$33:$D$776,СВЦЭМ!$A$33:$A$776,$A14,СВЦЭМ!$B$33:$B$776,F$11)+'СЕТ СН'!$F$11+СВЦЭМ!$D$10+'СЕТ СН'!$F$6-'СЕТ СН'!$F$23</f>
        <v>1173.3823237499998</v>
      </c>
      <c r="G14" s="36">
        <f>SUMIFS(СВЦЭМ!$D$33:$D$776,СВЦЭМ!$A$33:$A$776,$A14,СВЦЭМ!$B$33:$B$776,G$11)+'СЕТ СН'!$F$11+СВЦЭМ!$D$10+'СЕТ СН'!$F$6-'СЕТ СН'!$F$23</f>
        <v>1169.2131989399998</v>
      </c>
      <c r="H14" s="36">
        <f>SUMIFS(СВЦЭМ!$D$33:$D$776,СВЦЭМ!$A$33:$A$776,$A14,СВЦЭМ!$B$33:$B$776,H$11)+'СЕТ СН'!$F$11+СВЦЭМ!$D$10+'СЕТ СН'!$F$6-'СЕТ СН'!$F$23</f>
        <v>1148.9980012099998</v>
      </c>
      <c r="I14" s="36">
        <f>SUMIFS(СВЦЭМ!$D$33:$D$776,СВЦЭМ!$A$33:$A$776,$A14,СВЦЭМ!$B$33:$B$776,I$11)+'СЕТ СН'!$F$11+СВЦЭМ!$D$10+'СЕТ СН'!$F$6-'СЕТ СН'!$F$23</f>
        <v>1140.11575866</v>
      </c>
      <c r="J14" s="36">
        <f>SUMIFS(СВЦЭМ!$D$33:$D$776,СВЦЭМ!$A$33:$A$776,$A14,СВЦЭМ!$B$33:$B$776,J$11)+'СЕТ СН'!$F$11+СВЦЭМ!$D$10+'СЕТ СН'!$F$6-'СЕТ СН'!$F$23</f>
        <v>1117.7675970099997</v>
      </c>
      <c r="K14" s="36">
        <f>SUMIFS(СВЦЭМ!$D$33:$D$776,СВЦЭМ!$A$33:$A$776,$A14,СВЦЭМ!$B$33:$B$776,K$11)+'СЕТ СН'!$F$11+СВЦЭМ!$D$10+'СЕТ СН'!$F$6-'СЕТ СН'!$F$23</f>
        <v>1086.1296271799999</v>
      </c>
      <c r="L14" s="36">
        <f>SUMIFS(СВЦЭМ!$D$33:$D$776,СВЦЭМ!$A$33:$A$776,$A14,СВЦЭМ!$B$33:$B$776,L$11)+'СЕТ СН'!$F$11+СВЦЭМ!$D$10+'СЕТ СН'!$F$6-'СЕТ СН'!$F$23</f>
        <v>1059.8550223699999</v>
      </c>
      <c r="M14" s="36">
        <f>SUMIFS(СВЦЭМ!$D$33:$D$776,СВЦЭМ!$A$33:$A$776,$A14,СВЦЭМ!$B$33:$B$776,M$11)+'СЕТ СН'!$F$11+СВЦЭМ!$D$10+'СЕТ СН'!$F$6-'СЕТ СН'!$F$23</f>
        <v>1064.5920865799999</v>
      </c>
      <c r="N14" s="36">
        <f>SUMIFS(СВЦЭМ!$D$33:$D$776,СВЦЭМ!$A$33:$A$776,$A14,СВЦЭМ!$B$33:$B$776,N$11)+'СЕТ СН'!$F$11+СВЦЭМ!$D$10+'СЕТ СН'!$F$6-'СЕТ СН'!$F$23</f>
        <v>1071.0490676699999</v>
      </c>
      <c r="O14" s="36">
        <f>SUMIFS(СВЦЭМ!$D$33:$D$776,СВЦЭМ!$A$33:$A$776,$A14,СВЦЭМ!$B$33:$B$776,O$11)+'СЕТ СН'!$F$11+СВЦЭМ!$D$10+'СЕТ СН'!$F$6-'СЕТ СН'!$F$23</f>
        <v>1057.16721448</v>
      </c>
      <c r="P14" s="36">
        <f>SUMIFS(СВЦЭМ!$D$33:$D$776,СВЦЭМ!$A$33:$A$776,$A14,СВЦЭМ!$B$33:$B$776,P$11)+'СЕТ СН'!$F$11+СВЦЭМ!$D$10+'СЕТ СН'!$F$6-'СЕТ СН'!$F$23</f>
        <v>1062.07867291</v>
      </c>
      <c r="Q14" s="36">
        <f>SUMIFS(СВЦЭМ!$D$33:$D$776,СВЦЭМ!$A$33:$A$776,$A14,СВЦЭМ!$B$33:$B$776,Q$11)+'СЕТ СН'!$F$11+СВЦЭМ!$D$10+'СЕТ СН'!$F$6-'СЕТ СН'!$F$23</f>
        <v>1076.67263774</v>
      </c>
      <c r="R14" s="36">
        <f>SUMIFS(СВЦЭМ!$D$33:$D$776,СВЦЭМ!$A$33:$A$776,$A14,СВЦЭМ!$B$33:$B$776,R$11)+'СЕТ СН'!$F$11+СВЦЭМ!$D$10+'СЕТ СН'!$F$6-'СЕТ СН'!$F$23</f>
        <v>1061.9408705000001</v>
      </c>
      <c r="S14" s="36">
        <f>SUMIFS(СВЦЭМ!$D$33:$D$776,СВЦЭМ!$A$33:$A$776,$A14,СВЦЭМ!$B$33:$B$776,S$11)+'СЕТ СН'!$F$11+СВЦЭМ!$D$10+'СЕТ СН'!$F$6-'СЕТ СН'!$F$23</f>
        <v>1049.3176093899999</v>
      </c>
      <c r="T14" s="36">
        <f>SUMIFS(СВЦЭМ!$D$33:$D$776,СВЦЭМ!$A$33:$A$776,$A14,СВЦЭМ!$B$33:$B$776,T$11)+'СЕТ СН'!$F$11+СВЦЭМ!$D$10+'СЕТ СН'!$F$6-'СЕТ СН'!$F$23</f>
        <v>1016.2646740600001</v>
      </c>
      <c r="U14" s="36">
        <f>SUMIFS(СВЦЭМ!$D$33:$D$776,СВЦЭМ!$A$33:$A$776,$A14,СВЦЭМ!$B$33:$B$776,U$11)+'СЕТ СН'!$F$11+СВЦЭМ!$D$10+'СЕТ СН'!$F$6-'СЕТ СН'!$F$23</f>
        <v>1004.4207046600001</v>
      </c>
      <c r="V14" s="36">
        <f>SUMIFS(СВЦЭМ!$D$33:$D$776,СВЦЭМ!$A$33:$A$776,$A14,СВЦЭМ!$B$33:$B$776,V$11)+'СЕТ СН'!$F$11+СВЦЭМ!$D$10+'СЕТ СН'!$F$6-'СЕТ СН'!$F$23</f>
        <v>1008.46746664</v>
      </c>
      <c r="W14" s="36">
        <f>SUMIFS(СВЦЭМ!$D$33:$D$776,СВЦЭМ!$A$33:$A$776,$A14,СВЦЭМ!$B$33:$B$776,W$11)+'СЕТ СН'!$F$11+СВЦЭМ!$D$10+'СЕТ СН'!$F$6-'СЕТ СН'!$F$23</f>
        <v>1032.2382934499999</v>
      </c>
      <c r="X14" s="36">
        <f>SUMIFS(СВЦЭМ!$D$33:$D$776,СВЦЭМ!$A$33:$A$776,$A14,СВЦЭМ!$B$33:$B$776,X$11)+'СЕТ СН'!$F$11+СВЦЭМ!$D$10+'СЕТ СН'!$F$6-'СЕТ СН'!$F$23</f>
        <v>1051.7043161300001</v>
      </c>
      <c r="Y14" s="36">
        <f>SUMIFS(СВЦЭМ!$D$33:$D$776,СВЦЭМ!$A$33:$A$776,$A14,СВЦЭМ!$B$33:$B$776,Y$11)+'СЕТ СН'!$F$11+СВЦЭМ!$D$10+'СЕТ СН'!$F$6-'СЕТ СН'!$F$23</f>
        <v>1083.91288846</v>
      </c>
    </row>
    <row r="15" spans="1:27" ht="15.75" x14ac:dyDescent="0.2">
      <c r="A15" s="35">
        <f t="shared" si="0"/>
        <v>43500</v>
      </c>
      <c r="B15" s="36">
        <f>SUMIFS(СВЦЭМ!$D$33:$D$776,СВЦЭМ!$A$33:$A$776,$A15,СВЦЭМ!$B$33:$B$776,B$11)+'СЕТ СН'!$F$11+СВЦЭМ!$D$10+'СЕТ СН'!$F$6-'СЕТ СН'!$F$23</f>
        <v>1151.6503605799999</v>
      </c>
      <c r="C15" s="36">
        <f>SUMIFS(СВЦЭМ!$D$33:$D$776,СВЦЭМ!$A$33:$A$776,$A15,СВЦЭМ!$B$33:$B$776,C$11)+'СЕТ СН'!$F$11+СВЦЭМ!$D$10+'СЕТ СН'!$F$6-'СЕТ СН'!$F$23</f>
        <v>1178.8665396599997</v>
      </c>
      <c r="D15" s="36">
        <f>SUMIFS(СВЦЭМ!$D$33:$D$776,СВЦЭМ!$A$33:$A$776,$A15,СВЦЭМ!$B$33:$B$776,D$11)+'СЕТ СН'!$F$11+СВЦЭМ!$D$10+'СЕТ СН'!$F$6-'СЕТ СН'!$F$23</f>
        <v>1212.0030507099998</v>
      </c>
      <c r="E15" s="36">
        <f>SUMIFS(СВЦЭМ!$D$33:$D$776,СВЦЭМ!$A$33:$A$776,$A15,СВЦЭМ!$B$33:$B$776,E$11)+'СЕТ СН'!$F$11+СВЦЭМ!$D$10+'СЕТ СН'!$F$6-'СЕТ СН'!$F$23</f>
        <v>1232.0451780399999</v>
      </c>
      <c r="F15" s="36">
        <f>SUMIFS(СВЦЭМ!$D$33:$D$776,СВЦЭМ!$A$33:$A$776,$A15,СВЦЭМ!$B$33:$B$776,F$11)+'СЕТ СН'!$F$11+СВЦЭМ!$D$10+'СЕТ СН'!$F$6-'СЕТ СН'!$F$23</f>
        <v>1231.7671252399998</v>
      </c>
      <c r="G15" s="36">
        <f>SUMIFS(СВЦЭМ!$D$33:$D$776,СВЦЭМ!$A$33:$A$776,$A15,СВЦЭМ!$B$33:$B$776,G$11)+'СЕТ СН'!$F$11+СВЦЭМ!$D$10+'СЕТ СН'!$F$6-'СЕТ СН'!$F$23</f>
        <v>1217.2776793699998</v>
      </c>
      <c r="H15" s="36">
        <f>SUMIFS(СВЦЭМ!$D$33:$D$776,СВЦЭМ!$A$33:$A$776,$A15,СВЦЭМ!$B$33:$B$776,H$11)+'СЕТ СН'!$F$11+СВЦЭМ!$D$10+'СЕТ СН'!$F$6-'СЕТ СН'!$F$23</f>
        <v>1174.2884386399999</v>
      </c>
      <c r="I15" s="36">
        <f>SUMIFS(СВЦЭМ!$D$33:$D$776,СВЦЭМ!$A$33:$A$776,$A15,СВЦЭМ!$B$33:$B$776,I$11)+'СЕТ СН'!$F$11+СВЦЭМ!$D$10+'СЕТ СН'!$F$6-'СЕТ СН'!$F$23</f>
        <v>1147.1719210099998</v>
      </c>
      <c r="J15" s="36">
        <f>SUMIFS(СВЦЭМ!$D$33:$D$776,СВЦЭМ!$A$33:$A$776,$A15,СВЦЭМ!$B$33:$B$776,J$11)+'СЕТ СН'!$F$11+СВЦЭМ!$D$10+'СЕТ СН'!$F$6-'СЕТ СН'!$F$23</f>
        <v>1117.5730002299999</v>
      </c>
      <c r="K15" s="36">
        <f>SUMIFS(СВЦЭМ!$D$33:$D$776,СВЦЭМ!$A$33:$A$776,$A15,СВЦЭМ!$B$33:$B$776,K$11)+'СЕТ СН'!$F$11+СВЦЭМ!$D$10+'СЕТ СН'!$F$6-'СЕТ СН'!$F$23</f>
        <v>1114.9828173199999</v>
      </c>
      <c r="L15" s="36">
        <f>SUMIFS(СВЦЭМ!$D$33:$D$776,СВЦЭМ!$A$33:$A$776,$A15,СВЦЭМ!$B$33:$B$776,L$11)+'СЕТ СН'!$F$11+СВЦЭМ!$D$10+'СЕТ СН'!$F$6-'СЕТ СН'!$F$23</f>
        <v>1108.4835288299998</v>
      </c>
      <c r="M15" s="36">
        <f>SUMIFS(СВЦЭМ!$D$33:$D$776,СВЦЭМ!$A$33:$A$776,$A15,СВЦЭМ!$B$33:$B$776,M$11)+'СЕТ СН'!$F$11+СВЦЭМ!$D$10+'СЕТ СН'!$F$6-'СЕТ СН'!$F$23</f>
        <v>1119.1772971999997</v>
      </c>
      <c r="N15" s="36">
        <f>SUMIFS(СВЦЭМ!$D$33:$D$776,СВЦЭМ!$A$33:$A$776,$A15,СВЦЭМ!$B$33:$B$776,N$11)+'СЕТ СН'!$F$11+СВЦЭМ!$D$10+'СЕТ СН'!$F$6-'СЕТ СН'!$F$23</f>
        <v>1047.35831087</v>
      </c>
      <c r="O15" s="36">
        <f>SUMIFS(СВЦЭМ!$D$33:$D$776,СВЦЭМ!$A$33:$A$776,$A15,СВЦЭМ!$B$33:$B$776,O$11)+'СЕТ СН'!$F$11+СВЦЭМ!$D$10+'СЕТ СН'!$F$6-'СЕТ СН'!$F$23</f>
        <v>1019.7652835900001</v>
      </c>
      <c r="P15" s="36">
        <f>SUMIFS(СВЦЭМ!$D$33:$D$776,СВЦЭМ!$A$33:$A$776,$A15,СВЦЭМ!$B$33:$B$776,P$11)+'СЕТ СН'!$F$11+СВЦЭМ!$D$10+'СЕТ СН'!$F$6-'СЕТ СН'!$F$23</f>
        <v>1024.3826910600001</v>
      </c>
      <c r="Q15" s="36">
        <f>SUMIFS(СВЦЭМ!$D$33:$D$776,СВЦЭМ!$A$33:$A$776,$A15,СВЦЭМ!$B$33:$B$776,Q$11)+'СЕТ СН'!$F$11+СВЦЭМ!$D$10+'СЕТ СН'!$F$6-'СЕТ СН'!$F$23</f>
        <v>1052.02713294</v>
      </c>
      <c r="R15" s="36">
        <f>SUMIFS(СВЦЭМ!$D$33:$D$776,СВЦЭМ!$A$33:$A$776,$A15,СВЦЭМ!$B$33:$B$776,R$11)+'СЕТ СН'!$F$11+СВЦЭМ!$D$10+'СЕТ СН'!$F$6-'СЕТ СН'!$F$23</f>
        <v>1054.0932941399999</v>
      </c>
      <c r="S15" s="36">
        <f>SUMIFS(СВЦЭМ!$D$33:$D$776,СВЦЭМ!$A$33:$A$776,$A15,СВЦЭМ!$B$33:$B$776,S$11)+'СЕТ СН'!$F$11+СВЦЭМ!$D$10+'СЕТ СН'!$F$6-'СЕТ СН'!$F$23</f>
        <v>1025.25511972</v>
      </c>
      <c r="T15" s="36">
        <f>SUMIFS(СВЦЭМ!$D$33:$D$776,СВЦЭМ!$A$33:$A$776,$A15,СВЦЭМ!$B$33:$B$776,T$11)+'СЕТ СН'!$F$11+СВЦЭМ!$D$10+'СЕТ СН'!$F$6-'СЕТ СН'!$F$23</f>
        <v>1004.3444654800001</v>
      </c>
      <c r="U15" s="36">
        <f>SUMIFS(СВЦЭМ!$D$33:$D$776,СВЦЭМ!$A$33:$A$776,$A15,СВЦЭМ!$B$33:$B$776,U$11)+'СЕТ СН'!$F$11+СВЦЭМ!$D$10+'СЕТ СН'!$F$6-'СЕТ СН'!$F$23</f>
        <v>1008.4299398200001</v>
      </c>
      <c r="V15" s="36">
        <f>SUMIFS(СВЦЭМ!$D$33:$D$776,СВЦЭМ!$A$33:$A$776,$A15,СВЦЭМ!$B$33:$B$776,V$11)+'СЕТ СН'!$F$11+СВЦЭМ!$D$10+'СЕТ СН'!$F$6-'СЕТ СН'!$F$23</f>
        <v>1018.6389038900001</v>
      </c>
      <c r="W15" s="36">
        <f>SUMIFS(СВЦЭМ!$D$33:$D$776,СВЦЭМ!$A$33:$A$776,$A15,СВЦЭМ!$B$33:$B$776,W$11)+'СЕТ СН'!$F$11+СВЦЭМ!$D$10+'СЕТ СН'!$F$6-'СЕТ СН'!$F$23</f>
        <v>1038.0948527</v>
      </c>
      <c r="X15" s="36">
        <f>SUMIFS(СВЦЭМ!$D$33:$D$776,СВЦЭМ!$A$33:$A$776,$A15,СВЦЭМ!$B$33:$B$776,X$11)+'СЕТ СН'!$F$11+СВЦЭМ!$D$10+'СЕТ СН'!$F$6-'СЕТ СН'!$F$23</f>
        <v>1059.39495945</v>
      </c>
      <c r="Y15" s="36">
        <f>SUMIFS(СВЦЭМ!$D$33:$D$776,СВЦЭМ!$A$33:$A$776,$A15,СВЦЭМ!$B$33:$B$776,Y$11)+'СЕТ СН'!$F$11+СВЦЭМ!$D$10+'СЕТ СН'!$F$6-'СЕТ СН'!$F$23</f>
        <v>1076.62993104</v>
      </c>
    </row>
    <row r="16" spans="1:27" ht="15.75" x14ac:dyDescent="0.2">
      <c r="A16" s="35">
        <f t="shared" si="0"/>
        <v>43501</v>
      </c>
      <c r="B16" s="36">
        <f>SUMIFS(СВЦЭМ!$D$33:$D$776,СВЦЭМ!$A$33:$A$776,$A16,СВЦЭМ!$B$33:$B$776,B$11)+'СЕТ СН'!$F$11+СВЦЭМ!$D$10+'СЕТ СН'!$F$6-'СЕТ СН'!$F$23</f>
        <v>1164.2078466199998</v>
      </c>
      <c r="C16" s="36">
        <f>SUMIFS(СВЦЭМ!$D$33:$D$776,СВЦЭМ!$A$33:$A$776,$A16,СВЦЭМ!$B$33:$B$776,C$11)+'СЕТ СН'!$F$11+СВЦЭМ!$D$10+'СЕТ СН'!$F$6-'СЕТ СН'!$F$23</f>
        <v>1191.0899252599997</v>
      </c>
      <c r="D16" s="36">
        <f>SUMIFS(СВЦЭМ!$D$33:$D$776,СВЦЭМ!$A$33:$A$776,$A16,СВЦЭМ!$B$33:$B$776,D$11)+'СЕТ СН'!$F$11+СВЦЭМ!$D$10+'СЕТ СН'!$F$6-'СЕТ СН'!$F$23</f>
        <v>1207.5203647799999</v>
      </c>
      <c r="E16" s="36">
        <f>SUMIFS(СВЦЭМ!$D$33:$D$776,СВЦЭМ!$A$33:$A$776,$A16,СВЦЭМ!$B$33:$B$776,E$11)+'СЕТ СН'!$F$11+СВЦЭМ!$D$10+'СЕТ СН'!$F$6-'СЕТ СН'!$F$23</f>
        <v>1204.9520518999998</v>
      </c>
      <c r="F16" s="36">
        <f>SUMIFS(СВЦЭМ!$D$33:$D$776,СВЦЭМ!$A$33:$A$776,$A16,СВЦЭМ!$B$33:$B$776,F$11)+'СЕТ СН'!$F$11+СВЦЭМ!$D$10+'СЕТ СН'!$F$6-'СЕТ СН'!$F$23</f>
        <v>1202.0594265899997</v>
      </c>
      <c r="G16" s="36">
        <f>SUMIFS(СВЦЭМ!$D$33:$D$776,СВЦЭМ!$A$33:$A$776,$A16,СВЦЭМ!$B$33:$B$776,G$11)+'СЕТ СН'!$F$11+СВЦЭМ!$D$10+'СЕТ СН'!$F$6-'СЕТ СН'!$F$23</f>
        <v>1181.3824920199997</v>
      </c>
      <c r="H16" s="36">
        <f>SUMIFS(СВЦЭМ!$D$33:$D$776,СВЦЭМ!$A$33:$A$776,$A16,СВЦЭМ!$B$33:$B$776,H$11)+'СЕТ СН'!$F$11+СВЦЭМ!$D$10+'СЕТ СН'!$F$6-'СЕТ СН'!$F$23</f>
        <v>1137.9591344799999</v>
      </c>
      <c r="I16" s="36">
        <f>SUMIFS(СВЦЭМ!$D$33:$D$776,СВЦЭМ!$A$33:$A$776,$A16,СВЦЭМ!$B$33:$B$776,I$11)+'СЕТ СН'!$F$11+СВЦЭМ!$D$10+'СЕТ СН'!$F$6-'СЕТ СН'!$F$23</f>
        <v>1129.7402675699998</v>
      </c>
      <c r="J16" s="36">
        <f>SUMIFS(СВЦЭМ!$D$33:$D$776,СВЦЭМ!$A$33:$A$776,$A16,СВЦЭМ!$B$33:$B$776,J$11)+'СЕТ СН'!$F$11+СВЦЭМ!$D$10+'СЕТ СН'!$F$6-'СЕТ СН'!$F$23</f>
        <v>1107.4652054699998</v>
      </c>
      <c r="K16" s="36">
        <f>SUMIFS(СВЦЭМ!$D$33:$D$776,СВЦЭМ!$A$33:$A$776,$A16,СВЦЭМ!$B$33:$B$776,K$11)+'СЕТ СН'!$F$11+СВЦЭМ!$D$10+'СЕТ СН'!$F$6-'СЕТ СН'!$F$23</f>
        <v>1111.08709686</v>
      </c>
      <c r="L16" s="36">
        <f>SUMIFS(СВЦЭМ!$D$33:$D$776,СВЦЭМ!$A$33:$A$776,$A16,СВЦЭМ!$B$33:$B$776,L$11)+'СЕТ СН'!$F$11+СВЦЭМ!$D$10+'СЕТ СН'!$F$6-'СЕТ СН'!$F$23</f>
        <v>1111.6622171299998</v>
      </c>
      <c r="M16" s="36">
        <f>SUMIFS(СВЦЭМ!$D$33:$D$776,СВЦЭМ!$A$33:$A$776,$A16,СВЦЭМ!$B$33:$B$776,M$11)+'СЕТ СН'!$F$11+СВЦЭМ!$D$10+'СЕТ СН'!$F$6-'СЕТ СН'!$F$23</f>
        <v>1116.7975935899997</v>
      </c>
      <c r="N16" s="36">
        <f>SUMIFS(СВЦЭМ!$D$33:$D$776,СВЦЭМ!$A$33:$A$776,$A16,СВЦЭМ!$B$33:$B$776,N$11)+'СЕТ СН'!$F$11+СВЦЭМ!$D$10+'СЕТ СН'!$F$6-'СЕТ СН'!$F$23</f>
        <v>1095.8670222399999</v>
      </c>
      <c r="O16" s="36">
        <f>SUMIFS(СВЦЭМ!$D$33:$D$776,СВЦЭМ!$A$33:$A$776,$A16,СВЦЭМ!$B$33:$B$776,O$11)+'СЕТ СН'!$F$11+СВЦЭМ!$D$10+'СЕТ СН'!$F$6-'СЕТ СН'!$F$23</f>
        <v>1067.88239933</v>
      </c>
      <c r="P16" s="36">
        <f>SUMIFS(СВЦЭМ!$D$33:$D$776,СВЦЭМ!$A$33:$A$776,$A16,СВЦЭМ!$B$33:$B$776,P$11)+'СЕТ СН'!$F$11+СВЦЭМ!$D$10+'СЕТ СН'!$F$6-'СЕТ СН'!$F$23</f>
        <v>1073.03076149</v>
      </c>
      <c r="Q16" s="36">
        <f>SUMIFS(СВЦЭМ!$D$33:$D$776,СВЦЭМ!$A$33:$A$776,$A16,СВЦЭМ!$B$33:$B$776,Q$11)+'СЕТ СН'!$F$11+СВЦЭМ!$D$10+'СЕТ СН'!$F$6-'СЕТ СН'!$F$23</f>
        <v>1085.3323454599999</v>
      </c>
      <c r="R16" s="36">
        <f>SUMIFS(СВЦЭМ!$D$33:$D$776,СВЦЭМ!$A$33:$A$776,$A16,СВЦЭМ!$B$33:$B$776,R$11)+'СЕТ СН'!$F$11+СВЦЭМ!$D$10+'СЕТ СН'!$F$6-'СЕТ СН'!$F$23</f>
        <v>1076.53505993</v>
      </c>
      <c r="S16" s="36">
        <f>SUMIFS(СВЦЭМ!$D$33:$D$776,СВЦЭМ!$A$33:$A$776,$A16,СВЦЭМ!$B$33:$B$776,S$11)+'СЕТ СН'!$F$11+СВЦЭМ!$D$10+'СЕТ СН'!$F$6-'СЕТ СН'!$F$23</f>
        <v>1075.9167898200001</v>
      </c>
      <c r="T16" s="36">
        <f>SUMIFS(СВЦЭМ!$D$33:$D$776,СВЦЭМ!$A$33:$A$776,$A16,СВЦЭМ!$B$33:$B$776,T$11)+'СЕТ СН'!$F$11+СВЦЭМ!$D$10+'СЕТ СН'!$F$6-'СЕТ СН'!$F$23</f>
        <v>1034.14504545</v>
      </c>
      <c r="U16" s="36">
        <f>SUMIFS(СВЦЭМ!$D$33:$D$776,СВЦЭМ!$A$33:$A$776,$A16,СВЦЭМ!$B$33:$B$776,U$11)+'СЕТ СН'!$F$11+СВЦЭМ!$D$10+'СЕТ СН'!$F$6-'СЕТ СН'!$F$23</f>
        <v>1046.9675414799999</v>
      </c>
      <c r="V16" s="36">
        <f>SUMIFS(СВЦЭМ!$D$33:$D$776,СВЦЭМ!$A$33:$A$776,$A16,СВЦЭМ!$B$33:$B$776,V$11)+'СЕТ СН'!$F$11+СВЦЭМ!$D$10+'СЕТ СН'!$F$6-'СЕТ СН'!$F$23</f>
        <v>1064.0871456899999</v>
      </c>
      <c r="W16" s="36">
        <f>SUMIFS(СВЦЭМ!$D$33:$D$776,СВЦЭМ!$A$33:$A$776,$A16,СВЦЭМ!$B$33:$B$776,W$11)+'СЕТ СН'!$F$11+СВЦЭМ!$D$10+'СЕТ СН'!$F$6-'СЕТ СН'!$F$23</f>
        <v>1075.8447828799999</v>
      </c>
      <c r="X16" s="36">
        <f>SUMIFS(СВЦЭМ!$D$33:$D$776,СВЦЭМ!$A$33:$A$776,$A16,СВЦЭМ!$B$33:$B$776,X$11)+'СЕТ СН'!$F$11+СВЦЭМ!$D$10+'СЕТ СН'!$F$6-'СЕТ СН'!$F$23</f>
        <v>1098.7503149499998</v>
      </c>
      <c r="Y16" s="36">
        <f>SUMIFS(СВЦЭМ!$D$33:$D$776,СВЦЭМ!$A$33:$A$776,$A16,СВЦЭМ!$B$33:$B$776,Y$11)+'СЕТ СН'!$F$11+СВЦЭМ!$D$10+'СЕТ СН'!$F$6-'СЕТ СН'!$F$23</f>
        <v>1112.1784965099998</v>
      </c>
    </row>
    <row r="17" spans="1:25" ht="15.75" x14ac:dyDescent="0.2">
      <c r="A17" s="35">
        <f t="shared" si="0"/>
        <v>43502</v>
      </c>
      <c r="B17" s="36">
        <f>SUMIFS(СВЦЭМ!$D$33:$D$776,СВЦЭМ!$A$33:$A$776,$A17,СВЦЭМ!$B$33:$B$776,B$11)+'СЕТ СН'!$F$11+СВЦЭМ!$D$10+'СЕТ СН'!$F$6-'СЕТ СН'!$F$23</f>
        <v>1151.6938042999998</v>
      </c>
      <c r="C17" s="36">
        <f>SUMIFS(СВЦЭМ!$D$33:$D$776,СВЦЭМ!$A$33:$A$776,$A17,СВЦЭМ!$B$33:$B$776,C$11)+'СЕТ СН'!$F$11+СВЦЭМ!$D$10+'СЕТ СН'!$F$6-'СЕТ СН'!$F$23</f>
        <v>1179.7775403099997</v>
      </c>
      <c r="D17" s="36">
        <f>SUMIFS(СВЦЭМ!$D$33:$D$776,СВЦЭМ!$A$33:$A$776,$A17,СВЦЭМ!$B$33:$B$776,D$11)+'СЕТ СН'!$F$11+СВЦЭМ!$D$10+'СЕТ СН'!$F$6-'СЕТ СН'!$F$23</f>
        <v>1189.0376870899997</v>
      </c>
      <c r="E17" s="36">
        <f>SUMIFS(СВЦЭМ!$D$33:$D$776,СВЦЭМ!$A$33:$A$776,$A17,СВЦЭМ!$B$33:$B$776,E$11)+'СЕТ СН'!$F$11+СВЦЭМ!$D$10+'СЕТ СН'!$F$6-'СЕТ СН'!$F$23</f>
        <v>1189.6313786799999</v>
      </c>
      <c r="F17" s="36">
        <f>SUMIFS(СВЦЭМ!$D$33:$D$776,СВЦЭМ!$A$33:$A$776,$A17,СВЦЭМ!$B$33:$B$776,F$11)+'СЕТ СН'!$F$11+СВЦЭМ!$D$10+'СЕТ СН'!$F$6-'СЕТ СН'!$F$23</f>
        <v>1186.5823299199999</v>
      </c>
      <c r="G17" s="36">
        <f>SUMIFS(СВЦЭМ!$D$33:$D$776,СВЦЭМ!$A$33:$A$776,$A17,СВЦЭМ!$B$33:$B$776,G$11)+'СЕТ СН'!$F$11+СВЦЭМ!$D$10+'СЕТ СН'!$F$6-'СЕТ СН'!$F$23</f>
        <v>1160.5364725199997</v>
      </c>
      <c r="H17" s="36">
        <f>SUMIFS(СВЦЭМ!$D$33:$D$776,СВЦЭМ!$A$33:$A$776,$A17,СВЦЭМ!$B$33:$B$776,H$11)+'СЕТ СН'!$F$11+СВЦЭМ!$D$10+'СЕТ СН'!$F$6-'СЕТ СН'!$F$23</f>
        <v>1127.9310733599998</v>
      </c>
      <c r="I17" s="36">
        <f>SUMIFS(СВЦЭМ!$D$33:$D$776,СВЦЭМ!$A$33:$A$776,$A17,СВЦЭМ!$B$33:$B$776,I$11)+'СЕТ СН'!$F$11+СВЦЭМ!$D$10+'СЕТ СН'!$F$6-'СЕТ СН'!$F$23</f>
        <v>1103.8486187899998</v>
      </c>
      <c r="J17" s="36">
        <f>SUMIFS(СВЦЭМ!$D$33:$D$776,СВЦЭМ!$A$33:$A$776,$A17,СВЦЭМ!$B$33:$B$776,J$11)+'СЕТ СН'!$F$11+СВЦЭМ!$D$10+'СЕТ СН'!$F$6-'СЕТ СН'!$F$23</f>
        <v>1118.1540520199999</v>
      </c>
      <c r="K17" s="36">
        <f>SUMIFS(СВЦЭМ!$D$33:$D$776,СВЦЭМ!$A$33:$A$776,$A17,СВЦЭМ!$B$33:$B$776,K$11)+'СЕТ СН'!$F$11+СВЦЭМ!$D$10+'СЕТ СН'!$F$6-'СЕТ СН'!$F$23</f>
        <v>1115.0710610499998</v>
      </c>
      <c r="L17" s="36">
        <f>SUMIFS(СВЦЭМ!$D$33:$D$776,СВЦЭМ!$A$33:$A$776,$A17,СВЦЭМ!$B$33:$B$776,L$11)+'СЕТ СН'!$F$11+СВЦЭМ!$D$10+'СЕТ СН'!$F$6-'СЕТ СН'!$F$23</f>
        <v>1122.9550293699997</v>
      </c>
      <c r="M17" s="36">
        <f>SUMIFS(СВЦЭМ!$D$33:$D$776,СВЦЭМ!$A$33:$A$776,$A17,СВЦЭМ!$B$33:$B$776,M$11)+'СЕТ СН'!$F$11+СВЦЭМ!$D$10+'СЕТ СН'!$F$6-'СЕТ СН'!$F$23</f>
        <v>1124.8617742599997</v>
      </c>
      <c r="N17" s="36">
        <f>SUMIFS(СВЦЭМ!$D$33:$D$776,СВЦЭМ!$A$33:$A$776,$A17,СВЦЭМ!$B$33:$B$776,N$11)+'СЕТ СН'!$F$11+СВЦЭМ!$D$10+'СЕТ СН'!$F$6-'СЕТ СН'!$F$23</f>
        <v>1110.6965124599999</v>
      </c>
      <c r="O17" s="36">
        <f>SUMIFS(СВЦЭМ!$D$33:$D$776,СВЦЭМ!$A$33:$A$776,$A17,СВЦЭМ!$B$33:$B$776,O$11)+'СЕТ СН'!$F$11+СВЦЭМ!$D$10+'СЕТ СН'!$F$6-'СЕТ СН'!$F$23</f>
        <v>1086.38715398</v>
      </c>
      <c r="P17" s="36">
        <f>SUMIFS(СВЦЭМ!$D$33:$D$776,СВЦЭМ!$A$33:$A$776,$A17,СВЦЭМ!$B$33:$B$776,P$11)+'СЕТ СН'!$F$11+СВЦЭМ!$D$10+'СЕТ СН'!$F$6-'СЕТ СН'!$F$23</f>
        <v>1083.9037929199999</v>
      </c>
      <c r="Q17" s="36">
        <f>SUMIFS(СВЦЭМ!$D$33:$D$776,СВЦЭМ!$A$33:$A$776,$A17,СВЦЭМ!$B$33:$B$776,Q$11)+'СЕТ СН'!$F$11+СВЦЭМ!$D$10+'СЕТ СН'!$F$6-'СЕТ СН'!$F$23</f>
        <v>1087.4837539800001</v>
      </c>
      <c r="R17" s="36">
        <f>SUMIFS(СВЦЭМ!$D$33:$D$776,СВЦЭМ!$A$33:$A$776,$A17,СВЦЭМ!$B$33:$B$776,R$11)+'СЕТ СН'!$F$11+СВЦЭМ!$D$10+'СЕТ СН'!$F$6-'СЕТ СН'!$F$23</f>
        <v>1080.8598849099999</v>
      </c>
      <c r="S17" s="36">
        <f>SUMIFS(СВЦЭМ!$D$33:$D$776,СВЦЭМ!$A$33:$A$776,$A17,СВЦЭМ!$B$33:$B$776,S$11)+'СЕТ СН'!$F$11+СВЦЭМ!$D$10+'СЕТ СН'!$F$6-'СЕТ СН'!$F$23</f>
        <v>1087.3893012799999</v>
      </c>
      <c r="T17" s="36">
        <f>SUMIFS(СВЦЭМ!$D$33:$D$776,СВЦЭМ!$A$33:$A$776,$A17,СВЦЭМ!$B$33:$B$776,T$11)+'СЕТ СН'!$F$11+СВЦЭМ!$D$10+'СЕТ СН'!$F$6-'СЕТ СН'!$F$23</f>
        <v>1064.59979148</v>
      </c>
      <c r="U17" s="36">
        <f>SUMIFS(СВЦЭМ!$D$33:$D$776,СВЦЭМ!$A$33:$A$776,$A17,СВЦЭМ!$B$33:$B$776,U$11)+'СЕТ СН'!$F$11+СВЦЭМ!$D$10+'СЕТ СН'!$F$6-'СЕТ СН'!$F$23</f>
        <v>1067.63589168</v>
      </c>
      <c r="V17" s="36">
        <f>SUMIFS(СВЦЭМ!$D$33:$D$776,СВЦЭМ!$A$33:$A$776,$A17,СВЦЭМ!$B$33:$B$776,V$11)+'СЕТ СН'!$F$11+СВЦЭМ!$D$10+'СЕТ СН'!$F$6-'СЕТ СН'!$F$23</f>
        <v>1087.50399204</v>
      </c>
      <c r="W17" s="36">
        <f>SUMIFS(СВЦЭМ!$D$33:$D$776,СВЦЭМ!$A$33:$A$776,$A17,СВЦЭМ!$B$33:$B$776,W$11)+'СЕТ СН'!$F$11+СВЦЭМ!$D$10+'СЕТ СН'!$F$6-'СЕТ СН'!$F$23</f>
        <v>1098.0747709499999</v>
      </c>
      <c r="X17" s="36">
        <f>SUMIFS(СВЦЭМ!$D$33:$D$776,СВЦЭМ!$A$33:$A$776,$A17,СВЦЭМ!$B$33:$B$776,X$11)+'СЕТ СН'!$F$11+СВЦЭМ!$D$10+'СЕТ СН'!$F$6-'СЕТ СН'!$F$23</f>
        <v>1120.5770926999999</v>
      </c>
      <c r="Y17" s="36">
        <f>SUMIFS(СВЦЭМ!$D$33:$D$776,СВЦЭМ!$A$33:$A$776,$A17,СВЦЭМ!$B$33:$B$776,Y$11)+'СЕТ СН'!$F$11+СВЦЭМ!$D$10+'СЕТ СН'!$F$6-'СЕТ СН'!$F$23</f>
        <v>1150.6078818199999</v>
      </c>
    </row>
    <row r="18" spans="1:25" ht="15.75" x14ac:dyDescent="0.2">
      <c r="A18" s="35">
        <f t="shared" si="0"/>
        <v>43503</v>
      </c>
      <c r="B18" s="36">
        <f>SUMIFS(СВЦЭМ!$D$33:$D$776,СВЦЭМ!$A$33:$A$776,$A18,СВЦЭМ!$B$33:$B$776,B$11)+'СЕТ СН'!$F$11+СВЦЭМ!$D$10+'СЕТ СН'!$F$6-'СЕТ СН'!$F$23</f>
        <v>1176.3756933299999</v>
      </c>
      <c r="C18" s="36">
        <f>SUMIFS(СВЦЭМ!$D$33:$D$776,СВЦЭМ!$A$33:$A$776,$A18,СВЦЭМ!$B$33:$B$776,C$11)+'СЕТ СН'!$F$11+СВЦЭМ!$D$10+'СЕТ СН'!$F$6-'СЕТ СН'!$F$23</f>
        <v>1193.7215204799998</v>
      </c>
      <c r="D18" s="36">
        <f>SUMIFS(СВЦЭМ!$D$33:$D$776,СВЦЭМ!$A$33:$A$776,$A18,СВЦЭМ!$B$33:$B$776,D$11)+'СЕТ СН'!$F$11+СВЦЭМ!$D$10+'СЕТ СН'!$F$6-'СЕТ СН'!$F$23</f>
        <v>1211.4516706399997</v>
      </c>
      <c r="E18" s="36">
        <f>SUMIFS(СВЦЭМ!$D$33:$D$776,СВЦЭМ!$A$33:$A$776,$A18,СВЦЭМ!$B$33:$B$776,E$11)+'СЕТ СН'!$F$11+СВЦЭМ!$D$10+'СЕТ СН'!$F$6-'СЕТ СН'!$F$23</f>
        <v>1234.9612375799998</v>
      </c>
      <c r="F18" s="36">
        <f>SUMIFS(СВЦЭМ!$D$33:$D$776,СВЦЭМ!$A$33:$A$776,$A18,СВЦЭМ!$B$33:$B$776,F$11)+'СЕТ СН'!$F$11+СВЦЭМ!$D$10+'СЕТ СН'!$F$6-'СЕТ СН'!$F$23</f>
        <v>1217.6207474099999</v>
      </c>
      <c r="G18" s="36">
        <f>SUMIFS(СВЦЭМ!$D$33:$D$776,СВЦЭМ!$A$33:$A$776,$A18,СВЦЭМ!$B$33:$B$776,G$11)+'СЕТ СН'!$F$11+СВЦЭМ!$D$10+'СЕТ СН'!$F$6-'СЕТ СН'!$F$23</f>
        <v>1204.1393084099998</v>
      </c>
      <c r="H18" s="36">
        <f>SUMIFS(СВЦЭМ!$D$33:$D$776,СВЦЭМ!$A$33:$A$776,$A18,СВЦЭМ!$B$33:$B$776,H$11)+'СЕТ СН'!$F$11+СВЦЭМ!$D$10+'СЕТ СН'!$F$6-'СЕТ СН'!$F$23</f>
        <v>1174.6899874399999</v>
      </c>
      <c r="I18" s="36">
        <f>SUMIFS(СВЦЭМ!$D$33:$D$776,СВЦЭМ!$A$33:$A$776,$A18,СВЦЭМ!$B$33:$B$776,I$11)+'СЕТ СН'!$F$11+СВЦЭМ!$D$10+'СЕТ СН'!$F$6-'СЕТ СН'!$F$23</f>
        <v>1155.4542508799998</v>
      </c>
      <c r="J18" s="36">
        <f>SUMIFS(СВЦЭМ!$D$33:$D$776,СВЦЭМ!$A$33:$A$776,$A18,СВЦЭМ!$B$33:$B$776,J$11)+'СЕТ СН'!$F$11+СВЦЭМ!$D$10+'СЕТ СН'!$F$6-'СЕТ СН'!$F$23</f>
        <v>1144.2942567699999</v>
      </c>
      <c r="K18" s="36">
        <f>SUMIFS(СВЦЭМ!$D$33:$D$776,СВЦЭМ!$A$33:$A$776,$A18,СВЦЭМ!$B$33:$B$776,K$11)+'СЕТ СН'!$F$11+СВЦЭМ!$D$10+'СЕТ СН'!$F$6-'СЕТ СН'!$F$23</f>
        <v>1134.0979113299998</v>
      </c>
      <c r="L18" s="36">
        <f>SUMIFS(СВЦЭМ!$D$33:$D$776,СВЦЭМ!$A$33:$A$776,$A18,СВЦЭМ!$B$33:$B$776,L$11)+'СЕТ СН'!$F$11+СВЦЭМ!$D$10+'СЕТ СН'!$F$6-'СЕТ СН'!$F$23</f>
        <v>1133.2557925599997</v>
      </c>
      <c r="M18" s="36">
        <f>SUMIFS(СВЦЭМ!$D$33:$D$776,СВЦЭМ!$A$33:$A$776,$A18,СВЦЭМ!$B$33:$B$776,M$11)+'СЕТ СН'!$F$11+СВЦЭМ!$D$10+'СЕТ СН'!$F$6-'СЕТ СН'!$F$23</f>
        <v>1140.2883493799998</v>
      </c>
      <c r="N18" s="36">
        <f>SUMIFS(СВЦЭМ!$D$33:$D$776,СВЦЭМ!$A$33:$A$776,$A18,СВЦЭМ!$B$33:$B$776,N$11)+'СЕТ СН'!$F$11+СВЦЭМ!$D$10+'СЕТ СН'!$F$6-'СЕТ СН'!$F$23</f>
        <v>1125.3448470899998</v>
      </c>
      <c r="O18" s="36">
        <f>SUMIFS(СВЦЭМ!$D$33:$D$776,СВЦЭМ!$A$33:$A$776,$A18,СВЦЭМ!$B$33:$B$776,O$11)+'СЕТ СН'!$F$11+СВЦЭМ!$D$10+'СЕТ СН'!$F$6-'СЕТ СН'!$F$23</f>
        <v>1093.50504215</v>
      </c>
      <c r="P18" s="36">
        <f>SUMIFS(СВЦЭМ!$D$33:$D$776,СВЦЭМ!$A$33:$A$776,$A18,СВЦЭМ!$B$33:$B$776,P$11)+'СЕТ СН'!$F$11+СВЦЭМ!$D$10+'СЕТ СН'!$F$6-'СЕТ СН'!$F$23</f>
        <v>1092.2022323900001</v>
      </c>
      <c r="Q18" s="36">
        <f>SUMIFS(СВЦЭМ!$D$33:$D$776,СВЦЭМ!$A$33:$A$776,$A18,СВЦЭМ!$B$33:$B$776,Q$11)+'СЕТ СН'!$F$11+СВЦЭМ!$D$10+'СЕТ СН'!$F$6-'СЕТ СН'!$F$23</f>
        <v>1096.1515539599998</v>
      </c>
      <c r="R18" s="36">
        <f>SUMIFS(СВЦЭМ!$D$33:$D$776,СВЦЭМ!$A$33:$A$776,$A18,СВЦЭМ!$B$33:$B$776,R$11)+'СЕТ СН'!$F$11+СВЦЭМ!$D$10+'СЕТ СН'!$F$6-'СЕТ СН'!$F$23</f>
        <v>1095.3730220799998</v>
      </c>
      <c r="S18" s="36">
        <f>SUMIFS(СВЦЭМ!$D$33:$D$776,СВЦЭМ!$A$33:$A$776,$A18,СВЦЭМ!$B$33:$B$776,S$11)+'СЕТ СН'!$F$11+СВЦЭМ!$D$10+'СЕТ СН'!$F$6-'СЕТ СН'!$F$23</f>
        <v>1086.5092737699999</v>
      </c>
      <c r="T18" s="36">
        <f>SUMIFS(СВЦЭМ!$D$33:$D$776,СВЦЭМ!$A$33:$A$776,$A18,СВЦЭМ!$B$33:$B$776,T$11)+'СЕТ СН'!$F$11+СВЦЭМ!$D$10+'СЕТ СН'!$F$6-'СЕТ СН'!$F$23</f>
        <v>1051.04135647</v>
      </c>
      <c r="U18" s="36">
        <f>SUMIFS(СВЦЭМ!$D$33:$D$776,СВЦЭМ!$A$33:$A$776,$A18,СВЦЭМ!$B$33:$B$776,U$11)+'СЕТ СН'!$F$11+СВЦЭМ!$D$10+'СЕТ СН'!$F$6-'СЕТ СН'!$F$23</f>
        <v>1043.9108259899999</v>
      </c>
      <c r="V18" s="36">
        <f>SUMIFS(СВЦЭМ!$D$33:$D$776,СВЦЭМ!$A$33:$A$776,$A18,СВЦЭМ!$B$33:$B$776,V$11)+'СЕТ СН'!$F$11+СВЦЭМ!$D$10+'СЕТ СН'!$F$6-'СЕТ СН'!$F$23</f>
        <v>1060.4768025399999</v>
      </c>
      <c r="W18" s="36">
        <f>SUMIFS(СВЦЭМ!$D$33:$D$776,СВЦЭМ!$A$33:$A$776,$A18,СВЦЭМ!$B$33:$B$776,W$11)+'СЕТ СН'!$F$11+СВЦЭМ!$D$10+'СЕТ СН'!$F$6-'СЕТ СН'!$F$23</f>
        <v>1077.00508403</v>
      </c>
      <c r="X18" s="36">
        <f>SUMIFS(СВЦЭМ!$D$33:$D$776,СВЦЭМ!$A$33:$A$776,$A18,СВЦЭМ!$B$33:$B$776,X$11)+'СЕТ СН'!$F$11+СВЦЭМ!$D$10+'СЕТ СН'!$F$6-'СЕТ СН'!$F$23</f>
        <v>1094.36330026</v>
      </c>
      <c r="Y18" s="36">
        <f>SUMIFS(СВЦЭМ!$D$33:$D$776,СВЦЭМ!$A$33:$A$776,$A18,СВЦЭМ!$B$33:$B$776,Y$11)+'СЕТ СН'!$F$11+СВЦЭМ!$D$10+'СЕТ СН'!$F$6-'СЕТ СН'!$F$23</f>
        <v>1111.5528031299998</v>
      </c>
    </row>
    <row r="19" spans="1:25" ht="15.75" x14ac:dyDescent="0.2">
      <c r="A19" s="35">
        <f t="shared" si="0"/>
        <v>43504</v>
      </c>
      <c r="B19" s="36">
        <f>SUMIFS(СВЦЭМ!$D$33:$D$776,СВЦЭМ!$A$33:$A$776,$A19,СВЦЭМ!$B$33:$B$776,B$11)+'СЕТ СН'!$F$11+СВЦЭМ!$D$10+'СЕТ СН'!$F$6-'СЕТ СН'!$F$23</f>
        <v>1180.2855467999998</v>
      </c>
      <c r="C19" s="36">
        <f>SUMIFS(СВЦЭМ!$D$33:$D$776,СВЦЭМ!$A$33:$A$776,$A19,СВЦЭМ!$B$33:$B$776,C$11)+'СЕТ СН'!$F$11+СВЦЭМ!$D$10+'СЕТ СН'!$F$6-'СЕТ СН'!$F$23</f>
        <v>1200.4115985099997</v>
      </c>
      <c r="D19" s="36">
        <f>SUMIFS(СВЦЭМ!$D$33:$D$776,СВЦЭМ!$A$33:$A$776,$A19,СВЦЭМ!$B$33:$B$776,D$11)+'СЕТ СН'!$F$11+СВЦЭМ!$D$10+'СЕТ СН'!$F$6-'СЕТ СН'!$F$23</f>
        <v>1213.5853036399999</v>
      </c>
      <c r="E19" s="36">
        <f>SUMIFS(СВЦЭМ!$D$33:$D$776,СВЦЭМ!$A$33:$A$776,$A19,СВЦЭМ!$B$33:$B$776,E$11)+'СЕТ СН'!$F$11+СВЦЭМ!$D$10+'СЕТ СН'!$F$6-'СЕТ СН'!$F$23</f>
        <v>1240.5748710999999</v>
      </c>
      <c r="F19" s="36">
        <f>SUMIFS(СВЦЭМ!$D$33:$D$776,СВЦЭМ!$A$33:$A$776,$A19,СВЦЭМ!$B$33:$B$776,F$11)+'СЕТ СН'!$F$11+СВЦЭМ!$D$10+'СЕТ СН'!$F$6-'СЕТ СН'!$F$23</f>
        <v>1231.1437026199999</v>
      </c>
      <c r="G19" s="36">
        <f>SUMIFS(СВЦЭМ!$D$33:$D$776,СВЦЭМ!$A$33:$A$776,$A19,СВЦЭМ!$B$33:$B$776,G$11)+'СЕТ СН'!$F$11+СВЦЭМ!$D$10+'СЕТ СН'!$F$6-'СЕТ СН'!$F$23</f>
        <v>1203.5579964699998</v>
      </c>
      <c r="H19" s="36">
        <f>SUMIFS(СВЦЭМ!$D$33:$D$776,СВЦЭМ!$A$33:$A$776,$A19,СВЦЭМ!$B$33:$B$776,H$11)+'СЕТ СН'!$F$11+СВЦЭМ!$D$10+'СЕТ СН'!$F$6-'СЕТ СН'!$F$23</f>
        <v>1169.6480755099999</v>
      </c>
      <c r="I19" s="36">
        <f>SUMIFS(СВЦЭМ!$D$33:$D$776,СВЦЭМ!$A$33:$A$776,$A19,СВЦЭМ!$B$33:$B$776,I$11)+'СЕТ СН'!$F$11+СВЦЭМ!$D$10+'СЕТ СН'!$F$6-'СЕТ СН'!$F$23</f>
        <v>1155.1606990199998</v>
      </c>
      <c r="J19" s="36">
        <f>SUMIFS(СВЦЭМ!$D$33:$D$776,СВЦЭМ!$A$33:$A$776,$A19,СВЦЭМ!$B$33:$B$776,J$11)+'СЕТ СН'!$F$11+СВЦЭМ!$D$10+'СЕТ СН'!$F$6-'СЕТ СН'!$F$23</f>
        <v>1137.8693605399997</v>
      </c>
      <c r="K19" s="36">
        <f>SUMIFS(СВЦЭМ!$D$33:$D$776,СВЦЭМ!$A$33:$A$776,$A19,СВЦЭМ!$B$33:$B$776,K$11)+'СЕТ СН'!$F$11+СВЦЭМ!$D$10+'СЕТ СН'!$F$6-'СЕТ СН'!$F$23</f>
        <v>1109.8864809099998</v>
      </c>
      <c r="L19" s="36">
        <f>SUMIFS(СВЦЭМ!$D$33:$D$776,СВЦЭМ!$A$33:$A$776,$A19,СВЦЭМ!$B$33:$B$776,L$11)+'СЕТ СН'!$F$11+СВЦЭМ!$D$10+'СЕТ СН'!$F$6-'СЕТ СН'!$F$23</f>
        <v>1085.6788965000001</v>
      </c>
      <c r="M19" s="36">
        <f>SUMIFS(СВЦЭМ!$D$33:$D$776,СВЦЭМ!$A$33:$A$776,$A19,СВЦЭМ!$B$33:$B$776,M$11)+'СЕТ СН'!$F$11+СВЦЭМ!$D$10+'СЕТ СН'!$F$6-'СЕТ СН'!$F$23</f>
        <v>1094.0417940499999</v>
      </c>
      <c r="N19" s="36">
        <f>SUMIFS(СВЦЭМ!$D$33:$D$776,СВЦЭМ!$A$33:$A$776,$A19,СВЦЭМ!$B$33:$B$776,N$11)+'СЕТ СН'!$F$11+СВЦЭМ!$D$10+'СЕТ СН'!$F$6-'СЕТ СН'!$F$23</f>
        <v>1085.01995855</v>
      </c>
      <c r="O19" s="36">
        <f>SUMIFS(СВЦЭМ!$D$33:$D$776,СВЦЭМ!$A$33:$A$776,$A19,СВЦЭМ!$B$33:$B$776,O$11)+'СЕТ СН'!$F$11+СВЦЭМ!$D$10+'СЕТ СН'!$F$6-'СЕТ СН'!$F$23</f>
        <v>1081.5855532799999</v>
      </c>
      <c r="P19" s="36">
        <f>SUMIFS(СВЦЭМ!$D$33:$D$776,СВЦЭМ!$A$33:$A$776,$A19,СВЦЭМ!$B$33:$B$776,P$11)+'СЕТ СН'!$F$11+СВЦЭМ!$D$10+'СЕТ СН'!$F$6-'СЕТ СН'!$F$23</f>
        <v>1094.5461000499999</v>
      </c>
      <c r="Q19" s="36">
        <f>SUMIFS(СВЦЭМ!$D$33:$D$776,СВЦЭМ!$A$33:$A$776,$A19,СВЦЭМ!$B$33:$B$776,Q$11)+'СЕТ СН'!$F$11+СВЦЭМ!$D$10+'СЕТ СН'!$F$6-'СЕТ СН'!$F$23</f>
        <v>1100.72551211</v>
      </c>
      <c r="R19" s="36">
        <f>SUMIFS(СВЦЭМ!$D$33:$D$776,СВЦЭМ!$A$33:$A$776,$A19,СВЦЭМ!$B$33:$B$776,R$11)+'СЕТ СН'!$F$11+СВЦЭМ!$D$10+'СЕТ СН'!$F$6-'СЕТ СН'!$F$23</f>
        <v>1101.2579941199999</v>
      </c>
      <c r="S19" s="36">
        <f>SUMIFS(СВЦЭМ!$D$33:$D$776,СВЦЭМ!$A$33:$A$776,$A19,СВЦЭМ!$B$33:$B$776,S$11)+'СЕТ СН'!$F$11+СВЦЭМ!$D$10+'СЕТ СН'!$F$6-'СЕТ СН'!$F$23</f>
        <v>1087.14965766</v>
      </c>
      <c r="T19" s="36">
        <f>SUMIFS(СВЦЭМ!$D$33:$D$776,СВЦЭМ!$A$33:$A$776,$A19,СВЦЭМ!$B$33:$B$776,T$11)+'СЕТ СН'!$F$11+СВЦЭМ!$D$10+'СЕТ СН'!$F$6-'СЕТ СН'!$F$23</f>
        <v>1044.49964823</v>
      </c>
      <c r="U19" s="36">
        <f>SUMIFS(СВЦЭМ!$D$33:$D$776,СВЦЭМ!$A$33:$A$776,$A19,СВЦЭМ!$B$33:$B$776,U$11)+'СЕТ СН'!$F$11+СВЦЭМ!$D$10+'СЕТ СН'!$F$6-'СЕТ СН'!$F$23</f>
        <v>1041.2531519700001</v>
      </c>
      <c r="V19" s="36">
        <f>SUMIFS(СВЦЭМ!$D$33:$D$776,СВЦЭМ!$A$33:$A$776,$A19,СВЦЭМ!$B$33:$B$776,V$11)+'СЕТ СН'!$F$11+СВЦЭМ!$D$10+'СЕТ СН'!$F$6-'СЕТ СН'!$F$23</f>
        <v>1069.3372093</v>
      </c>
      <c r="W19" s="36">
        <f>SUMIFS(СВЦЭМ!$D$33:$D$776,СВЦЭМ!$A$33:$A$776,$A19,СВЦЭМ!$B$33:$B$776,W$11)+'СЕТ СН'!$F$11+СВЦЭМ!$D$10+'СЕТ СН'!$F$6-'СЕТ СН'!$F$23</f>
        <v>1095.4137929399999</v>
      </c>
      <c r="X19" s="36">
        <f>SUMIFS(СВЦЭМ!$D$33:$D$776,СВЦЭМ!$A$33:$A$776,$A19,СВЦЭМ!$B$33:$B$776,X$11)+'СЕТ СН'!$F$11+СВЦЭМ!$D$10+'СЕТ СН'!$F$6-'СЕТ СН'!$F$23</f>
        <v>1123.6923182199998</v>
      </c>
      <c r="Y19" s="36">
        <f>SUMIFS(СВЦЭМ!$D$33:$D$776,СВЦЭМ!$A$33:$A$776,$A19,СВЦЭМ!$B$33:$B$776,Y$11)+'СЕТ СН'!$F$11+СВЦЭМ!$D$10+'СЕТ СН'!$F$6-'СЕТ СН'!$F$23</f>
        <v>1138.3297296999997</v>
      </c>
    </row>
    <row r="20" spans="1:25" ht="15.75" x14ac:dyDescent="0.2">
      <c r="A20" s="35">
        <f t="shared" si="0"/>
        <v>43505</v>
      </c>
      <c r="B20" s="36">
        <f>SUMIFS(СВЦЭМ!$D$33:$D$776,СВЦЭМ!$A$33:$A$776,$A20,СВЦЭМ!$B$33:$B$776,B$11)+'СЕТ СН'!$F$11+СВЦЭМ!$D$10+'СЕТ СН'!$F$6-'СЕТ СН'!$F$23</f>
        <v>1151.0908710999997</v>
      </c>
      <c r="C20" s="36">
        <f>SUMIFS(СВЦЭМ!$D$33:$D$776,СВЦЭМ!$A$33:$A$776,$A20,СВЦЭМ!$B$33:$B$776,C$11)+'СЕТ СН'!$F$11+СВЦЭМ!$D$10+'СЕТ СН'!$F$6-'СЕТ СН'!$F$23</f>
        <v>1179.3796458499999</v>
      </c>
      <c r="D20" s="36">
        <f>SUMIFS(СВЦЭМ!$D$33:$D$776,СВЦЭМ!$A$33:$A$776,$A20,СВЦЭМ!$B$33:$B$776,D$11)+'СЕТ СН'!$F$11+СВЦЭМ!$D$10+'СЕТ СН'!$F$6-'СЕТ СН'!$F$23</f>
        <v>1195.8956045999998</v>
      </c>
      <c r="E20" s="36">
        <f>SUMIFS(СВЦЭМ!$D$33:$D$776,СВЦЭМ!$A$33:$A$776,$A20,СВЦЭМ!$B$33:$B$776,E$11)+'СЕТ СН'!$F$11+СВЦЭМ!$D$10+'СЕТ СН'!$F$6-'СЕТ СН'!$F$23</f>
        <v>1196.2160111399999</v>
      </c>
      <c r="F20" s="36">
        <f>SUMIFS(СВЦЭМ!$D$33:$D$776,СВЦЭМ!$A$33:$A$776,$A20,СВЦЭМ!$B$33:$B$776,F$11)+'СЕТ СН'!$F$11+СВЦЭМ!$D$10+'СЕТ СН'!$F$6-'СЕТ СН'!$F$23</f>
        <v>1193.4546866599999</v>
      </c>
      <c r="G20" s="36">
        <f>SUMIFS(СВЦЭМ!$D$33:$D$776,СВЦЭМ!$A$33:$A$776,$A20,СВЦЭМ!$B$33:$B$776,G$11)+'СЕТ СН'!$F$11+СВЦЭМ!$D$10+'СЕТ СН'!$F$6-'СЕТ СН'!$F$23</f>
        <v>1191.7236377699999</v>
      </c>
      <c r="H20" s="36">
        <f>SUMIFS(СВЦЭМ!$D$33:$D$776,СВЦЭМ!$A$33:$A$776,$A20,СВЦЭМ!$B$33:$B$776,H$11)+'СЕТ СН'!$F$11+СВЦЭМ!$D$10+'СЕТ СН'!$F$6-'СЕТ СН'!$F$23</f>
        <v>1169.9201397999998</v>
      </c>
      <c r="I20" s="36">
        <f>SUMIFS(СВЦЭМ!$D$33:$D$776,СВЦЭМ!$A$33:$A$776,$A20,СВЦЭМ!$B$33:$B$776,I$11)+'СЕТ СН'!$F$11+СВЦЭМ!$D$10+'СЕТ СН'!$F$6-'СЕТ СН'!$F$23</f>
        <v>1156.4465691099999</v>
      </c>
      <c r="J20" s="36">
        <f>SUMIFS(СВЦЭМ!$D$33:$D$776,СВЦЭМ!$A$33:$A$776,$A20,СВЦЭМ!$B$33:$B$776,J$11)+'СЕТ СН'!$F$11+СВЦЭМ!$D$10+'СЕТ СН'!$F$6-'СЕТ СН'!$F$23</f>
        <v>1117.3789010999997</v>
      </c>
      <c r="K20" s="36">
        <f>SUMIFS(СВЦЭМ!$D$33:$D$776,СВЦЭМ!$A$33:$A$776,$A20,СВЦЭМ!$B$33:$B$776,K$11)+'СЕТ СН'!$F$11+СВЦЭМ!$D$10+'СЕТ СН'!$F$6-'СЕТ СН'!$F$23</f>
        <v>1094.29404346</v>
      </c>
      <c r="L20" s="36">
        <f>SUMIFS(СВЦЭМ!$D$33:$D$776,СВЦЭМ!$A$33:$A$776,$A20,СВЦЭМ!$B$33:$B$776,L$11)+'СЕТ СН'!$F$11+СВЦЭМ!$D$10+'СЕТ СН'!$F$6-'СЕТ СН'!$F$23</f>
        <v>1090.12218828</v>
      </c>
      <c r="M20" s="36">
        <f>SUMIFS(СВЦЭМ!$D$33:$D$776,СВЦЭМ!$A$33:$A$776,$A20,СВЦЭМ!$B$33:$B$776,M$11)+'СЕТ СН'!$F$11+СВЦЭМ!$D$10+'СЕТ СН'!$F$6-'СЕТ СН'!$F$23</f>
        <v>1096.6578815999999</v>
      </c>
      <c r="N20" s="36">
        <f>SUMIFS(СВЦЭМ!$D$33:$D$776,СВЦЭМ!$A$33:$A$776,$A20,СВЦЭМ!$B$33:$B$776,N$11)+'СЕТ СН'!$F$11+СВЦЭМ!$D$10+'СЕТ СН'!$F$6-'СЕТ СН'!$F$23</f>
        <v>1098.86443571</v>
      </c>
      <c r="O20" s="36">
        <f>SUMIFS(СВЦЭМ!$D$33:$D$776,СВЦЭМ!$A$33:$A$776,$A20,СВЦЭМ!$B$33:$B$776,O$11)+'СЕТ СН'!$F$11+СВЦЭМ!$D$10+'СЕТ СН'!$F$6-'СЕТ СН'!$F$23</f>
        <v>1084.68199136</v>
      </c>
      <c r="P20" s="36">
        <f>SUMIFS(СВЦЭМ!$D$33:$D$776,СВЦЭМ!$A$33:$A$776,$A20,СВЦЭМ!$B$33:$B$776,P$11)+'СЕТ СН'!$F$11+СВЦЭМ!$D$10+'СЕТ СН'!$F$6-'СЕТ СН'!$F$23</f>
        <v>1083.8570815999999</v>
      </c>
      <c r="Q20" s="36">
        <f>SUMIFS(СВЦЭМ!$D$33:$D$776,СВЦЭМ!$A$33:$A$776,$A20,СВЦЭМ!$B$33:$B$776,Q$11)+'СЕТ СН'!$F$11+СВЦЭМ!$D$10+'СЕТ СН'!$F$6-'СЕТ СН'!$F$23</f>
        <v>1091.14086279</v>
      </c>
      <c r="R20" s="36">
        <f>SUMIFS(СВЦЭМ!$D$33:$D$776,СВЦЭМ!$A$33:$A$776,$A20,СВЦЭМ!$B$33:$B$776,R$11)+'СЕТ СН'!$F$11+СВЦЭМ!$D$10+'СЕТ СН'!$F$6-'СЕТ СН'!$F$23</f>
        <v>1074.03534408</v>
      </c>
      <c r="S20" s="36">
        <f>SUMIFS(СВЦЭМ!$D$33:$D$776,СВЦЭМ!$A$33:$A$776,$A20,СВЦЭМ!$B$33:$B$776,S$11)+'СЕТ СН'!$F$11+СВЦЭМ!$D$10+'СЕТ СН'!$F$6-'СЕТ СН'!$F$23</f>
        <v>1057.90143605</v>
      </c>
      <c r="T20" s="36">
        <f>SUMIFS(СВЦЭМ!$D$33:$D$776,СВЦЭМ!$A$33:$A$776,$A20,СВЦЭМ!$B$33:$B$776,T$11)+'СЕТ СН'!$F$11+СВЦЭМ!$D$10+'СЕТ СН'!$F$6-'СЕТ СН'!$F$23</f>
        <v>1021.17525586</v>
      </c>
      <c r="U20" s="36">
        <f>SUMIFS(СВЦЭМ!$D$33:$D$776,СВЦЭМ!$A$33:$A$776,$A20,СВЦЭМ!$B$33:$B$776,U$11)+'СЕТ СН'!$F$11+СВЦЭМ!$D$10+'СЕТ СН'!$F$6-'СЕТ СН'!$F$23</f>
        <v>1013.51065407</v>
      </c>
      <c r="V20" s="36">
        <f>SUMIFS(СВЦЭМ!$D$33:$D$776,СВЦЭМ!$A$33:$A$776,$A20,СВЦЭМ!$B$33:$B$776,V$11)+'СЕТ СН'!$F$11+СВЦЭМ!$D$10+'СЕТ СН'!$F$6-'СЕТ СН'!$F$23</f>
        <v>1029.0538056600001</v>
      </c>
      <c r="W20" s="36">
        <f>SUMIFS(СВЦЭМ!$D$33:$D$776,СВЦЭМ!$A$33:$A$776,$A20,СВЦЭМ!$B$33:$B$776,W$11)+'СЕТ СН'!$F$11+СВЦЭМ!$D$10+'СЕТ СН'!$F$6-'СЕТ СН'!$F$23</f>
        <v>1046.9457112299999</v>
      </c>
      <c r="X20" s="36">
        <f>SUMIFS(СВЦЭМ!$D$33:$D$776,СВЦЭМ!$A$33:$A$776,$A20,СВЦЭМ!$B$33:$B$776,X$11)+'СЕТ СН'!$F$11+СВЦЭМ!$D$10+'СЕТ СН'!$F$6-'СЕТ СН'!$F$23</f>
        <v>1067.01863478</v>
      </c>
      <c r="Y20" s="36">
        <f>SUMIFS(СВЦЭМ!$D$33:$D$776,СВЦЭМ!$A$33:$A$776,$A20,СВЦЭМ!$B$33:$B$776,Y$11)+'СЕТ СН'!$F$11+СВЦЭМ!$D$10+'СЕТ СН'!$F$6-'СЕТ СН'!$F$23</f>
        <v>1092.75573889</v>
      </c>
    </row>
    <row r="21" spans="1:25" ht="15.75" x14ac:dyDescent="0.2">
      <c r="A21" s="35">
        <f t="shared" si="0"/>
        <v>43506</v>
      </c>
      <c r="B21" s="36">
        <f>SUMIFS(СВЦЭМ!$D$33:$D$776,СВЦЭМ!$A$33:$A$776,$A21,СВЦЭМ!$B$33:$B$776,B$11)+'СЕТ СН'!$F$11+СВЦЭМ!$D$10+'СЕТ СН'!$F$6-'СЕТ СН'!$F$23</f>
        <v>1113.4011554099998</v>
      </c>
      <c r="C21" s="36">
        <f>SUMIFS(СВЦЭМ!$D$33:$D$776,СВЦЭМ!$A$33:$A$776,$A21,СВЦЭМ!$B$33:$B$776,C$11)+'СЕТ СН'!$F$11+СВЦЭМ!$D$10+'СЕТ СН'!$F$6-'СЕТ СН'!$F$23</f>
        <v>1125.0158768499998</v>
      </c>
      <c r="D21" s="36">
        <f>SUMIFS(СВЦЭМ!$D$33:$D$776,СВЦЭМ!$A$33:$A$776,$A21,СВЦЭМ!$B$33:$B$776,D$11)+'СЕТ СН'!$F$11+СВЦЭМ!$D$10+'СЕТ СН'!$F$6-'СЕТ СН'!$F$23</f>
        <v>1159.4854167999997</v>
      </c>
      <c r="E21" s="36">
        <f>SUMIFS(СВЦЭМ!$D$33:$D$776,СВЦЭМ!$A$33:$A$776,$A21,СВЦЭМ!$B$33:$B$776,E$11)+'СЕТ СН'!$F$11+СВЦЭМ!$D$10+'СЕТ СН'!$F$6-'СЕТ СН'!$F$23</f>
        <v>1172.3017933599999</v>
      </c>
      <c r="F21" s="36">
        <f>SUMIFS(СВЦЭМ!$D$33:$D$776,СВЦЭМ!$A$33:$A$776,$A21,СВЦЭМ!$B$33:$B$776,F$11)+'СЕТ СН'!$F$11+СВЦЭМ!$D$10+'СЕТ СН'!$F$6-'СЕТ СН'!$F$23</f>
        <v>1169.6464036199998</v>
      </c>
      <c r="G21" s="36">
        <f>SUMIFS(СВЦЭМ!$D$33:$D$776,СВЦЭМ!$A$33:$A$776,$A21,СВЦЭМ!$B$33:$B$776,G$11)+'СЕТ СН'!$F$11+СВЦЭМ!$D$10+'СЕТ СН'!$F$6-'СЕТ СН'!$F$23</f>
        <v>1162.2045713399998</v>
      </c>
      <c r="H21" s="36">
        <f>SUMIFS(СВЦЭМ!$D$33:$D$776,СВЦЭМ!$A$33:$A$776,$A21,СВЦЭМ!$B$33:$B$776,H$11)+'СЕТ СН'!$F$11+СВЦЭМ!$D$10+'СЕТ СН'!$F$6-'СЕТ СН'!$F$23</f>
        <v>1151.9042680799998</v>
      </c>
      <c r="I21" s="36">
        <f>SUMIFS(СВЦЭМ!$D$33:$D$776,СВЦЭМ!$A$33:$A$776,$A21,СВЦЭМ!$B$33:$B$776,I$11)+'СЕТ СН'!$F$11+СВЦЭМ!$D$10+'СЕТ СН'!$F$6-'СЕТ СН'!$F$23</f>
        <v>1126.3265348899997</v>
      </c>
      <c r="J21" s="36">
        <f>SUMIFS(СВЦЭМ!$D$33:$D$776,СВЦЭМ!$A$33:$A$776,$A21,СВЦЭМ!$B$33:$B$776,J$11)+'СЕТ СН'!$F$11+СВЦЭМ!$D$10+'СЕТ СН'!$F$6-'СЕТ СН'!$F$23</f>
        <v>1098.24513452</v>
      </c>
      <c r="K21" s="36">
        <f>SUMIFS(СВЦЭМ!$D$33:$D$776,СВЦЭМ!$A$33:$A$776,$A21,СВЦЭМ!$B$33:$B$776,K$11)+'СЕТ СН'!$F$11+СВЦЭМ!$D$10+'СЕТ СН'!$F$6-'СЕТ СН'!$F$23</f>
        <v>1057.19551981</v>
      </c>
      <c r="L21" s="36">
        <f>SUMIFS(СВЦЭМ!$D$33:$D$776,СВЦЭМ!$A$33:$A$776,$A21,СВЦЭМ!$B$33:$B$776,L$11)+'СЕТ СН'!$F$11+СВЦЭМ!$D$10+'СЕТ СН'!$F$6-'СЕТ СН'!$F$23</f>
        <v>1036.1378364299999</v>
      </c>
      <c r="M21" s="36">
        <f>SUMIFS(СВЦЭМ!$D$33:$D$776,СВЦЭМ!$A$33:$A$776,$A21,СВЦЭМ!$B$33:$B$776,M$11)+'СЕТ СН'!$F$11+СВЦЭМ!$D$10+'СЕТ СН'!$F$6-'СЕТ СН'!$F$23</f>
        <v>1037.26055488</v>
      </c>
      <c r="N21" s="36">
        <f>SUMIFS(СВЦЭМ!$D$33:$D$776,СВЦЭМ!$A$33:$A$776,$A21,СВЦЭМ!$B$33:$B$776,N$11)+'СЕТ СН'!$F$11+СВЦЭМ!$D$10+'СЕТ СН'!$F$6-'СЕТ СН'!$F$23</f>
        <v>1043.5013630599999</v>
      </c>
      <c r="O21" s="36">
        <f>SUMIFS(СВЦЭМ!$D$33:$D$776,СВЦЭМ!$A$33:$A$776,$A21,СВЦЭМ!$B$33:$B$776,O$11)+'СЕТ СН'!$F$11+СВЦЭМ!$D$10+'СЕТ СН'!$F$6-'СЕТ СН'!$F$23</f>
        <v>1028.8001209399999</v>
      </c>
      <c r="P21" s="36">
        <f>SUMIFS(СВЦЭМ!$D$33:$D$776,СВЦЭМ!$A$33:$A$776,$A21,СВЦЭМ!$B$33:$B$776,P$11)+'СЕТ СН'!$F$11+СВЦЭМ!$D$10+'СЕТ СН'!$F$6-'СЕТ СН'!$F$23</f>
        <v>1027.5410907400001</v>
      </c>
      <c r="Q21" s="36">
        <f>SUMIFS(СВЦЭМ!$D$33:$D$776,СВЦЭМ!$A$33:$A$776,$A21,СВЦЭМ!$B$33:$B$776,Q$11)+'СЕТ СН'!$F$11+СВЦЭМ!$D$10+'СЕТ СН'!$F$6-'СЕТ СН'!$F$23</f>
        <v>1044.54391158</v>
      </c>
      <c r="R21" s="36">
        <f>SUMIFS(СВЦЭМ!$D$33:$D$776,СВЦЭМ!$A$33:$A$776,$A21,СВЦЭМ!$B$33:$B$776,R$11)+'СЕТ СН'!$F$11+СВЦЭМ!$D$10+'СЕТ СН'!$F$6-'СЕТ СН'!$F$23</f>
        <v>1056.91852111</v>
      </c>
      <c r="S21" s="36">
        <f>SUMIFS(СВЦЭМ!$D$33:$D$776,СВЦЭМ!$A$33:$A$776,$A21,СВЦЭМ!$B$33:$B$776,S$11)+'СЕТ СН'!$F$11+СВЦЭМ!$D$10+'СЕТ СН'!$F$6-'СЕТ СН'!$F$23</f>
        <v>1047.7707883200001</v>
      </c>
      <c r="T21" s="36">
        <f>SUMIFS(СВЦЭМ!$D$33:$D$776,СВЦЭМ!$A$33:$A$776,$A21,СВЦЭМ!$B$33:$B$776,T$11)+'СЕТ СН'!$F$11+СВЦЭМ!$D$10+'СЕТ СН'!$F$6-'СЕТ СН'!$F$23</f>
        <v>1020.69008837</v>
      </c>
      <c r="U21" s="36">
        <f>SUMIFS(СВЦЭМ!$D$33:$D$776,СВЦЭМ!$A$33:$A$776,$A21,СВЦЭМ!$B$33:$B$776,U$11)+'СЕТ СН'!$F$11+СВЦЭМ!$D$10+'СЕТ СН'!$F$6-'СЕТ СН'!$F$23</f>
        <v>1014.9865629100001</v>
      </c>
      <c r="V21" s="36">
        <f>SUMIFS(СВЦЭМ!$D$33:$D$776,СВЦЭМ!$A$33:$A$776,$A21,СВЦЭМ!$B$33:$B$776,V$11)+'СЕТ СН'!$F$11+СВЦЭМ!$D$10+'СЕТ СН'!$F$6-'СЕТ СН'!$F$23</f>
        <v>996.77840624999999</v>
      </c>
      <c r="W21" s="36">
        <f>SUMIFS(СВЦЭМ!$D$33:$D$776,СВЦЭМ!$A$33:$A$776,$A21,СВЦЭМ!$B$33:$B$776,W$11)+'СЕТ СН'!$F$11+СВЦЭМ!$D$10+'СЕТ СН'!$F$6-'СЕТ СН'!$F$23</f>
        <v>1009.88259486</v>
      </c>
      <c r="X21" s="36">
        <f>SUMIFS(СВЦЭМ!$D$33:$D$776,СВЦЭМ!$A$33:$A$776,$A21,СВЦЭМ!$B$33:$B$776,X$11)+'СЕТ СН'!$F$11+СВЦЭМ!$D$10+'СЕТ СН'!$F$6-'СЕТ СН'!$F$23</f>
        <v>1029.66632953</v>
      </c>
      <c r="Y21" s="36">
        <f>SUMIFS(СВЦЭМ!$D$33:$D$776,СВЦЭМ!$A$33:$A$776,$A21,СВЦЭМ!$B$33:$B$776,Y$11)+'СЕТ СН'!$F$11+СВЦЭМ!$D$10+'СЕТ СН'!$F$6-'СЕТ СН'!$F$23</f>
        <v>1081.9010955399999</v>
      </c>
    </row>
    <row r="22" spans="1:25" ht="15.75" x14ac:dyDescent="0.2">
      <c r="A22" s="35">
        <f t="shared" si="0"/>
        <v>43507</v>
      </c>
      <c r="B22" s="36">
        <f>SUMIFS(СВЦЭМ!$D$33:$D$776,СВЦЭМ!$A$33:$A$776,$A22,СВЦЭМ!$B$33:$B$776,B$11)+'СЕТ СН'!$F$11+СВЦЭМ!$D$10+'СЕТ СН'!$F$6-'СЕТ СН'!$F$23</f>
        <v>1124.3440898199999</v>
      </c>
      <c r="C22" s="36">
        <f>SUMIFS(СВЦЭМ!$D$33:$D$776,СВЦЭМ!$A$33:$A$776,$A22,СВЦЭМ!$B$33:$B$776,C$11)+'СЕТ СН'!$F$11+СВЦЭМ!$D$10+'СЕТ СН'!$F$6-'СЕТ СН'!$F$23</f>
        <v>1143.3441607199998</v>
      </c>
      <c r="D22" s="36">
        <f>SUMIFS(СВЦЭМ!$D$33:$D$776,СВЦЭМ!$A$33:$A$776,$A22,СВЦЭМ!$B$33:$B$776,D$11)+'СЕТ СН'!$F$11+СВЦЭМ!$D$10+'СЕТ СН'!$F$6-'СЕТ СН'!$F$23</f>
        <v>1167.3563220299998</v>
      </c>
      <c r="E22" s="36">
        <f>SUMIFS(СВЦЭМ!$D$33:$D$776,СВЦЭМ!$A$33:$A$776,$A22,СВЦЭМ!$B$33:$B$776,E$11)+'СЕТ СН'!$F$11+СВЦЭМ!$D$10+'СЕТ СН'!$F$6-'СЕТ СН'!$F$23</f>
        <v>1177.5050111199998</v>
      </c>
      <c r="F22" s="36">
        <f>SUMIFS(СВЦЭМ!$D$33:$D$776,СВЦЭМ!$A$33:$A$776,$A22,СВЦЭМ!$B$33:$B$776,F$11)+'СЕТ СН'!$F$11+СВЦЭМ!$D$10+'СЕТ СН'!$F$6-'СЕТ СН'!$F$23</f>
        <v>1174.6750741999999</v>
      </c>
      <c r="G22" s="36">
        <f>SUMIFS(СВЦЭМ!$D$33:$D$776,СВЦЭМ!$A$33:$A$776,$A22,СВЦЭМ!$B$33:$B$776,G$11)+'СЕТ СН'!$F$11+СВЦЭМ!$D$10+'СЕТ СН'!$F$6-'СЕТ СН'!$F$23</f>
        <v>1164.7502668199998</v>
      </c>
      <c r="H22" s="36">
        <f>SUMIFS(СВЦЭМ!$D$33:$D$776,СВЦЭМ!$A$33:$A$776,$A22,СВЦЭМ!$B$33:$B$776,H$11)+'СЕТ СН'!$F$11+СВЦЭМ!$D$10+'СЕТ СН'!$F$6-'СЕТ СН'!$F$23</f>
        <v>1119.7430271399999</v>
      </c>
      <c r="I22" s="36">
        <f>SUMIFS(СВЦЭМ!$D$33:$D$776,СВЦЭМ!$A$33:$A$776,$A22,СВЦЭМ!$B$33:$B$776,I$11)+'СЕТ СН'!$F$11+СВЦЭМ!$D$10+'СЕТ СН'!$F$6-'СЕТ СН'!$F$23</f>
        <v>1089.4505246599999</v>
      </c>
      <c r="J22" s="36">
        <f>SUMIFS(СВЦЭМ!$D$33:$D$776,СВЦЭМ!$A$33:$A$776,$A22,СВЦЭМ!$B$33:$B$776,J$11)+'СЕТ СН'!$F$11+СВЦЭМ!$D$10+'СЕТ СН'!$F$6-'СЕТ СН'!$F$23</f>
        <v>1078.84216524</v>
      </c>
      <c r="K22" s="36">
        <f>SUMIFS(СВЦЭМ!$D$33:$D$776,СВЦЭМ!$A$33:$A$776,$A22,СВЦЭМ!$B$33:$B$776,K$11)+'СЕТ СН'!$F$11+СВЦЭМ!$D$10+'СЕТ СН'!$F$6-'СЕТ СН'!$F$23</f>
        <v>1078.59674986</v>
      </c>
      <c r="L22" s="36">
        <f>SUMIFS(СВЦЭМ!$D$33:$D$776,СВЦЭМ!$A$33:$A$776,$A22,СВЦЭМ!$B$33:$B$776,L$11)+'СЕТ СН'!$F$11+СВЦЭМ!$D$10+'СЕТ СН'!$F$6-'СЕТ СН'!$F$23</f>
        <v>1068.12240466</v>
      </c>
      <c r="M22" s="36">
        <f>SUMIFS(СВЦЭМ!$D$33:$D$776,СВЦЭМ!$A$33:$A$776,$A22,СВЦЭМ!$B$33:$B$776,M$11)+'СЕТ СН'!$F$11+СВЦЭМ!$D$10+'СЕТ СН'!$F$6-'СЕТ СН'!$F$23</f>
        <v>1070.25120227</v>
      </c>
      <c r="N22" s="36">
        <f>SUMIFS(СВЦЭМ!$D$33:$D$776,СВЦЭМ!$A$33:$A$776,$A22,СВЦЭМ!$B$33:$B$776,N$11)+'СЕТ СН'!$F$11+СВЦЭМ!$D$10+'СЕТ СН'!$F$6-'СЕТ СН'!$F$23</f>
        <v>1075.41697985</v>
      </c>
      <c r="O22" s="36">
        <f>SUMIFS(СВЦЭМ!$D$33:$D$776,СВЦЭМ!$A$33:$A$776,$A22,СВЦЭМ!$B$33:$B$776,O$11)+'СЕТ СН'!$F$11+СВЦЭМ!$D$10+'СЕТ СН'!$F$6-'СЕТ СН'!$F$23</f>
        <v>1046.7477942</v>
      </c>
      <c r="P22" s="36">
        <f>SUMIFS(СВЦЭМ!$D$33:$D$776,СВЦЭМ!$A$33:$A$776,$A22,СВЦЭМ!$B$33:$B$776,P$11)+'СЕТ СН'!$F$11+СВЦЭМ!$D$10+'СЕТ СН'!$F$6-'СЕТ СН'!$F$23</f>
        <v>1061.2467214999999</v>
      </c>
      <c r="Q22" s="36">
        <f>SUMIFS(СВЦЭМ!$D$33:$D$776,СВЦЭМ!$A$33:$A$776,$A22,СВЦЭМ!$B$33:$B$776,Q$11)+'СЕТ СН'!$F$11+СВЦЭМ!$D$10+'СЕТ СН'!$F$6-'СЕТ СН'!$F$23</f>
        <v>1059.1908198199999</v>
      </c>
      <c r="R22" s="36">
        <f>SUMIFS(СВЦЭМ!$D$33:$D$776,СВЦЭМ!$A$33:$A$776,$A22,СВЦЭМ!$B$33:$B$776,R$11)+'СЕТ СН'!$F$11+СВЦЭМ!$D$10+'СЕТ СН'!$F$6-'СЕТ СН'!$F$23</f>
        <v>1058.2024524000001</v>
      </c>
      <c r="S22" s="36">
        <f>SUMIFS(СВЦЭМ!$D$33:$D$776,СВЦЭМ!$A$33:$A$776,$A22,СВЦЭМ!$B$33:$B$776,S$11)+'СЕТ СН'!$F$11+СВЦЭМ!$D$10+'СЕТ СН'!$F$6-'СЕТ СН'!$F$23</f>
        <v>1048.0479224000001</v>
      </c>
      <c r="T22" s="36">
        <f>SUMIFS(СВЦЭМ!$D$33:$D$776,СВЦЭМ!$A$33:$A$776,$A22,СВЦЭМ!$B$33:$B$776,T$11)+'СЕТ СН'!$F$11+СВЦЭМ!$D$10+'СЕТ СН'!$F$6-'СЕТ СН'!$F$23</f>
        <v>1001.0965896800001</v>
      </c>
      <c r="U22" s="36">
        <f>SUMIFS(СВЦЭМ!$D$33:$D$776,СВЦЭМ!$A$33:$A$776,$A22,СВЦЭМ!$B$33:$B$776,U$11)+'СЕТ СН'!$F$11+СВЦЭМ!$D$10+'СЕТ СН'!$F$6-'СЕТ СН'!$F$23</f>
        <v>984.22843781000006</v>
      </c>
      <c r="V22" s="36">
        <f>SUMIFS(СВЦЭМ!$D$33:$D$776,СВЦЭМ!$A$33:$A$776,$A22,СВЦЭМ!$B$33:$B$776,V$11)+'СЕТ СН'!$F$11+СВЦЭМ!$D$10+'СЕТ СН'!$F$6-'СЕТ СН'!$F$23</f>
        <v>1003.64539069</v>
      </c>
      <c r="W22" s="36">
        <f>SUMIFS(СВЦЭМ!$D$33:$D$776,СВЦЭМ!$A$33:$A$776,$A22,СВЦЭМ!$B$33:$B$776,W$11)+'СЕТ СН'!$F$11+СВЦЭМ!$D$10+'СЕТ СН'!$F$6-'СЕТ СН'!$F$23</f>
        <v>1014.30717702</v>
      </c>
      <c r="X22" s="36">
        <f>SUMIFS(СВЦЭМ!$D$33:$D$776,СВЦЭМ!$A$33:$A$776,$A22,СВЦЭМ!$B$33:$B$776,X$11)+'СЕТ СН'!$F$11+СВЦЭМ!$D$10+'СЕТ СН'!$F$6-'СЕТ СН'!$F$23</f>
        <v>1038.0719027</v>
      </c>
      <c r="Y22" s="36">
        <f>SUMIFS(СВЦЭМ!$D$33:$D$776,СВЦЭМ!$A$33:$A$776,$A22,СВЦЭМ!$B$33:$B$776,Y$11)+'СЕТ СН'!$F$11+СВЦЭМ!$D$10+'СЕТ СН'!$F$6-'СЕТ СН'!$F$23</f>
        <v>1081.72291479</v>
      </c>
    </row>
    <row r="23" spans="1:25" ht="15.75" x14ac:dyDescent="0.2">
      <c r="A23" s="35">
        <f t="shared" si="0"/>
        <v>43508</v>
      </c>
      <c r="B23" s="36">
        <f>SUMIFS(СВЦЭМ!$D$33:$D$776,СВЦЭМ!$A$33:$A$776,$A23,СВЦЭМ!$B$33:$B$776,B$11)+'СЕТ СН'!$F$11+СВЦЭМ!$D$10+'СЕТ СН'!$F$6-'СЕТ СН'!$F$23</f>
        <v>1111.8154177999998</v>
      </c>
      <c r="C23" s="36">
        <f>SUMIFS(СВЦЭМ!$D$33:$D$776,СВЦЭМ!$A$33:$A$776,$A23,СВЦЭМ!$B$33:$B$776,C$11)+'СЕТ СН'!$F$11+СВЦЭМ!$D$10+'СЕТ СН'!$F$6-'СЕТ СН'!$F$23</f>
        <v>1138.0231072199997</v>
      </c>
      <c r="D23" s="36">
        <f>SUMIFS(СВЦЭМ!$D$33:$D$776,СВЦЭМ!$A$33:$A$776,$A23,СВЦЭМ!$B$33:$B$776,D$11)+'СЕТ СН'!$F$11+СВЦЭМ!$D$10+'СЕТ СН'!$F$6-'СЕТ СН'!$F$23</f>
        <v>1152.6524208499998</v>
      </c>
      <c r="E23" s="36">
        <f>SUMIFS(СВЦЭМ!$D$33:$D$776,СВЦЭМ!$A$33:$A$776,$A23,СВЦЭМ!$B$33:$B$776,E$11)+'СЕТ СН'!$F$11+СВЦЭМ!$D$10+'СЕТ СН'!$F$6-'СЕТ СН'!$F$23</f>
        <v>1163.0983764899997</v>
      </c>
      <c r="F23" s="36">
        <f>SUMIFS(СВЦЭМ!$D$33:$D$776,СВЦЭМ!$A$33:$A$776,$A23,СВЦЭМ!$B$33:$B$776,F$11)+'СЕТ СН'!$F$11+СВЦЭМ!$D$10+'СЕТ СН'!$F$6-'СЕТ СН'!$F$23</f>
        <v>1161.1226906999998</v>
      </c>
      <c r="G23" s="36">
        <f>SUMIFS(СВЦЭМ!$D$33:$D$776,СВЦЭМ!$A$33:$A$776,$A23,СВЦЭМ!$B$33:$B$776,G$11)+'СЕТ СН'!$F$11+СВЦЭМ!$D$10+'СЕТ СН'!$F$6-'СЕТ СН'!$F$23</f>
        <v>1147.4625842099997</v>
      </c>
      <c r="H23" s="36">
        <f>SUMIFS(СВЦЭМ!$D$33:$D$776,СВЦЭМ!$A$33:$A$776,$A23,СВЦЭМ!$B$33:$B$776,H$11)+'СЕТ СН'!$F$11+СВЦЭМ!$D$10+'СЕТ СН'!$F$6-'СЕТ СН'!$F$23</f>
        <v>1109.2957423299997</v>
      </c>
      <c r="I23" s="36">
        <f>SUMIFS(СВЦЭМ!$D$33:$D$776,СВЦЭМ!$A$33:$A$776,$A23,СВЦЭМ!$B$33:$B$776,I$11)+'СЕТ СН'!$F$11+СВЦЭМ!$D$10+'СЕТ СН'!$F$6-'СЕТ СН'!$F$23</f>
        <v>1080.8528997200001</v>
      </c>
      <c r="J23" s="36">
        <f>SUMIFS(СВЦЭМ!$D$33:$D$776,СВЦЭМ!$A$33:$A$776,$A23,СВЦЭМ!$B$33:$B$776,J$11)+'СЕТ СН'!$F$11+СВЦЭМ!$D$10+'СЕТ СН'!$F$6-'СЕТ СН'!$F$23</f>
        <v>1049.04764127</v>
      </c>
      <c r="K23" s="36">
        <f>SUMIFS(СВЦЭМ!$D$33:$D$776,СВЦЭМ!$A$33:$A$776,$A23,СВЦЭМ!$B$33:$B$776,K$11)+'СЕТ СН'!$F$11+СВЦЭМ!$D$10+'СЕТ СН'!$F$6-'СЕТ СН'!$F$23</f>
        <v>1050.23986343</v>
      </c>
      <c r="L23" s="36">
        <f>SUMIFS(СВЦЭМ!$D$33:$D$776,СВЦЭМ!$A$33:$A$776,$A23,СВЦЭМ!$B$33:$B$776,L$11)+'СЕТ СН'!$F$11+СВЦЭМ!$D$10+'СЕТ СН'!$F$6-'СЕТ СН'!$F$23</f>
        <v>1049.0867312600001</v>
      </c>
      <c r="M23" s="36">
        <f>SUMIFS(СВЦЭМ!$D$33:$D$776,СВЦЭМ!$A$33:$A$776,$A23,СВЦЭМ!$B$33:$B$776,M$11)+'СЕТ СН'!$F$11+СВЦЭМ!$D$10+'СЕТ СН'!$F$6-'СЕТ СН'!$F$23</f>
        <v>1059.9636138799999</v>
      </c>
      <c r="N23" s="36">
        <f>SUMIFS(СВЦЭМ!$D$33:$D$776,СВЦЭМ!$A$33:$A$776,$A23,СВЦЭМ!$B$33:$B$776,N$11)+'СЕТ СН'!$F$11+СВЦЭМ!$D$10+'СЕТ СН'!$F$6-'СЕТ СН'!$F$23</f>
        <v>1048.8455655099999</v>
      </c>
      <c r="O23" s="36">
        <f>SUMIFS(СВЦЭМ!$D$33:$D$776,СВЦЭМ!$A$33:$A$776,$A23,СВЦЭМ!$B$33:$B$776,O$11)+'СЕТ СН'!$F$11+СВЦЭМ!$D$10+'СЕТ СН'!$F$6-'СЕТ СН'!$F$23</f>
        <v>1018.8884659600001</v>
      </c>
      <c r="P23" s="36">
        <f>SUMIFS(СВЦЭМ!$D$33:$D$776,СВЦЭМ!$A$33:$A$776,$A23,СВЦЭМ!$B$33:$B$776,P$11)+'СЕТ СН'!$F$11+СВЦЭМ!$D$10+'СЕТ СН'!$F$6-'СЕТ СН'!$F$23</f>
        <v>1031.24870132</v>
      </c>
      <c r="Q23" s="36">
        <f>SUMIFS(СВЦЭМ!$D$33:$D$776,СВЦЭМ!$A$33:$A$776,$A23,СВЦЭМ!$B$33:$B$776,Q$11)+'СЕТ СН'!$F$11+СВЦЭМ!$D$10+'СЕТ СН'!$F$6-'СЕТ СН'!$F$23</f>
        <v>1043.8336336099999</v>
      </c>
      <c r="R23" s="36">
        <f>SUMIFS(СВЦЭМ!$D$33:$D$776,СВЦЭМ!$A$33:$A$776,$A23,СВЦЭМ!$B$33:$B$776,R$11)+'СЕТ СН'!$F$11+СВЦЭМ!$D$10+'СЕТ СН'!$F$6-'СЕТ СН'!$F$23</f>
        <v>1041.2630731199999</v>
      </c>
      <c r="S23" s="36">
        <f>SUMIFS(СВЦЭМ!$D$33:$D$776,СВЦЭМ!$A$33:$A$776,$A23,СВЦЭМ!$B$33:$B$776,S$11)+'СЕТ СН'!$F$11+СВЦЭМ!$D$10+'СЕТ СН'!$F$6-'СЕТ СН'!$F$23</f>
        <v>1024.6984994699999</v>
      </c>
      <c r="T23" s="36">
        <f>SUMIFS(СВЦЭМ!$D$33:$D$776,СВЦЭМ!$A$33:$A$776,$A23,СВЦЭМ!$B$33:$B$776,T$11)+'СЕТ СН'!$F$11+СВЦЭМ!$D$10+'СЕТ СН'!$F$6-'СЕТ СН'!$F$23</f>
        <v>985.45728621000001</v>
      </c>
      <c r="U23" s="36">
        <f>SUMIFS(СВЦЭМ!$D$33:$D$776,СВЦЭМ!$A$33:$A$776,$A23,СВЦЭМ!$B$33:$B$776,U$11)+'СЕТ СН'!$F$11+СВЦЭМ!$D$10+'СЕТ СН'!$F$6-'СЕТ СН'!$F$23</f>
        <v>984.61726627000007</v>
      </c>
      <c r="V23" s="36">
        <f>SUMIFS(СВЦЭМ!$D$33:$D$776,СВЦЭМ!$A$33:$A$776,$A23,СВЦЭМ!$B$33:$B$776,V$11)+'СЕТ СН'!$F$11+СВЦЭМ!$D$10+'СЕТ СН'!$F$6-'СЕТ СН'!$F$23</f>
        <v>1005.5722219</v>
      </c>
      <c r="W23" s="36">
        <f>SUMIFS(СВЦЭМ!$D$33:$D$776,СВЦЭМ!$A$33:$A$776,$A23,СВЦЭМ!$B$33:$B$776,W$11)+'СЕТ СН'!$F$11+СВЦЭМ!$D$10+'СЕТ СН'!$F$6-'СЕТ СН'!$F$23</f>
        <v>1020.1477996000001</v>
      </c>
      <c r="X23" s="36">
        <f>SUMIFS(СВЦЭМ!$D$33:$D$776,СВЦЭМ!$A$33:$A$776,$A23,СВЦЭМ!$B$33:$B$776,X$11)+'СЕТ СН'!$F$11+СВЦЭМ!$D$10+'СЕТ СН'!$F$6-'СЕТ СН'!$F$23</f>
        <v>1043.2664599899999</v>
      </c>
      <c r="Y23" s="36">
        <f>SUMIFS(СВЦЭМ!$D$33:$D$776,СВЦЭМ!$A$33:$A$776,$A23,СВЦЭМ!$B$33:$B$776,Y$11)+'СЕТ СН'!$F$11+СВЦЭМ!$D$10+'СЕТ СН'!$F$6-'СЕТ СН'!$F$23</f>
        <v>1090.4171343200001</v>
      </c>
    </row>
    <row r="24" spans="1:25" ht="15.75" x14ac:dyDescent="0.2">
      <c r="A24" s="35">
        <f t="shared" si="0"/>
        <v>43509</v>
      </c>
      <c r="B24" s="36">
        <f>SUMIFS(СВЦЭМ!$D$33:$D$776,СВЦЭМ!$A$33:$A$776,$A24,СВЦЭМ!$B$33:$B$776,B$11)+'СЕТ СН'!$F$11+СВЦЭМ!$D$10+'СЕТ СН'!$F$6-'СЕТ СН'!$F$23</f>
        <v>1101.0627292099998</v>
      </c>
      <c r="C24" s="36">
        <f>SUMIFS(СВЦЭМ!$D$33:$D$776,СВЦЭМ!$A$33:$A$776,$A24,СВЦЭМ!$B$33:$B$776,C$11)+'СЕТ СН'!$F$11+СВЦЭМ!$D$10+'СЕТ СН'!$F$6-'СЕТ СН'!$F$23</f>
        <v>1124.1690364599997</v>
      </c>
      <c r="D24" s="36">
        <f>SUMIFS(СВЦЭМ!$D$33:$D$776,СВЦЭМ!$A$33:$A$776,$A24,СВЦЭМ!$B$33:$B$776,D$11)+'СЕТ СН'!$F$11+СВЦЭМ!$D$10+'СЕТ СН'!$F$6-'СЕТ СН'!$F$23</f>
        <v>1155.8040808899998</v>
      </c>
      <c r="E24" s="36">
        <f>SUMIFS(СВЦЭМ!$D$33:$D$776,СВЦЭМ!$A$33:$A$776,$A24,СВЦЭМ!$B$33:$B$776,E$11)+'СЕТ СН'!$F$11+СВЦЭМ!$D$10+'СЕТ СН'!$F$6-'СЕТ СН'!$F$23</f>
        <v>1167.3027934199997</v>
      </c>
      <c r="F24" s="36">
        <f>SUMIFS(СВЦЭМ!$D$33:$D$776,СВЦЭМ!$A$33:$A$776,$A24,СВЦЭМ!$B$33:$B$776,F$11)+'СЕТ СН'!$F$11+СВЦЭМ!$D$10+'СЕТ СН'!$F$6-'СЕТ СН'!$F$23</f>
        <v>1161.3560073599999</v>
      </c>
      <c r="G24" s="36">
        <f>SUMIFS(СВЦЭМ!$D$33:$D$776,СВЦЭМ!$A$33:$A$776,$A24,СВЦЭМ!$B$33:$B$776,G$11)+'СЕТ СН'!$F$11+СВЦЭМ!$D$10+'СЕТ СН'!$F$6-'СЕТ СН'!$F$23</f>
        <v>1129.25864811</v>
      </c>
      <c r="H24" s="36">
        <f>SUMIFS(СВЦЭМ!$D$33:$D$776,СВЦЭМ!$A$33:$A$776,$A24,СВЦЭМ!$B$33:$B$776,H$11)+'СЕТ СН'!$F$11+СВЦЭМ!$D$10+'СЕТ СН'!$F$6-'СЕТ СН'!$F$23</f>
        <v>1102.44375066</v>
      </c>
      <c r="I24" s="36">
        <f>SUMIFS(СВЦЭМ!$D$33:$D$776,СВЦЭМ!$A$33:$A$776,$A24,СВЦЭМ!$B$33:$B$776,I$11)+'СЕТ СН'!$F$11+СВЦЭМ!$D$10+'СЕТ СН'!$F$6-'СЕТ СН'!$F$23</f>
        <v>1067.6814389799999</v>
      </c>
      <c r="J24" s="36">
        <f>SUMIFS(СВЦЭМ!$D$33:$D$776,СВЦЭМ!$A$33:$A$776,$A24,СВЦЭМ!$B$33:$B$776,J$11)+'СЕТ СН'!$F$11+СВЦЭМ!$D$10+'СЕТ СН'!$F$6-'СЕТ СН'!$F$23</f>
        <v>1045.8775413200001</v>
      </c>
      <c r="K24" s="36">
        <f>SUMIFS(СВЦЭМ!$D$33:$D$776,СВЦЭМ!$A$33:$A$776,$A24,СВЦЭМ!$B$33:$B$776,K$11)+'СЕТ СН'!$F$11+СВЦЭМ!$D$10+'СЕТ СН'!$F$6-'СЕТ СН'!$F$23</f>
        <v>1042.5922996699999</v>
      </c>
      <c r="L24" s="36">
        <f>SUMIFS(СВЦЭМ!$D$33:$D$776,СВЦЭМ!$A$33:$A$776,$A24,СВЦЭМ!$B$33:$B$776,L$11)+'СЕТ СН'!$F$11+СВЦЭМ!$D$10+'СЕТ СН'!$F$6-'СЕТ СН'!$F$23</f>
        <v>1040.3897337799999</v>
      </c>
      <c r="M24" s="36">
        <f>SUMIFS(СВЦЭМ!$D$33:$D$776,СВЦЭМ!$A$33:$A$776,$A24,СВЦЭМ!$B$33:$B$776,M$11)+'СЕТ СН'!$F$11+СВЦЭМ!$D$10+'СЕТ СН'!$F$6-'СЕТ СН'!$F$23</f>
        <v>1040.7777103399999</v>
      </c>
      <c r="N24" s="36">
        <f>SUMIFS(СВЦЭМ!$D$33:$D$776,СВЦЭМ!$A$33:$A$776,$A24,СВЦЭМ!$B$33:$B$776,N$11)+'СЕТ СН'!$F$11+СВЦЭМ!$D$10+'СЕТ СН'!$F$6-'СЕТ СН'!$F$23</f>
        <v>1050.1304391399999</v>
      </c>
      <c r="O24" s="36">
        <f>SUMIFS(СВЦЭМ!$D$33:$D$776,СВЦЭМ!$A$33:$A$776,$A24,СВЦЭМ!$B$33:$B$776,O$11)+'СЕТ СН'!$F$11+СВЦЭМ!$D$10+'СЕТ СН'!$F$6-'СЕТ СН'!$F$23</f>
        <v>1016.9045663300001</v>
      </c>
      <c r="P24" s="36">
        <f>SUMIFS(СВЦЭМ!$D$33:$D$776,СВЦЭМ!$A$33:$A$776,$A24,СВЦЭМ!$B$33:$B$776,P$11)+'СЕТ СН'!$F$11+СВЦЭМ!$D$10+'СЕТ СН'!$F$6-'СЕТ СН'!$F$23</f>
        <v>1026.4364630699999</v>
      </c>
      <c r="Q24" s="36">
        <f>SUMIFS(СВЦЭМ!$D$33:$D$776,СВЦЭМ!$A$33:$A$776,$A24,СВЦЭМ!$B$33:$B$776,Q$11)+'СЕТ СН'!$F$11+СВЦЭМ!$D$10+'СЕТ СН'!$F$6-'СЕТ СН'!$F$23</f>
        <v>1037.22842352</v>
      </c>
      <c r="R24" s="36">
        <f>SUMIFS(СВЦЭМ!$D$33:$D$776,СВЦЭМ!$A$33:$A$776,$A24,СВЦЭМ!$B$33:$B$776,R$11)+'СЕТ СН'!$F$11+СВЦЭМ!$D$10+'СЕТ СН'!$F$6-'СЕТ СН'!$F$23</f>
        <v>1036.28961101</v>
      </c>
      <c r="S24" s="36">
        <f>SUMIFS(СВЦЭМ!$D$33:$D$776,СВЦЭМ!$A$33:$A$776,$A24,СВЦЭМ!$B$33:$B$776,S$11)+'СЕТ СН'!$F$11+СВЦЭМ!$D$10+'СЕТ СН'!$F$6-'СЕТ СН'!$F$23</f>
        <v>1028.7465025199999</v>
      </c>
      <c r="T24" s="36">
        <f>SUMIFS(СВЦЭМ!$D$33:$D$776,СВЦЭМ!$A$33:$A$776,$A24,СВЦЭМ!$B$33:$B$776,T$11)+'СЕТ СН'!$F$11+СВЦЭМ!$D$10+'СЕТ СН'!$F$6-'СЕТ СН'!$F$23</f>
        <v>981.90590879000001</v>
      </c>
      <c r="U24" s="36">
        <f>SUMIFS(СВЦЭМ!$D$33:$D$776,СВЦЭМ!$A$33:$A$776,$A24,СВЦЭМ!$B$33:$B$776,U$11)+'СЕТ СН'!$F$11+СВЦЭМ!$D$10+'СЕТ СН'!$F$6-'СЕТ СН'!$F$23</f>
        <v>972.63528029000008</v>
      </c>
      <c r="V24" s="36">
        <f>SUMIFS(СВЦЭМ!$D$33:$D$776,СВЦЭМ!$A$33:$A$776,$A24,СВЦЭМ!$B$33:$B$776,V$11)+'СЕТ СН'!$F$11+СВЦЭМ!$D$10+'СЕТ СН'!$F$6-'СЕТ СН'!$F$23</f>
        <v>988.88816488000009</v>
      </c>
      <c r="W24" s="36">
        <f>SUMIFS(СВЦЭМ!$D$33:$D$776,СВЦЭМ!$A$33:$A$776,$A24,СВЦЭМ!$B$33:$B$776,W$11)+'СЕТ СН'!$F$11+СВЦЭМ!$D$10+'СЕТ СН'!$F$6-'СЕТ СН'!$F$23</f>
        <v>1002.8142622800001</v>
      </c>
      <c r="X24" s="36">
        <f>SUMIFS(СВЦЭМ!$D$33:$D$776,СВЦЭМ!$A$33:$A$776,$A24,СВЦЭМ!$B$33:$B$776,X$11)+'СЕТ СН'!$F$11+СВЦЭМ!$D$10+'СЕТ СН'!$F$6-'СЕТ СН'!$F$23</f>
        <v>1022.99563386</v>
      </c>
      <c r="Y24" s="36">
        <f>SUMIFS(СВЦЭМ!$D$33:$D$776,СВЦЭМ!$A$33:$A$776,$A24,СВЦЭМ!$B$33:$B$776,Y$11)+'СЕТ СН'!$F$11+СВЦЭМ!$D$10+'СЕТ СН'!$F$6-'СЕТ СН'!$F$23</f>
        <v>1065.34114333</v>
      </c>
    </row>
    <row r="25" spans="1:25" ht="15.75" x14ac:dyDescent="0.2">
      <c r="A25" s="35">
        <f t="shared" si="0"/>
        <v>43510</v>
      </c>
      <c r="B25" s="36">
        <f>SUMIFS(СВЦЭМ!$D$33:$D$776,СВЦЭМ!$A$33:$A$776,$A25,СВЦЭМ!$B$33:$B$776,B$11)+'СЕТ СН'!$F$11+СВЦЭМ!$D$10+'СЕТ СН'!$F$6-'СЕТ СН'!$F$23</f>
        <v>1113.85775756</v>
      </c>
      <c r="C25" s="36">
        <f>SUMIFS(СВЦЭМ!$D$33:$D$776,СВЦЭМ!$A$33:$A$776,$A25,СВЦЭМ!$B$33:$B$776,C$11)+'СЕТ СН'!$F$11+СВЦЭМ!$D$10+'СЕТ СН'!$F$6-'СЕТ СН'!$F$23</f>
        <v>1128.4707390499998</v>
      </c>
      <c r="D25" s="36">
        <f>SUMIFS(СВЦЭМ!$D$33:$D$776,СВЦЭМ!$A$33:$A$776,$A25,СВЦЭМ!$B$33:$B$776,D$11)+'СЕТ СН'!$F$11+СВЦЭМ!$D$10+'СЕТ СН'!$F$6-'СЕТ СН'!$F$23</f>
        <v>1154.6651845999997</v>
      </c>
      <c r="E25" s="36">
        <f>SUMIFS(СВЦЭМ!$D$33:$D$776,СВЦЭМ!$A$33:$A$776,$A25,СВЦЭМ!$B$33:$B$776,E$11)+'СЕТ СН'!$F$11+СВЦЭМ!$D$10+'СЕТ СН'!$F$6-'СЕТ СН'!$F$23</f>
        <v>1177.7923314499999</v>
      </c>
      <c r="F25" s="36">
        <f>SUMIFS(СВЦЭМ!$D$33:$D$776,СВЦЭМ!$A$33:$A$776,$A25,СВЦЭМ!$B$33:$B$776,F$11)+'СЕТ СН'!$F$11+СВЦЭМ!$D$10+'СЕТ СН'!$F$6-'СЕТ СН'!$F$23</f>
        <v>1171.0517602599998</v>
      </c>
      <c r="G25" s="36">
        <f>SUMIFS(СВЦЭМ!$D$33:$D$776,СВЦЭМ!$A$33:$A$776,$A25,СВЦЭМ!$B$33:$B$776,G$11)+'СЕТ СН'!$F$11+СВЦЭМ!$D$10+'СЕТ СН'!$F$6-'СЕТ СН'!$F$23</f>
        <v>1152.1801034099999</v>
      </c>
      <c r="H25" s="36">
        <f>SUMIFS(СВЦЭМ!$D$33:$D$776,СВЦЭМ!$A$33:$A$776,$A25,СВЦЭМ!$B$33:$B$776,H$11)+'СЕТ СН'!$F$11+СВЦЭМ!$D$10+'СЕТ СН'!$F$6-'СЕТ СН'!$F$23</f>
        <v>1105.7775470299998</v>
      </c>
      <c r="I25" s="36">
        <f>SUMIFS(СВЦЭМ!$D$33:$D$776,СВЦЭМ!$A$33:$A$776,$A25,СВЦЭМ!$B$33:$B$776,I$11)+'СЕТ СН'!$F$11+СВЦЭМ!$D$10+'СЕТ СН'!$F$6-'СЕТ СН'!$F$23</f>
        <v>1059.23555734</v>
      </c>
      <c r="J25" s="36">
        <f>SUMIFS(СВЦЭМ!$D$33:$D$776,СВЦЭМ!$A$33:$A$776,$A25,СВЦЭМ!$B$33:$B$776,J$11)+'СЕТ СН'!$F$11+СВЦЭМ!$D$10+'СЕТ СН'!$F$6-'СЕТ СН'!$F$23</f>
        <v>1040.34740751</v>
      </c>
      <c r="K25" s="36">
        <f>SUMIFS(СВЦЭМ!$D$33:$D$776,СВЦЭМ!$A$33:$A$776,$A25,СВЦЭМ!$B$33:$B$776,K$11)+'СЕТ СН'!$F$11+СВЦЭМ!$D$10+'СЕТ СН'!$F$6-'СЕТ СН'!$F$23</f>
        <v>1037.38132554</v>
      </c>
      <c r="L25" s="36">
        <f>SUMIFS(СВЦЭМ!$D$33:$D$776,СВЦЭМ!$A$33:$A$776,$A25,СВЦЭМ!$B$33:$B$776,L$11)+'СЕТ СН'!$F$11+СВЦЭМ!$D$10+'СЕТ СН'!$F$6-'СЕТ СН'!$F$23</f>
        <v>1030.7748506099999</v>
      </c>
      <c r="M25" s="36">
        <f>SUMIFS(СВЦЭМ!$D$33:$D$776,СВЦЭМ!$A$33:$A$776,$A25,СВЦЭМ!$B$33:$B$776,M$11)+'СЕТ СН'!$F$11+СВЦЭМ!$D$10+'СЕТ СН'!$F$6-'СЕТ СН'!$F$23</f>
        <v>1041.9269896999999</v>
      </c>
      <c r="N25" s="36">
        <f>SUMIFS(СВЦЭМ!$D$33:$D$776,СВЦЭМ!$A$33:$A$776,$A25,СВЦЭМ!$B$33:$B$776,N$11)+'СЕТ СН'!$F$11+СВЦЭМ!$D$10+'СЕТ СН'!$F$6-'СЕТ СН'!$F$23</f>
        <v>1027.49660569</v>
      </c>
      <c r="O25" s="36">
        <f>SUMIFS(СВЦЭМ!$D$33:$D$776,СВЦЭМ!$A$33:$A$776,$A25,СВЦЭМ!$B$33:$B$776,O$11)+'СЕТ СН'!$F$11+СВЦЭМ!$D$10+'СЕТ СН'!$F$6-'СЕТ СН'!$F$23</f>
        <v>1005.05586909</v>
      </c>
      <c r="P25" s="36">
        <f>SUMIFS(СВЦЭМ!$D$33:$D$776,СВЦЭМ!$A$33:$A$776,$A25,СВЦЭМ!$B$33:$B$776,P$11)+'СЕТ СН'!$F$11+СВЦЭМ!$D$10+'СЕТ СН'!$F$6-'СЕТ СН'!$F$23</f>
        <v>1007.92871315</v>
      </c>
      <c r="Q25" s="36">
        <f>SUMIFS(СВЦЭМ!$D$33:$D$776,СВЦЭМ!$A$33:$A$776,$A25,СВЦЭМ!$B$33:$B$776,Q$11)+'СЕТ СН'!$F$11+СВЦЭМ!$D$10+'СЕТ СН'!$F$6-'СЕТ СН'!$F$23</f>
        <v>1018.72290523</v>
      </c>
      <c r="R25" s="36">
        <f>SUMIFS(СВЦЭМ!$D$33:$D$776,СВЦЭМ!$A$33:$A$776,$A25,СВЦЭМ!$B$33:$B$776,R$11)+'СЕТ СН'!$F$11+СВЦЭМ!$D$10+'СЕТ СН'!$F$6-'СЕТ СН'!$F$23</f>
        <v>1019.43089136</v>
      </c>
      <c r="S25" s="36">
        <f>SUMIFS(СВЦЭМ!$D$33:$D$776,СВЦЭМ!$A$33:$A$776,$A25,СВЦЭМ!$B$33:$B$776,S$11)+'СЕТ СН'!$F$11+СВЦЭМ!$D$10+'СЕТ СН'!$F$6-'СЕТ СН'!$F$23</f>
        <v>1014.16929781</v>
      </c>
      <c r="T25" s="36">
        <f>SUMIFS(СВЦЭМ!$D$33:$D$776,СВЦЭМ!$A$33:$A$776,$A25,СВЦЭМ!$B$33:$B$776,T$11)+'СЕТ СН'!$F$11+СВЦЭМ!$D$10+'СЕТ СН'!$F$6-'СЕТ СН'!$F$23</f>
        <v>970.32724083000005</v>
      </c>
      <c r="U25" s="36">
        <f>SUMIFS(СВЦЭМ!$D$33:$D$776,СВЦЭМ!$A$33:$A$776,$A25,СВЦЭМ!$B$33:$B$776,U$11)+'СЕТ СН'!$F$11+СВЦЭМ!$D$10+'СЕТ СН'!$F$6-'СЕТ СН'!$F$23</f>
        <v>978.31600531000004</v>
      </c>
      <c r="V25" s="36">
        <f>SUMIFS(СВЦЭМ!$D$33:$D$776,СВЦЭМ!$A$33:$A$776,$A25,СВЦЭМ!$B$33:$B$776,V$11)+'СЕТ СН'!$F$11+СВЦЭМ!$D$10+'СЕТ СН'!$F$6-'СЕТ СН'!$F$23</f>
        <v>1005.3512337000001</v>
      </c>
      <c r="W25" s="36">
        <f>SUMIFS(СВЦЭМ!$D$33:$D$776,СВЦЭМ!$A$33:$A$776,$A25,СВЦЭМ!$B$33:$B$776,W$11)+'СЕТ СН'!$F$11+СВЦЭМ!$D$10+'СЕТ СН'!$F$6-'СЕТ СН'!$F$23</f>
        <v>1022.0279629300001</v>
      </c>
      <c r="X25" s="36">
        <f>SUMIFS(СВЦЭМ!$D$33:$D$776,СВЦЭМ!$A$33:$A$776,$A25,СВЦЭМ!$B$33:$B$776,X$11)+'СЕТ СН'!$F$11+СВЦЭМ!$D$10+'СЕТ СН'!$F$6-'СЕТ СН'!$F$23</f>
        <v>1035.94501743</v>
      </c>
      <c r="Y25" s="36">
        <f>SUMIFS(СВЦЭМ!$D$33:$D$776,СВЦЭМ!$A$33:$A$776,$A25,СВЦЭМ!$B$33:$B$776,Y$11)+'СЕТ СН'!$F$11+СВЦЭМ!$D$10+'СЕТ СН'!$F$6-'СЕТ СН'!$F$23</f>
        <v>1067.5393044299999</v>
      </c>
    </row>
    <row r="26" spans="1:25" ht="15.75" x14ac:dyDescent="0.2">
      <c r="A26" s="35">
        <f t="shared" si="0"/>
        <v>43511</v>
      </c>
      <c r="B26" s="36">
        <f>SUMIFS(СВЦЭМ!$D$33:$D$776,СВЦЭМ!$A$33:$A$776,$A26,СВЦЭМ!$B$33:$B$776,B$11)+'СЕТ СН'!$F$11+СВЦЭМ!$D$10+'СЕТ СН'!$F$6-'СЕТ СН'!$F$23</f>
        <v>1069.18451362</v>
      </c>
      <c r="C26" s="36">
        <f>SUMIFS(СВЦЭМ!$D$33:$D$776,СВЦЭМ!$A$33:$A$776,$A26,СВЦЭМ!$B$33:$B$776,C$11)+'СЕТ СН'!$F$11+СВЦЭМ!$D$10+'СЕТ СН'!$F$6-'СЕТ СН'!$F$23</f>
        <v>1075.78779938</v>
      </c>
      <c r="D26" s="36">
        <f>SUMIFS(СВЦЭМ!$D$33:$D$776,СВЦЭМ!$A$33:$A$776,$A26,СВЦЭМ!$B$33:$B$776,D$11)+'СЕТ СН'!$F$11+СВЦЭМ!$D$10+'СЕТ СН'!$F$6-'СЕТ СН'!$F$23</f>
        <v>1092.3625670700001</v>
      </c>
      <c r="E26" s="36">
        <f>SUMIFS(СВЦЭМ!$D$33:$D$776,СВЦЭМ!$A$33:$A$776,$A26,СВЦЭМ!$B$33:$B$776,E$11)+'СЕТ СН'!$F$11+СВЦЭМ!$D$10+'СЕТ СН'!$F$6-'СЕТ СН'!$F$23</f>
        <v>1117.4567125599999</v>
      </c>
      <c r="F26" s="36">
        <f>SUMIFS(СВЦЭМ!$D$33:$D$776,СВЦЭМ!$A$33:$A$776,$A26,СВЦЭМ!$B$33:$B$776,F$11)+'СЕТ СН'!$F$11+СВЦЭМ!$D$10+'СЕТ СН'!$F$6-'СЕТ СН'!$F$23</f>
        <v>1118.2414792799998</v>
      </c>
      <c r="G26" s="36">
        <f>SUMIFS(СВЦЭМ!$D$33:$D$776,СВЦЭМ!$A$33:$A$776,$A26,СВЦЭМ!$B$33:$B$776,G$11)+'СЕТ СН'!$F$11+СВЦЭМ!$D$10+'СЕТ СН'!$F$6-'СЕТ СН'!$F$23</f>
        <v>1095.15241967</v>
      </c>
      <c r="H26" s="36">
        <f>SUMIFS(СВЦЭМ!$D$33:$D$776,СВЦЭМ!$A$33:$A$776,$A26,СВЦЭМ!$B$33:$B$776,H$11)+'СЕТ СН'!$F$11+СВЦЭМ!$D$10+'СЕТ СН'!$F$6-'СЕТ СН'!$F$23</f>
        <v>1063.8528170100001</v>
      </c>
      <c r="I26" s="36">
        <f>SUMIFS(СВЦЭМ!$D$33:$D$776,СВЦЭМ!$A$33:$A$776,$A26,СВЦЭМ!$B$33:$B$776,I$11)+'СЕТ СН'!$F$11+СВЦЭМ!$D$10+'СЕТ СН'!$F$6-'СЕТ СН'!$F$23</f>
        <v>1048.6964944900001</v>
      </c>
      <c r="J26" s="36">
        <f>SUMIFS(СВЦЭМ!$D$33:$D$776,СВЦЭМ!$A$33:$A$776,$A26,СВЦЭМ!$B$33:$B$776,J$11)+'СЕТ СН'!$F$11+СВЦЭМ!$D$10+'СЕТ СН'!$F$6-'СЕТ СН'!$F$23</f>
        <v>1039.410337</v>
      </c>
      <c r="K26" s="36">
        <f>SUMIFS(СВЦЭМ!$D$33:$D$776,СВЦЭМ!$A$33:$A$776,$A26,СВЦЭМ!$B$33:$B$776,K$11)+'СЕТ СН'!$F$11+СВЦЭМ!$D$10+'СЕТ СН'!$F$6-'СЕТ СН'!$F$23</f>
        <v>1044.4137650299999</v>
      </c>
      <c r="L26" s="36">
        <f>SUMIFS(СВЦЭМ!$D$33:$D$776,СВЦЭМ!$A$33:$A$776,$A26,СВЦЭМ!$B$33:$B$776,L$11)+'СЕТ СН'!$F$11+СВЦЭМ!$D$10+'СЕТ СН'!$F$6-'СЕТ СН'!$F$23</f>
        <v>1038.9619162399999</v>
      </c>
      <c r="M26" s="36">
        <f>SUMIFS(СВЦЭМ!$D$33:$D$776,СВЦЭМ!$A$33:$A$776,$A26,СВЦЭМ!$B$33:$B$776,M$11)+'СЕТ СН'!$F$11+СВЦЭМ!$D$10+'СЕТ СН'!$F$6-'СЕТ СН'!$F$23</f>
        <v>1040.61280891</v>
      </c>
      <c r="N26" s="36">
        <f>SUMIFS(СВЦЭМ!$D$33:$D$776,СВЦЭМ!$A$33:$A$776,$A26,СВЦЭМ!$B$33:$B$776,N$11)+'СЕТ СН'!$F$11+СВЦЭМ!$D$10+'СЕТ СН'!$F$6-'СЕТ СН'!$F$23</f>
        <v>1025.6517212799999</v>
      </c>
      <c r="O26" s="36">
        <f>SUMIFS(СВЦЭМ!$D$33:$D$776,СВЦЭМ!$A$33:$A$776,$A26,СВЦЭМ!$B$33:$B$776,O$11)+'СЕТ СН'!$F$11+СВЦЭМ!$D$10+'СЕТ СН'!$F$6-'СЕТ СН'!$F$23</f>
        <v>999.13665879000007</v>
      </c>
      <c r="P26" s="36">
        <f>SUMIFS(СВЦЭМ!$D$33:$D$776,СВЦЭМ!$A$33:$A$776,$A26,СВЦЭМ!$B$33:$B$776,P$11)+'СЕТ СН'!$F$11+СВЦЭМ!$D$10+'СЕТ СН'!$F$6-'СЕТ СН'!$F$23</f>
        <v>998.39811769000005</v>
      </c>
      <c r="Q26" s="36">
        <f>SUMIFS(СВЦЭМ!$D$33:$D$776,СВЦЭМ!$A$33:$A$776,$A26,СВЦЭМ!$B$33:$B$776,Q$11)+'СЕТ СН'!$F$11+СВЦЭМ!$D$10+'СЕТ СН'!$F$6-'СЕТ СН'!$F$23</f>
        <v>1000.70658259</v>
      </c>
      <c r="R26" s="36">
        <f>SUMIFS(СВЦЭМ!$D$33:$D$776,СВЦЭМ!$A$33:$A$776,$A26,СВЦЭМ!$B$33:$B$776,R$11)+'СЕТ СН'!$F$11+СВЦЭМ!$D$10+'СЕТ СН'!$F$6-'СЕТ СН'!$F$23</f>
        <v>1000.76785294</v>
      </c>
      <c r="S26" s="36">
        <f>SUMIFS(СВЦЭМ!$D$33:$D$776,СВЦЭМ!$A$33:$A$776,$A26,СВЦЭМ!$B$33:$B$776,S$11)+'СЕТ СН'!$F$11+СВЦЭМ!$D$10+'СЕТ СН'!$F$6-'СЕТ СН'!$F$23</f>
        <v>1003.48407181</v>
      </c>
      <c r="T26" s="36">
        <f>SUMIFS(СВЦЭМ!$D$33:$D$776,СВЦЭМ!$A$33:$A$776,$A26,СВЦЭМ!$B$33:$B$776,T$11)+'СЕТ СН'!$F$11+СВЦЭМ!$D$10+'СЕТ СН'!$F$6-'СЕТ СН'!$F$23</f>
        <v>979.74481925000009</v>
      </c>
      <c r="U26" s="36">
        <f>SUMIFS(СВЦЭМ!$D$33:$D$776,СВЦЭМ!$A$33:$A$776,$A26,СВЦЭМ!$B$33:$B$776,U$11)+'СЕТ СН'!$F$11+СВЦЭМ!$D$10+'СЕТ СН'!$F$6-'СЕТ СН'!$F$23</f>
        <v>983.36358347999999</v>
      </c>
      <c r="V26" s="36">
        <f>SUMIFS(СВЦЭМ!$D$33:$D$776,СВЦЭМ!$A$33:$A$776,$A26,СВЦЭМ!$B$33:$B$776,V$11)+'СЕТ СН'!$F$11+СВЦЭМ!$D$10+'СЕТ СН'!$F$6-'СЕТ СН'!$F$23</f>
        <v>986.19498177000003</v>
      </c>
      <c r="W26" s="36">
        <f>SUMIFS(СВЦЭМ!$D$33:$D$776,СВЦЭМ!$A$33:$A$776,$A26,СВЦЭМ!$B$33:$B$776,W$11)+'СЕТ СН'!$F$11+СВЦЭМ!$D$10+'СЕТ СН'!$F$6-'СЕТ СН'!$F$23</f>
        <v>990.38111628000001</v>
      </c>
      <c r="X26" s="36">
        <f>SUMIFS(СВЦЭМ!$D$33:$D$776,СВЦЭМ!$A$33:$A$776,$A26,СВЦЭМ!$B$33:$B$776,X$11)+'СЕТ СН'!$F$11+СВЦЭМ!$D$10+'СЕТ СН'!$F$6-'СЕТ СН'!$F$23</f>
        <v>1005.8456928000001</v>
      </c>
      <c r="Y26" s="36">
        <f>SUMIFS(СВЦЭМ!$D$33:$D$776,СВЦЭМ!$A$33:$A$776,$A26,СВЦЭМ!$B$33:$B$776,Y$11)+'СЕТ СН'!$F$11+СВЦЭМ!$D$10+'СЕТ СН'!$F$6-'СЕТ СН'!$F$23</f>
        <v>1034.5250049399999</v>
      </c>
    </row>
    <row r="27" spans="1:25" ht="15.75" x14ac:dyDescent="0.2">
      <c r="A27" s="35">
        <f t="shared" si="0"/>
        <v>43512</v>
      </c>
      <c r="B27" s="36">
        <f>SUMIFS(СВЦЭМ!$D$33:$D$776,СВЦЭМ!$A$33:$A$776,$A27,СВЦЭМ!$B$33:$B$776,B$11)+'СЕТ СН'!$F$11+СВЦЭМ!$D$10+'СЕТ СН'!$F$6-'СЕТ СН'!$F$23</f>
        <v>1062.2469315000001</v>
      </c>
      <c r="C27" s="36">
        <f>SUMIFS(СВЦЭМ!$D$33:$D$776,СВЦЭМ!$A$33:$A$776,$A27,СВЦЭМ!$B$33:$B$776,C$11)+'СЕТ СН'!$F$11+СВЦЭМ!$D$10+'СЕТ СН'!$F$6-'СЕТ СН'!$F$23</f>
        <v>1067.9261352199999</v>
      </c>
      <c r="D27" s="36">
        <f>SUMIFS(СВЦЭМ!$D$33:$D$776,СВЦЭМ!$A$33:$A$776,$A27,СВЦЭМ!$B$33:$B$776,D$11)+'СЕТ СН'!$F$11+СВЦЭМ!$D$10+'СЕТ СН'!$F$6-'СЕТ СН'!$F$23</f>
        <v>1099.5859123199998</v>
      </c>
      <c r="E27" s="36">
        <f>SUMIFS(СВЦЭМ!$D$33:$D$776,СВЦЭМ!$A$33:$A$776,$A27,СВЦЭМ!$B$33:$B$776,E$11)+'СЕТ СН'!$F$11+СВЦЭМ!$D$10+'СЕТ СН'!$F$6-'СЕТ СН'!$F$23</f>
        <v>1136.63900511</v>
      </c>
      <c r="F27" s="36">
        <f>SUMIFS(СВЦЭМ!$D$33:$D$776,СВЦЭМ!$A$33:$A$776,$A27,СВЦЭМ!$B$33:$B$776,F$11)+'СЕТ СН'!$F$11+СВЦЭМ!$D$10+'СЕТ СН'!$F$6-'СЕТ СН'!$F$23</f>
        <v>1150.2937031399997</v>
      </c>
      <c r="G27" s="36">
        <f>SUMIFS(СВЦЭМ!$D$33:$D$776,СВЦЭМ!$A$33:$A$776,$A27,СВЦЭМ!$B$33:$B$776,G$11)+'СЕТ СН'!$F$11+СВЦЭМ!$D$10+'СЕТ СН'!$F$6-'СЕТ СН'!$F$23</f>
        <v>1144.5407960799998</v>
      </c>
      <c r="H27" s="36">
        <f>SUMIFS(СВЦЭМ!$D$33:$D$776,СВЦЭМ!$A$33:$A$776,$A27,СВЦЭМ!$B$33:$B$776,H$11)+'СЕТ СН'!$F$11+СВЦЭМ!$D$10+'СЕТ СН'!$F$6-'СЕТ СН'!$F$23</f>
        <v>1097.5920547499998</v>
      </c>
      <c r="I27" s="36">
        <f>SUMIFS(СВЦЭМ!$D$33:$D$776,СВЦЭМ!$A$33:$A$776,$A27,СВЦЭМ!$B$33:$B$776,I$11)+'СЕТ СН'!$F$11+СВЦЭМ!$D$10+'СЕТ СН'!$F$6-'СЕТ СН'!$F$23</f>
        <v>1068.07376974</v>
      </c>
      <c r="J27" s="36">
        <f>SUMIFS(СВЦЭМ!$D$33:$D$776,СВЦЭМ!$A$33:$A$776,$A27,СВЦЭМ!$B$33:$B$776,J$11)+'СЕТ СН'!$F$11+СВЦЭМ!$D$10+'СЕТ СН'!$F$6-'СЕТ СН'!$F$23</f>
        <v>1034.2359797500001</v>
      </c>
      <c r="K27" s="36">
        <f>SUMIFS(СВЦЭМ!$D$33:$D$776,СВЦЭМ!$A$33:$A$776,$A27,СВЦЭМ!$B$33:$B$776,K$11)+'СЕТ СН'!$F$11+СВЦЭМ!$D$10+'СЕТ СН'!$F$6-'СЕТ СН'!$F$23</f>
        <v>994.78736019000007</v>
      </c>
      <c r="L27" s="36">
        <f>SUMIFS(СВЦЭМ!$D$33:$D$776,СВЦЭМ!$A$33:$A$776,$A27,СВЦЭМ!$B$33:$B$776,L$11)+'СЕТ СН'!$F$11+СВЦЭМ!$D$10+'СЕТ СН'!$F$6-'СЕТ СН'!$F$23</f>
        <v>978.30168337000009</v>
      </c>
      <c r="M27" s="36">
        <f>SUMIFS(СВЦЭМ!$D$33:$D$776,СВЦЭМ!$A$33:$A$776,$A27,СВЦЭМ!$B$33:$B$776,M$11)+'СЕТ СН'!$F$11+СВЦЭМ!$D$10+'СЕТ СН'!$F$6-'СЕТ СН'!$F$23</f>
        <v>988.91968020000002</v>
      </c>
      <c r="N27" s="36">
        <f>SUMIFS(СВЦЭМ!$D$33:$D$776,СВЦЭМ!$A$33:$A$776,$A27,СВЦЭМ!$B$33:$B$776,N$11)+'СЕТ СН'!$F$11+СВЦЭМ!$D$10+'СЕТ СН'!$F$6-'СЕТ СН'!$F$23</f>
        <v>1010.4111834700001</v>
      </c>
      <c r="O27" s="36">
        <f>SUMIFS(СВЦЭМ!$D$33:$D$776,СВЦЭМ!$A$33:$A$776,$A27,СВЦЭМ!$B$33:$B$776,O$11)+'СЕТ СН'!$F$11+СВЦЭМ!$D$10+'СЕТ СН'!$F$6-'СЕТ СН'!$F$23</f>
        <v>1008.9236860100001</v>
      </c>
      <c r="P27" s="36">
        <f>SUMIFS(СВЦЭМ!$D$33:$D$776,СВЦЭМ!$A$33:$A$776,$A27,СВЦЭМ!$B$33:$B$776,P$11)+'СЕТ СН'!$F$11+СВЦЭМ!$D$10+'СЕТ СН'!$F$6-'СЕТ СН'!$F$23</f>
        <v>1021.1225391</v>
      </c>
      <c r="Q27" s="36">
        <f>SUMIFS(СВЦЭМ!$D$33:$D$776,СВЦЭМ!$A$33:$A$776,$A27,СВЦЭМ!$B$33:$B$776,Q$11)+'СЕТ СН'!$F$11+СВЦЭМ!$D$10+'СЕТ СН'!$F$6-'СЕТ СН'!$F$23</f>
        <v>1029.6537736</v>
      </c>
      <c r="R27" s="36">
        <f>SUMIFS(СВЦЭМ!$D$33:$D$776,СВЦЭМ!$A$33:$A$776,$A27,СВЦЭМ!$B$33:$B$776,R$11)+'СЕТ СН'!$F$11+СВЦЭМ!$D$10+'СЕТ СН'!$F$6-'СЕТ СН'!$F$23</f>
        <v>1023.64568349</v>
      </c>
      <c r="S27" s="36">
        <f>SUMIFS(СВЦЭМ!$D$33:$D$776,СВЦЭМ!$A$33:$A$776,$A27,СВЦЭМ!$B$33:$B$776,S$11)+'СЕТ СН'!$F$11+СВЦЭМ!$D$10+'СЕТ СН'!$F$6-'СЕТ СН'!$F$23</f>
        <v>1031.51384527</v>
      </c>
      <c r="T27" s="36">
        <f>SUMIFS(СВЦЭМ!$D$33:$D$776,СВЦЭМ!$A$33:$A$776,$A27,СВЦЭМ!$B$33:$B$776,T$11)+'СЕТ СН'!$F$11+СВЦЭМ!$D$10+'СЕТ СН'!$F$6-'СЕТ СН'!$F$23</f>
        <v>992.31502746000001</v>
      </c>
      <c r="U27" s="36">
        <f>SUMIFS(СВЦЭМ!$D$33:$D$776,СВЦЭМ!$A$33:$A$776,$A27,СВЦЭМ!$B$33:$B$776,U$11)+'СЕТ СН'!$F$11+СВЦЭМ!$D$10+'СЕТ СН'!$F$6-'СЕТ СН'!$F$23</f>
        <v>980.70722663000004</v>
      </c>
      <c r="V27" s="36">
        <f>SUMIFS(СВЦЭМ!$D$33:$D$776,СВЦЭМ!$A$33:$A$776,$A27,СВЦЭМ!$B$33:$B$776,V$11)+'СЕТ СН'!$F$11+СВЦЭМ!$D$10+'СЕТ СН'!$F$6-'СЕТ СН'!$F$23</f>
        <v>978.5606293300001</v>
      </c>
      <c r="W27" s="36">
        <f>SUMIFS(СВЦЭМ!$D$33:$D$776,СВЦЭМ!$A$33:$A$776,$A27,СВЦЭМ!$B$33:$B$776,W$11)+'СЕТ СН'!$F$11+СВЦЭМ!$D$10+'СЕТ СН'!$F$6-'СЕТ СН'!$F$23</f>
        <v>985.32635149999999</v>
      </c>
      <c r="X27" s="36">
        <f>SUMIFS(СВЦЭМ!$D$33:$D$776,СВЦЭМ!$A$33:$A$776,$A27,СВЦЭМ!$B$33:$B$776,X$11)+'СЕТ СН'!$F$11+СВЦЭМ!$D$10+'СЕТ СН'!$F$6-'СЕТ СН'!$F$23</f>
        <v>1005.1414734</v>
      </c>
      <c r="Y27" s="36">
        <f>SUMIFS(СВЦЭМ!$D$33:$D$776,СВЦЭМ!$A$33:$A$776,$A27,СВЦЭМ!$B$33:$B$776,Y$11)+'СЕТ СН'!$F$11+СВЦЭМ!$D$10+'СЕТ СН'!$F$6-'СЕТ СН'!$F$23</f>
        <v>1049.9393691299999</v>
      </c>
    </row>
    <row r="28" spans="1:25" ht="15.75" x14ac:dyDescent="0.2">
      <c r="A28" s="35">
        <f t="shared" si="0"/>
        <v>43513</v>
      </c>
      <c r="B28" s="36">
        <f>SUMIFS(СВЦЭМ!$D$33:$D$776,СВЦЭМ!$A$33:$A$776,$A28,СВЦЭМ!$B$33:$B$776,B$11)+'СЕТ СН'!$F$11+СВЦЭМ!$D$10+'СЕТ СН'!$F$6-'СЕТ СН'!$F$23</f>
        <v>1032.65193871</v>
      </c>
      <c r="C28" s="36">
        <f>SUMIFS(СВЦЭМ!$D$33:$D$776,СВЦЭМ!$A$33:$A$776,$A28,СВЦЭМ!$B$33:$B$776,C$11)+'СЕТ СН'!$F$11+СВЦЭМ!$D$10+'СЕТ СН'!$F$6-'СЕТ СН'!$F$23</f>
        <v>1047.4826074299999</v>
      </c>
      <c r="D28" s="36">
        <f>SUMIFS(СВЦЭМ!$D$33:$D$776,СВЦЭМ!$A$33:$A$776,$A28,СВЦЭМ!$B$33:$B$776,D$11)+'СЕТ СН'!$F$11+СВЦЭМ!$D$10+'СЕТ СН'!$F$6-'СЕТ СН'!$F$23</f>
        <v>1087.47588114</v>
      </c>
      <c r="E28" s="36">
        <f>SUMIFS(СВЦЭМ!$D$33:$D$776,СВЦЭМ!$A$33:$A$776,$A28,СВЦЭМ!$B$33:$B$776,E$11)+'СЕТ СН'!$F$11+СВЦЭМ!$D$10+'СЕТ СН'!$F$6-'СЕТ СН'!$F$23</f>
        <v>1087.00668271</v>
      </c>
      <c r="F28" s="36">
        <f>SUMIFS(СВЦЭМ!$D$33:$D$776,СВЦЭМ!$A$33:$A$776,$A28,СВЦЭМ!$B$33:$B$776,F$11)+'СЕТ СН'!$F$11+СВЦЭМ!$D$10+'СЕТ СН'!$F$6-'СЕТ СН'!$F$23</f>
        <v>1100.5103764399998</v>
      </c>
      <c r="G28" s="36">
        <f>SUMIFS(СВЦЭМ!$D$33:$D$776,СВЦЭМ!$A$33:$A$776,$A28,СВЦЭМ!$B$33:$B$776,G$11)+'СЕТ СН'!$F$11+СВЦЭМ!$D$10+'СЕТ СН'!$F$6-'СЕТ СН'!$F$23</f>
        <v>1093.6918697999999</v>
      </c>
      <c r="H28" s="36">
        <f>SUMIFS(СВЦЭМ!$D$33:$D$776,СВЦЭМ!$A$33:$A$776,$A28,СВЦЭМ!$B$33:$B$776,H$11)+'СЕТ СН'!$F$11+СВЦЭМ!$D$10+'СЕТ СН'!$F$6-'СЕТ СН'!$F$23</f>
        <v>1051.13646141</v>
      </c>
      <c r="I28" s="36">
        <f>SUMIFS(СВЦЭМ!$D$33:$D$776,СВЦЭМ!$A$33:$A$776,$A28,СВЦЭМ!$B$33:$B$776,I$11)+'СЕТ СН'!$F$11+СВЦЭМ!$D$10+'СЕТ СН'!$F$6-'СЕТ СН'!$F$23</f>
        <v>1020.42971744</v>
      </c>
      <c r="J28" s="36">
        <f>SUMIFS(СВЦЭМ!$D$33:$D$776,СВЦЭМ!$A$33:$A$776,$A28,СВЦЭМ!$B$33:$B$776,J$11)+'СЕТ СН'!$F$11+СВЦЭМ!$D$10+'СЕТ СН'!$F$6-'СЕТ СН'!$F$23</f>
        <v>993.92831060000003</v>
      </c>
      <c r="K28" s="36">
        <f>SUMIFS(СВЦЭМ!$D$33:$D$776,СВЦЭМ!$A$33:$A$776,$A28,СВЦЭМ!$B$33:$B$776,K$11)+'СЕТ СН'!$F$11+СВЦЭМ!$D$10+'СЕТ СН'!$F$6-'СЕТ СН'!$F$23</f>
        <v>948.11342343000001</v>
      </c>
      <c r="L28" s="36">
        <f>SUMIFS(СВЦЭМ!$D$33:$D$776,СВЦЭМ!$A$33:$A$776,$A28,СВЦЭМ!$B$33:$B$776,L$11)+'СЕТ СН'!$F$11+СВЦЭМ!$D$10+'СЕТ СН'!$F$6-'СЕТ СН'!$F$23</f>
        <v>931.11691036000002</v>
      </c>
      <c r="M28" s="36">
        <f>SUMIFS(СВЦЭМ!$D$33:$D$776,СВЦЭМ!$A$33:$A$776,$A28,СВЦЭМ!$B$33:$B$776,M$11)+'СЕТ СН'!$F$11+СВЦЭМ!$D$10+'СЕТ СН'!$F$6-'СЕТ СН'!$F$23</f>
        <v>950.94241980000004</v>
      </c>
      <c r="N28" s="36">
        <f>SUMIFS(СВЦЭМ!$D$33:$D$776,СВЦЭМ!$A$33:$A$776,$A28,СВЦЭМ!$B$33:$B$776,N$11)+'СЕТ СН'!$F$11+СВЦЭМ!$D$10+'СЕТ СН'!$F$6-'СЕТ СН'!$F$23</f>
        <v>995.00542418000009</v>
      </c>
      <c r="O28" s="36">
        <f>SUMIFS(СВЦЭМ!$D$33:$D$776,СВЦЭМ!$A$33:$A$776,$A28,СВЦЭМ!$B$33:$B$776,O$11)+'СЕТ СН'!$F$11+СВЦЭМ!$D$10+'СЕТ СН'!$F$6-'СЕТ СН'!$F$23</f>
        <v>994.75577743000008</v>
      </c>
      <c r="P28" s="36">
        <f>SUMIFS(СВЦЭМ!$D$33:$D$776,СВЦЭМ!$A$33:$A$776,$A28,СВЦЭМ!$B$33:$B$776,P$11)+'СЕТ СН'!$F$11+СВЦЭМ!$D$10+'СЕТ СН'!$F$6-'СЕТ СН'!$F$23</f>
        <v>1045.29160817</v>
      </c>
      <c r="Q28" s="36">
        <f>SUMIFS(СВЦЭМ!$D$33:$D$776,СВЦЭМ!$A$33:$A$776,$A28,СВЦЭМ!$B$33:$B$776,Q$11)+'СЕТ СН'!$F$11+СВЦЭМ!$D$10+'СЕТ СН'!$F$6-'СЕТ СН'!$F$23</f>
        <v>1039.94876585</v>
      </c>
      <c r="R28" s="36">
        <f>SUMIFS(СВЦЭМ!$D$33:$D$776,СВЦЭМ!$A$33:$A$776,$A28,СВЦЭМ!$B$33:$B$776,R$11)+'СЕТ СН'!$F$11+СВЦЭМ!$D$10+'СЕТ СН'!$F$6-'СЕТ СН'!$F$23</f>
        <v>1036.9370749</v>
      </c>
      <c r="S28" s="36">
        <f>SUMIFS(СВЦЭМ!$D$33:$D$776,СВЦЭМ!$A$33:$A$776,$A28,СВЦЭМ!$B$33:$B$776,S$11)+'СЕТ СН'!$F$11+СВЦЭМ!$D$10+'СЕТ СН'!$F$6-'СЕТ СН'!$F$23</f>
        <v>1045.34273811</v>
      </c>
      <c r="T28" s="36">
        <f>SUMIFS(СВЦЭМ!$D$33:$D$776,СВЦЭМ!$A$33:$A$776,$A28,СВЦЭМ!$B$33:$B$776,T$11)+'СЕТ СН'!$F$11+СВЦЭМ!$D$10+'СЕТ СН'!$F$6-'СЕТ СН'!$F$23</f>
        <v>1015.66041096</v>
      </c>
      <c r="U28" s="36">
        <f>SUMIFS(СВЦЭМ!$D$33:$D$776,СВЦЭМ!$A$33:$A$776,$A28,СВЦЭМ!$B$33:$B$776,U$11)+'СЕТ СН'!$F$11+СВЦЭМ!$D$10+'СЕТ СН'!$F$6-'СЕТ СН'!$F$23</f>
        <v>998.45065594000005</v>
      </c>
      <c r="V28" s="36">
        <f>SUMIFS(СВЦЭМ!$D$33:$D$776,СВЦЭМ!$A$33:$A$776,$A28,СВЦЭМ!$B$33:$B$776,V$11)+'СЕТ СН'!$F$11+СВЦЭМ!$D$10+'СЕТ СН'!$F$6-'СЕТ СН'!$F$23</f>
        <v>1001.18567366</v>
      </c>
      <c r="W28" s="36">
        <f>SUMIFS(СВЦЭМ!$D$33:$D$776,СВЦЭМ!$A$33:$A$776,$A28,СВЦЭМ!$B$33:$B$776,W$11)+'СЕТ СН'!$F$11+СВЦЭМ!$D$10+'СЕТ СН'!$F$6-'СЕТ СН'!$F$23</f>
        <v>1002.85558159</v>
      </c>
      <c r="X28" s="36">
        <f>SUMIFS(СВЦЭМ!$D$33:$D$776,СВЦЭМ!$A$33:$A$776,$A28,СВЦЭМ!$B$33:$B$776,X$11)+'СЕТ СН'!$F$11+СВЦЭМ!$D$10+'СЕТ СН'!$F$6-'СЕТ СН'!$F$23</f>
        <v>1021.4223273700001</v>
      </c>
      <c r="Y28" s="36">
        <f>SUMIFS(СВЦЭМ!$D$33:$D$776,СВЦЭМ!$A$33:$A$776,$A28,СВЦЭМ!$B$33:$B$776,Y$11)+'СЕТ СН'!$F$11+СВЦЭМ!$D$10+'СЕТ СН'!$F$6-'СЕТ СН'!$F$23</f>
        <v>1046.8846013899999</v>
      </c>
    </row>
    <row r="29" spans="1:25" ht="15.75" x14ac:dyDescent="0.2">
      <c r="A29" s="35">
        <f t="shared" si="0"/>
        <v>43514</v>
      </c>
      <c r="B29" s="36">
        <f>SUMIFS(СВЦЭМ!$D$33:$D$776,СВЦЭМ!$A$33:$A$776,$A29,СВЦЭМ!$B$33:$B$776,B$11)+'СЕТ СН'!$F$11+СВЦЭМ!$D$10+'СЕТ СН'!$F$6-'СЕТ СН'!$F$23</f>
        <v>1095.7029634999999</v>
      </c>
      <c r="C29" s="36">
        <f>SUMIFS(СВЦЭМ!$D$33:$D$776,СВЦЭМ!$A$33:$A$776,$A29,СВЦЭМ!$B$33:$B$776,C$11)+'СЕТ СН'!$F$11+СВЦЭМ!$D$10+'СЕТ СН'!$F$6-'СЕТ СН'!$F$23</f>
        <v>1137.7263071399998</v>
      </c>
      <c r="D29" s="36">
        <f>SUMIFS(СВЦЭМ!$D$33:$D$776,СВЦЭМ!$A$33:$A$776,$A29,СВЦЭМ!$B$33:$B$776,D$11)+'СЕТ СН'!$F$11+СВЦЭМ!$D$10+'СЕТ СН'!$F$6-'СЕТ СН'!$F$23</f>
        <v>1147.2258164499997</v>
      </c>
      <c r="E29" s="36">
        <f>SUMIFS(СВЦЭМ!$D$33:$D$776,СВЦЭМ!$A$33:$A$776,$A29,СВЦЭМ!$B$33:$B$776,E$11)+'СЕТ СН'!$F$11+СВЦЭМ!$D$10+'СЕТ СН'!$F$6-'СЕТ СН'!$F$23</f>
        <v>1125.6832179099999</v>
      </c>
      <c r="F29" s="36">
        <f>SUMIFS(СВЦЭМ!$D$33:$D$776,СВЦЭМ!$A$33:$A$776,$A29,СВЦЭМ!$B$33:$B$776,F$11)+'СЕТ СН'!$F$11+СВЦЭМ!$D$10+'СЕТ СН'!$F$6-'СЕТ СН'!$F$23</f>
        <v>1131.8186745799997</v>
      </c>
      <c r="G29" s="36">
        <f>SUMIFS(СВЦЭМ!$D$33:$D$776,СВЦЭМ!$A$33:$A$776,$A29,СВЦЭМ!$B$33:$B$776,G$11)+'СЕТ СН'!$F$11+СВЦЭМ!$D$10+'СЕТ СН'!$F$6-'СЕТ СН'!$F$23</f>
        <v>1119.8779218999998</v>
      </c>
      <c r="H29" s="36">
        <f>SUMIFS(СВЦЭМ!$D$33:$D$776,СВЦЭМ!$A$33:$A$776,$A29,СВЦЭМ!$B$33:$B$776,H$11)+'СЕТ СН'!$F$11+СВЦЭМ!$D$10+'СЕТ СН'!$F$6-'СЕТ СН'!$F$23</f>
        <v>1070.4244917199999</v>
      </c>
      <c r="I29" s="36">
        <f>SUMIFS(СВЦЭМ!$D$33:$D$776,СВЦЭМ!$A$33:$A$776,$A29,СВЦЭМ!$B$33:$B$776,I$11)+'СЕТ СН'!$F$11+СВЦЭМ!$D$10+'СЕТ СН'!$F$6-'СЕТ СН'!$F$23</f>
        <v>1034.6394146099999</v>
      </c>
      <c r="J29" s="36">
        <f>SUMIFS(СВЦЭМ!$D$33:$D$776,СВЦЭМ!$A$33:$A$776,$A29,СВЦЭМ!$B$33:$B$776,J$11)+'СЕТ СН'!$F$11+СВЦЭМ!$D$10+'СЕТ СН'!$F$6-'СЕТ СН'!$F$23</f>
        <v>1018.1648397800001</v>
      </c>
      <c r="K29" s="36">
        <f>SUMIFS(СВЦЭМ!$D$33:$D$776,СВЦЭМ!$A$33:$A$776,$A29,СВЦЭМ!$B$33:$B$776,K$11)+'СЕТ СН'!$F$11+СВЦЭМ!$D$10+'СЕТ СН'!$F$6-'СЕТ СН'!$F$23</f>
        <v>1023.62211963</v>
      </c>
      <c r="L29" s="36">
        <f>SUMIFS(СВЦЭМ!$D$33:$D$776,СВЦЭМ!$A$33:$A$776,$A29,СВЦЭМ!$B$33:$B$776,L$11)+'СЕТ СН'!$F$11+СВЦЭМ!$D$10+'СЕТ СН'!$F$6-'СЕТ СН'!$F$23</f>
        <v>1023.4029640800001</v>
      </c>
      <c r="M29" s="36">
        <f>SUMIFS(СВЦЭМ!$D$33:$D$776,СВЦЭМ!$A$33:$A$776,$A29,СВЦЭМ!$B$33:$B$776,M$11)+'СЕТ СН'!$F$11+СВЦЭМ!$D$10+'СЕТ СН'!$F$6-'СЕТ СН'!$F$23</f>
        <v>1030.2875358700001</v>
      </c>
      <c r="N29" s="36">
        <f>SUMIFS(СВЦЭМ!$D$33:$D$776,СВЦЭМ!$A$33:$A$776,$A29,СВЦЭМ!$B$33:$B$776,N$11)+'СЕТ СН'!$F$11+СВЦЭМ!$D$10+'СЕТ СН'!$F$6-'СЕТ СН'!$F$23</f>
        <v>1022.99942732</v>
      </c>
      <c r="O29" s="36">
        <f>SUMIFS(СВЦЭМ!$D$33:$D$776,СВЦЭМ!$A$33:$A$776,$A29,СВЦЭМ!$B$33:$B$776,O$11)+'СЕТ СН'!$F$11+СВЦЭМ!$D$10+'СЕТ СН'!$F$6-'СЕТ СН'!$F$23</f>
        <v>1021.0975059900001</v>
      </c>
      <c r="P29" s="36">
        <f>SUMIFS(СВЦЭМ!$D$33:$D$776,СВЦЭМ!$A$33:$A$776,$A29,СВЦЭМ!$B$33:$B$776,P$11)+'СЕТ СН'!$F$11+СВЦЭМ!$D$10+'СЕТ СН'!$F$6-'СЕТ СН'!$F$23</f>
        <v>1028.1943307399999</v>
      </c>
      <c r="Q29" s="36">
        <f>SUMIFS(СВЦЭМ!$D$33:$D$776,СВЦЭМ!$A$33:$A$776,$A29,СВЦЭМ!$B$33:$B$776,Q$11)+'СЕТ СН'!$F$11+СВЦЭМ!$D$10+'СЕТ СН'!$F$6-'СЕТ СН'!$F$23</f>
        <v>1034.68267298</v>
      </c>
      <c r="R29" s="36">
        <f>SUMIFS(СВЦЭМ!$D$33:$D$776,СВЦЭМ!$A$33:$A$776,$A29,СВЦЭМ!$B$33:$B$776,R$11)+'СЕТ СН'!$F$11+СВЦЭМ!$D$10+'СЕТ СН'!$F$6-'СЕТ СН'!$F$23</f>
        <v>1033.2040751499999</v>
      </c>
      <c r="S29" s="36">
        <f>SUMIFS(СВЦЭМ!$D$33:$D$776,СВЦЭМ!$A$33:$A$776,$A29,СВЦЭМ!$B$33:$B$776,S$11)+'СЕТ СН'!$F$11+СВЦЭМ!$D$10+'СЕТ СН'!$F$6-'СЕТ СН'!$F$23</f>
        <v>1025.86593627</v>
      </c>
      <c r="T29" s="36">
        <f>SUMIFS(СВЦЭМ!$D$33:$D$776,СВЦЭМ!$A$33:$A$776,$A29,СВЦЭМ!$B$33:$B$776,T$11)+'СЕТ СН'!$F$11+СВЦЭМ!$D$10+'СЕТ СН'!$F$6-'СЕТ СН'!$F$23</f>
        <v>997.66766940000002</v>
      </c>
      <c r="U29" s="36">
        <f>SUMIFS(СВЦЭМ!$D$33:$D$776,СВЦЭМ!$A$33:$A$776,$A29,СВЦЭМ!$B$33:$B$776,U$11)+'СЕТ СН'!$F$11+СВЦЭМ!$D$10+'СЕТ СН'!$F$6-'СЕТ СН'!$F$23</f>
        <v>997.03174602000001</v>
      </c>
      <c r="V29" s="36">
        <f>SUMIFS(СВЦЭМ!$D$33:$D$776,СВЦЭМ!$A$33:$A$776,$A29,СВЦЭМ!$B$33:$B$776,V$11)+'СЕТ СН'!$F$11+СВЦЭМ!$D$10+'СЕТ СН'!$F$6-'СЕТ СН'!$F$23</f>
        <v>992.34420053000008</v>
      </c>
      <c r="W29" s="36">
        <f>SUMIFS(СВЦЭМ!$D$33:$D$776,СВЦЭМ!$A$33:$A$776,$A29,СВЦЭМ!$B$33:$B$776,W$11)+'СЕТ СН'!$F$11+СВЦЭМ!$D$10+'СЕТ СН'!$F$6-'СЕТ СН'!$F$23</f>
        <v>1007.1235967900001</v>
      </c>
      <c r="X29" s="36">
        <f>SUMIFS(СВЦЭМ!$D$33:$D$776,СВЦЭМ!$A$33:$A$776,$A29,СВЦЭМ!$B$33:$B$776,X$11)+'СЕТ СН'!$F$11+СВЦЭМ!$D$10+'СЕТ СН'!$F$6-'СЕТ СН'!$F$23</f>
        <v>1037.23424993</v>
      </c>
      <c r="Y29" s="36">
        <f>SUMIFS(СВЦЭМ!$D$33:$D$776,СВЦЭМ!$A$33:$A$776,$A29,СВЦЭМ!$B$33:$B$776,Y$11)+'СЕТ СН'!$F$11+СВЦЭМ!$D$10+'СЕТ СН'!$F$6-'СЕТ СН'!$F$23</f>
        <v>1055.6241454799999</v>
      </c>
    </row>
    <row r="30" spans="1:25" ht="15.75" x14ac:dyDescent="0.2">
      <c r="A30" s="35">
        <f t="shared" si="0"/>
        <v>43515</v>
      </c>
      <c r="B30" s="36">
        <f>SUMIFS(СВЦЭМ!$D$33:$D$776,СВЦЭМ!$A$33:$A$776,$A30,СВЦЭМ!$B$33:$B$776,B$11)+'СЕТ СН'!$F$11+СВЦЭМ!$D$10+'СЕТ СН'!$F$6-'СЕТ СН'!$F$23</f>
        <v>1109.3206581899997</v>
      </c>
      <c r="C30" s="36">
        <f>SUMIFS(СВЦЭМ!$D$33:$D$776,СВЦЭМ!$A$33:$A$776,$A30,СВЦЭМ!$B$33:$B$776,C$11)+'СЕТ СН'!$F$11+СВЦЭМ!$D$10+'СЕТ СН'!$F$6-'СЕТ СН'!$F$23</f>
        <v>1139.4189334099999</v>
      </c>
      <c r="D30" s="36">
        <f>SUMIFS(СВЦЭМ!$D$33:$D$776,СВЦЭМ!$A$33:$A$776,$A30,СВЦЭМ!$B$33:$B$776,D$11)+'СЕТ СН'!$F$11+СВЦЭМ!$D$10+'СЕТ СН'!$F$6-'СЕТ СН'!$F$23</f>
        <v>1156.5636043599998</v>
      </c>
      <c r="E30" s="36">
        <f>SUMIFS(СВЦЭМ!$D$33:$D$776,СВЦЭМ!$A$33:$A$776,$A30,СВЦЭМ!$B$33:$B$776,E$11)+'СЕТ СН'!$F$11+СВЦЭМ!$D$10+'СЕТ СН'!$F$6-'СЕТ СН'!$F$23</f>
        <v>1165.7308619499997</v>
      </c>
      <c r="F30" s="36">
        <f>SUMIFS(СВЦЭМ!$D$33:$D$776,СВЦЭМ!$A$33:$A$776,$A30,СВЦЭМ!$B$33:$B$776,F$11)+'СЕТ СН'!$F$11+СВЦЭМ!$D$10+'СЕТ СН'!$F$6-'СЕТ СН'!$F$23</f>
        <v>1155.3518834899999</v>
      </c>
      <c r="G30" s="36">
        <f>SUMIFS(СВЦЭМ!$D$33:$D$776,СВЦЭМ!$A$33:$A$776,$A30,СВЦЭМ!$B$33:$B$776,G$11)+'СЕТ СН'!$F$11+СВЦЭМ!$D$10+'СЕТ СН'!$F$6-'СЕТ СН'!$F$23</f>
        <v>1136.0501788099998</v>
      </c>
      <c r="H30" s="36">
        <f>SUMIFS(СВЦЭМ!$D$33:$D$776,СВЦЭМ!$A$33:$A$776,$A30,СВЦЭМ!$B$33:$B$776,H$11)+'СЕТ СН'!$F$11+СВЦЭМ!$D$10+'СЕТ СН'!$F$6-'СЕТ СН'!$F$23</f>
        <v>1106.8063839599997</v>
      </c>
      <c r="I30" s="36">
        <f>SUMIFS(СВЦЭМ!$D$33:$D$776,СВЦЭМ!$A$33:$A$776,$A30,СВЦЭМ!$B$33:$B$776,I$11)+'СЕТ СН'!$F$11+СВЦЭМ!$D$10+'СЕТ СН'!$F$6-'СЕТ СН'!$F$23</f>
        <v>1067.8890687000001</v>
      </c>
      <c r="J30" s="36">
        <f>SUMIFS(СВЦЭМ!$D$33:$D$776,СВЦЭМ!$A$33:$A$776,$A30,СВЦЭМ!$B$33:$B$776,J$11)+'СЕТ СН'!$F$11+СВЦЭМ!$D$10+'СЕТ СН'!$F$6-'СЕТ СН'!$F$23</f>
        <v>1044.19546393</v>
      </c>
      <c r="K30" s="36">
        <f>SUMIFS(СВЦЭМ!$D$33:$D$776,СВЦЭМ!$A$33:$A$776,$A30,СВЦЭМ!$B$33:$B$776,K$11)+'СЕТ СН'!$F$11+СВЦЭМ!$D$10+'СЕТ СН'!$F$6-'СЕТ СН'!$F$23</f>
        <v>1033.9525600899999</v>
      </c>
      <c r="L30" s="36">
        <f>SUMIFS(СВЦЭМ!$D$33:$D$776,СВЦЭМ!$A$33:$A$776,$A30,СВЦЭМ!$B$33:$B$776,L$11)+'СЕТ СН'!$F$11+СВЦЭМ!$D$10+'СЕТ СН'!$F$6-'СЕТ СН'!$F$23</f>
        <v>1028.10032174</v>
      </c>
      <c r="M30" s="36">
        <f>SUMIFS(СВЦЭМ!$D$33:$D$776,СВЦЭМ!$A$33:$A$776,$A30,СВЦЭМ!$B$33:$B$776,M$11)+'СЕТ СН'!$F$11+СВЦЭМ!$D$10+'СЕТ СН'!$F$6-'СЕТ СН'!$F$23</f>
        <v>1026.3282576199999</v>
      </c>
      <c r="N30" s="36">
        <f>SUMIFS(СВЦЭМ!$D$33:$D$776,СВЦЭМ!$A$33:$A$776,$A30,СВЦЭМ!$B$33:$B$776,N$11)+'СЕТ СН'!$F$11+СВЦЭМ!$D$10+'СЕТ СН'!$F$6-'СЕТ СН'!$F$23</f>
        <v>1010.8568344400001</v>
      </c>
      <c r="O30" s="36">
        <f>SUMIFS(СВЦЭМ!$D$33:$D$776,СВЦЭМ!$A$33:$A$776,$A30,СВЦЭМ!$B$33:$B$776,O$11)+'СЕТ СН'!$F$11+СВЦЭМ!$D$10+'СЕТ СН'!$F$6-'СЕТ СН'!$F$23</f>
        <v>988.30220191000001</v>
      </c>
      <c r="P30" s="36">
        <f>SUMIFS(СВЦЭМ!$D$33:$D$776,СВЦЭМ!$A$33:$A$776,$A30,СВЦЭМ!$B$33:$B$776,P$11)+'СЕТ СН'!$F$11+СВЦЭМ!$D$10+'СЕТ СН'!$F$6-'СЕТ СН'!$F$23</f>
        <v>992.93480735000003</v>
      </c>
      <c r="Q30" s="36">
        <f>SUMIFS(СВЦЭМ!$D$33:$D$776,СВЦЭМ!$A$33:$A$776,$A30,СВЦЭМ!$B$33:$B$776,Q$11)+'СЕТ СН'!$F$11+СВЦЭМ!$D$10+'СЕТ СН'!$F$6-'СЕТ СН'!$F$23</f>
        <v>1002.84206336</v>
      </c>
      <c r="R30" s="36">
        <f>SUMIFS(СВЦЭМ!$D$33:$D$776,СВЦЭМ!$A$33:$A$776,$A30,СВЦЭМ!$B$33:$B$776,R$11)+'СЕТ СН'!$F$11+СВЦЭМ!$D$10+'СЕТ СН'!$F$6-'СЕТ СН'!$F$23</f>
        <v>1002.21196979</v>
      </c>
      <c r="S30" s="36">
        <f>SUMIFS(СВЦЭМ!$D$33:$D$776,СВЦЭМ!$A$33:$A$776,$A30,СВЦЭМ!$B$33:$B$776,S$11)+'СЕТ СН'!$F$11+СВЦЭМ!$D$10+'СЕТ СН'!$F$6-'СЕТ СН'!$F$23</f>
        <v>996.25239390000002</v>
      </c>
      <c r="T30" s="36">
        <f>SUMIFS(СВЦЭМ!$D$33:$D$776,СВЦЭМ!$A$33:$A$776,$A30,СВЦЭМ!$B$33:$B$776,T$11)+'СЕТ СН'!$F$11+СВЦЭМ!$D$10+'СЕТ СН'!$F$6-'СЕТ СН'!$F$23</f>
        <v>967.30964605000008</v>
      </c>
      <c r="U30" s="36">
        <f>SUMIFS(СВЦЭМ!$D$33:$D$776,СВЦЭМ!$A$33:$A$776,$A30,СВЦЭМ!$B$33:$B$776,U$11)+'СЕТ СН'!$F$11+СВЦЭМ!$D$10+'СЕТ СН'!$F$6-'СЕТ СН'!$F$23</f>
        <v>960.70967744000006</v>
      </c>
      <c r="V30" s="36">
        <f>SUMIFS(СВЦЭМ!$D$33:$D$776,СВЦЭМ!$A$33:$A$776,$A30,СВЦЭМ!$B$33:$B$776,V$11)+'СЕТ СН'!$F$11+СВЦЭМ!$D$10+'СЕТ СН'!$F$6-'СЕТ СН'!$F$23</f>
        <v>967.78315613000007</v>
      </c>
      <c r="W30" s="36">
        <f>SUMIFS(СВЦЭМ!$D$33:$D$776,СВЦЭМ!$A$33:$A$776,$A30,СВЦЭМ!$B$33:$B$776,W$11)+'СЕТ СН'!$F$11+СВЦЭМ!$D$10+'СЕТ СН'!$F$6-'СЕТ СН'!$F$23</f>
        <v>975.53753402000007</v>
      </c>
      <c r="X30" s="36">
        <f>SUMIFS(СВЦЭМ!$D$33:$D$776,СВЦЭМ!$A$33:$A$776,$A30,СВЦЭМ!$B$33:$B$776,X$11)+'СЕТ СН'!$F$11+СВЦЭМ!$D$10+'СЕТ СН'!$F$6-'СЕТ СН'!$F$23</f>
        <v>986.38758596000002</v>
      </c>
      <c r="Y30" s="36">
        <f>SUMIFS(СВЦЭМ!$D$33:$D$776,СВЦЭМ!$A$33:$A$776,$A30,СВЦЭМ!$B$33:$B$776,Y$11)+'СЕТ СН'!$F$11+СВЦЭМ!$D$10+'СЕТ СН'!$F$6-'СЕТ СН'!$F$23</f>
        <v>1027.41532295</v>
      </c>
    </row>
    <row r="31" spans="1:25" ht="15.75" x14ac:dyDescent="0.2">
      <c r="A31" s="35">
        <f t="shared" si="0"/>
        <v>43516</v>
      </c>
      <c r="B31" s="36">
        <f>SUMIFS(СВЦЭМ!$D$33:$D$776,СВЦЭМ!$A$33:$A$776,$A31,СВЦЭМ!$B$33:$B$776,B$11)+'СЕТ СН'!$F$11+СВЦЭМ!$D$10+'СЕТ СН'!$F$6-'СЕТ СН'!$F$23</f>
        <v>1091.8059856</v>
      </c>
      <c r="C31" s="36">
        <f>SUMIFS(СВЦЭМ!$D$33:$D$776,СВЦЭМ!$A$33:$A$776,$A31,СВЦЭМ!$B$33:$B$776,C$11)+'СЕТ СН'!$F$11+СВЦЭМ!$D$10+'СЕТ СН'!$F$6-'СЕТ СН'!$F$23</f>
        <v>1124.8196614999999</v>
      </c>
      <c r="D31" s="36">
        <f>SUMIFS(СВЦЭМ!$D$33:$D$776,СВЦЭМ!$A$33:$A$776,$A31,СВЦЭМ!$B$33:$B$776,D$11)+'СЕТ СН'!$F$11+СВЦЭМ!$D$10+'СЕТ СН'!$F$6-'СЕТ СН'!$F$23</f>
        <v>1129.8194939499997</v>
      </c>
      <c r="E31" s="36">
        <f>SUMIFS(СВЦЭМ!$D$33:$D$776,СВЦЭМ!$A$33:$A$776,$A31,СВЦЭМ!$B$33:$B$776,E$11)+'СЕТ СН'!$F$11+СВЦЭМ!$D$10+'СЕТ СН'!$F$6-'СЕТ СН'!$F$23</f>
        <v>1138.4535204799997</v>
      </c>
      <c r="F31" s="36">
        <f>SUMIFS(СВЦЭМ!$D$33:$D$776,СВЦЭМ!$A$33:$A$776,$A31,СВЦЭМ!$B$33:$B$776,F$11)+'СЕТ СН'!$F$11+СВЦЭМ!$D$10+'СЕТ СН'!$F$6-'СЕТ СН'!$F$23</f>
        <v>1132.4129835299998</v>
      </c>
      <c r="G31" s="36">
        <f>SUMIFS(СВЦЭМ!$D$33:$D$776,СВЦЭМ!$A$33:$A$776,$A31,СВЦЭМ!$B$33:$B$776,G$11)+'СЕТ СН'!$F$11+СВЦЭМ!$D$10+'СЕТ СН'!$F$6-'СЕТ СН'!$F$23</f>
        <v>1096.18991822</v>
      </c>
      <c r="H31" s="36">
        <f>SUMIFS(СВЦЭМ!$D$33:$D$776,СВЦЭМ!$A$33:$A$776,$A31,СВЦЭМ!$B$33:$B$776,H$11)+'СЕТ СН'!$F$11+СВЦЭМ!$D$10+'СЕТ СН'!$F$6-'СЕТ СН'!$F$23</f>
        <v>1069.4876236600001</v>
      </c>
      <c r="I31" s="36">
        <f>SUMIFS(СВЦЭМ!$D$33:$D$776,СВЦЭМ!$A$33:$A$776,$A31,СВЦЭМ!$B$33:$B$776,I$11)+'СЕТ СН'!$F$11+СВЦЭМ!$D$10+'СЕТ СН'!$F$6-'СЕТ СН'!$F$23</f>
        <v>1036.20568383</v>
      </c>
      <c r="J31" s="36">
        <f>SUMIFS(СВЦЭМ!$D$33:$D$776,СВЦЭМ!$A$33:$A$776,$A31,СВЦЭМ!$B$33:$B$776,J$11)+'СЕТ СН'!$F$11+СВЦЭМ!$D$10+'СЕТ СН'!$F$6-'СЕТ СН'!$F$23</f>
        <v>1006.70575982</v>
      </c>
      <c r="K31" s="36">
        <f>SUMIFS(СВЦЭМ!$D$33:$D$776,СВЦЭМ!$A$33:$A$776,$A31,СВЦЭМ!$B$33:$B$776,K$11)+'СЕТ СН'!$F$11+СВЦЭМ!$D$10+'СЕТ СН'!$F$6-'СЕТ СН'!$F$23</f>
        <v>1006.5124663800001</v>
      </c>
      <c r="L31" s="36">
        <f>SUMIFS(СВЦЭМ!$D$33:$D$776,СВЦЭМ!$A$33:$A$776,$A31,СВЦЭМ!$B$33:$B$776,L$11)+'СЕТ СН'!$F$11+СВЦЭМ!$D$10+'СЕТ СН'!$F$6-'СЕТ СН'!$F$23</f>
        <v>1013.0642499600001</v>
      </c>
      <c r="M31" s="36">
        <f>SUMIFS(СВЦЭМ!$D$33:$D$776,СВЦЭМ!$A$33:$A$776,$A31,СВЦЭМ!$B$33:$B$776,M$11)+'СЕТ СН'!$F$11+СВЦЭМ!$D$10+'СЕТ СН'!$F$6-'СЕТ СН'!$F$23</f>
        <v>1015.58847355</v>
      </c>
      <c r="N31" s="36">
        <f>SUMIFS(СВЦЭМ!$D$33:$D$776,СВЦЭМ!$A$33:$A$776,$A31,СВЦЭМ!$B$33:$B$776,N$11)+'СЕТ СН'!$F$11+СВЦЭМ!$D$10+'СЕТ СН'!$F$6-'СЕТ СН'!$F$23</f>
        <v>1008.39499901</v>
      </c>
      <c r="O31" s="36">
        <f>SUMIFS(СВЦЭМ!$D$33:$D$776,СВЦЭМ!$A$33:$A$776,$A31,СВЦЭМ!$B$33:$B$776,O$11)+'СЕТ СН'!$F$11+СВЦЭМ!$D$10+'СЕТ СН'!$F$6-'СЕТ СН'!$F$23</f>
        <v>982.68512539000005</v>
      </c>
      <c r="P31" s="36">
        <f>SUMIFS(СВЦЭМ!$D$33:$D$776,СВЦЭМ!$A$33:$A$776,$A31,СВЦЭМ!$B$33:$B$776,P$11)+'СЕТ СН'!$F$11+СВЦЭМ!$D$10+'СЕТ СН'!$F$6-'СЕТ СН'!$F$23</f>
        <v>986.86170195</v>
      </c>
      <c r="Q31" s="36">
        <f>SUMIFS(СВЦЭМ!$D$33:$D$776,СВЦЭМ!$A$33:$A$776,$A31,СВЦЭМ!$B$33:$B$776,Q$11)+'СЕТ СН'!$F$11+СВЦЭМ!$D$10+'СЕТ СН'!$F$6-'СЕТ СН'!$F$23</f>
        <v>997.78603995000003</v>
      </c>
      <c r="R31" s="36">
        <f>SUMIFS(СВЦЭМ!$D$33:$D$776,СВЦЭМ!$A$33:$A$776,$A31,СВЦЭМ!$B$33:$B$776,R$11)+'СЕТ СН'!$F$11+СВЦЭМ!$D$10+'СЕТ СН'!$F$6-'СЕТ СН'!$F$23</f>
        <v>1005.7400308900001</v>
      </c>
      <c r="S31" s="36">
        <f>SUMIFS(СВЦЭМ!$D$33:$D$776,СВЦЭМ!$A$33:$A$776,$A31,СВЦЭМ!$B$33:$B$776,S$11)+'СЕТ СН'!$F$11+СВЦЭМ!$D$10+'СЕТ СН'!$F$6-'СЕТ СН'!$F$23</f>
        <v>1009.9098089600001</v>
      </c>
      <c r="T31" s="36">
        <f>SUMIFS(СВЦЭМ!$D$33:$D$776,СВЦЭМ!$A$33:$A$776,$A31,СВЦЭМ!$B$33:$B$776,T$11)+'СЕТ СН'!$F$11+СВЦЭМ!$D$10+'СЕТ СН'!$F$6-'СЕТ СН'!$F$23</f>
        <v>977.66037328000004</v>
      </c>
      <c r="U31" s="36">
        <f>SUMIFS(СВЦЭМ!$D$33:$D$776,СВЦЭМ!$A$33:$A$776,$A31,СВЦЭМ!$B$33:$B$776,U$11)+'СЕТ СН'!$F$11+СВЦЭМ!$D$10+'СЕТ СН'!$F$6-'СЕТ СН'!$F$23</f>
        <v>949.24207210000009</v>
      </c>
      <c r="V31" s="36">
        <f>SUMIFS(СВЦЭМ!$D$33:$D$776,СВЦЭМ!$A$33:$A$776,$A31,СВЦЭМ!$B$33:$B$776,V$11)+'СЕТ СН'!$F$11+СВЦЭМ!$D$10+'СЕТ СН'!$F$6-'СЕТ СН'!$F$23</f>
        <v>945.90449390000003</v>
      </c>
      <c r="W31" s="36">
        <f>SUMIFS(СВЦЭМ!$D$33:$D$776,СВЦЭМ!$A$33:$A$776,$A31,СВЦЭМ!$B$33:$B$776,W$11)+'СЕТ СН'!$F$11+СВЦЭМ!$D$10+'СЕТ СН'!$F$6-'СЕТ СН'!$F$23</f>
        <v>968.27135240000007</v>
      </c>
      <c r="X31" s="36">
        <f>SUMIFS(СВЦЭМ!$D$33:$D$776,СВЦЭМ!$A$33:$A$776,$A31,СВЦЭМ!$B$33:$B$776,X$11)+'СЕТ СН'!$F$11+СВЦЭМ!$D$10+'СЕТ СН'!$F$6-'СЕТ СН'!$F$23</f>
        <v>972.53989411000009</v>
      </c>
      <c r="Y31" s="36">
        <f>SUMIFS(СВЦЭМ!$D$33:$D$776,СВЦЭМ!$A$33:$A$776,$A31,СВЦЭМ!$B$33:$B$776,Y$11)+'СЕТ СН'!$F$11+СВЦЭМ!$D$10+'СЕТ СН'!$F$6-'СЕТ СН'!$F$23</f>
        <v>1011.97159329</v>
      </c>
    </row>
    <row r="32" spans="1:25" ht="15.75" x14ac:dyDescent="0.2">
      <c r="A32" s="35">
        <f t="shared" si="0"/>
        <v>43517</v>
      </c>
      <c r="B32" s="36">
        <f>SUMIFS(СВЦЭМ!$D$33:$D$776,СВЦЭМ!$A$33:$A$776,$A32,СВЦЭМ!$B$33:$B$776,B$11)+'СЕТ СН'!$F$11+СВЦЭМ!$D$10+'СЕТ СН'!$F$6-'СЕТ СН'!$F$23</f>
        <v>1061.5894599000001</v>
      </c>
      <c r="C32" s="36">
        <f>SUMIFS(СВЦЭМ!$D$33:$D$776,СВЦЭМ!$A$33:$A$776,$A32,СВЦЭМ!$B$33:$B$776,C$11)+'СЕТ СН'!$F$11+СВЦЭМ!$D$10+'СЕТ СН'!$F$6-'СЕТ СН'!$F$23</f>
        <v>1088.67398265</v>
      </c>
      <c r="D32" s="36">
        <f>SUMIFS(СВЦЭМ!$D$33:$D$776,СВЦЭМ!$A$33:$A$776,$A32,СВЦЭМ!$B$33:$B$776,D$11)+'СЕТ СН'!$F$11+СВЦЭМ!$D$10+'СЕТ СН'!$F$6-'СЕТ СН'!$F$23</f>
        <v>1110.9842526899999</v>
      </c>
      <c r="E32" s="36">
        <f>SUMIFS(СВЦЭМ!$D$33:$D$776,СВЦЭМ!$A$33:$A$776,$A32,СВЦЭМ!$B$33:$B$776,E$11)+'СЕТ СН'!$F$11+СВЦЭМ!$D$10+'СЕТ СН'!$F$6-'СЕТ СН'!$F$23</f>
        <v>1122.1142663599996</v>
      </c>
      <c r="F32" s="36">
        <f>SUMIFS(СВЦЭМ!$D$33:$D$776,СВЦЭМ!$A$33:$A$776,$A32,СВЦЭМ!$B$33:$B$776,F$11)+'СЕТ СН'!$F$11+СВЦЭМ!$D$10+'СЕТ СН'!$F$6-'СЕТ СН'!$F$23</f>
        <v>1119.6944252699998</v>
      </c>
      <c r="G32" s="36">
        <f>SUMIFS(СВЦЭМ!$D$33:$D$776,СВЦЭМ!$A$33:$A$776,$A32,СВЦЭМ!$B$33:$B$776,G$11)+'СЕТ СН'!$F$11+СВЦЭМ!$D$10+'СЕТ СН'!$F$6-'СЕТ СН'!$F$23</f>
        <v>1094.3730988899999</v>
      </c>
      <c r="H32" s="36">
        <f>SUMIFS(СВЦЭМ!$D$33:$D$776,СВЦЭМ!$A$33:$A$776,$A32,СВЦЭМ!$B$33:$B$776,H$11)+'СЕТ СН'!$F$11+СВЦЭМ!$D$10+'СЕТ СН'!$F$6-'СЕТ СН'!$F$23</f>
        <v>1062.61920306</v>
      </c>
      <c r="I32" s="36">
        <f>SUMIFS(СВЦЭМ!$D$33:$D$776,СВЦЭМ!$A$33:$A$776,$A32,СВЦЭМ!$B$33:$B$776,I$11)+'СЕТ СН'!$F$11+СВЦЭМ!$D$10+'СЕТ СН'!$F$6-'СЕТ СН'!$F$23</f>
        <v>1047.30279249</v>
      </c>
      <c r="J32" s="36">
        <f>SUMIFS(СВЦЭМ!$D$33:$D$776,СВЦЭМ!$A$33:$A$776,$A32,СВЦЭМ!$B$33:$B$776,J$11)+'СЕТ СН'!$F$11+СВЦЭМ!$D$10+'СЕТ СН'!$F$6-'СЕТ СН'!$F$23</f>
        <v>1030.3259824500001</v>
      </c>
      <c r="K32" s="36">
        <f>SUMIFS(СВЦЭМ!$D$33:$D$776,СВЦЭМ!$A$33:$A$776,$A32,СВЦЭМ!$B$33:$B$776,K$11)+'СЕТ СН'!$F$11+СВЦЭМ!$D$10+'СЕТ СН'!$F$6-'СЕТ СН'!$F$23</f>
        <v>1041.9801856500001</v>
      </c>
      <c r="L32" s="36">
        <f>SUMIFS(СВЦЭМ!$D$33:$D$776,СВЦЭМ!$A$33:$A$776,$A32,СВЦЭМ!$B$33:$B$776,L$11)+'СЕТ СН'!$F$11+СВЦЭМ!$D$10+'СЕТ СН'!$F$6-'СЕТ СН'!$F$23</f>
        <v>1030.6422037099999</v>
      </c>
      <c r="M32" s="36">
        <f>SUMIFS(СВЦЭМ!$D$33:$D$776,СВЦЭМ!$A$33:$A$776,$A32,СВЦЭМ!$B$33:$B$776,M$11)+'СЕТ СН'!$F$11+СВЦЭМ!$D$10+'СЕТ СН'!$F$6-'СЕТ СН'!$F$23</f>
        <v>1014.58273493</v>
      </c>
      <c r="N32" s="36">
        <f>SUMIFS(СВЦЭМ!$D$33:$D$776,СВЦЭМ!$A$33:$A$776,$A32,СВЦЭМ!$B$33:$B$776,N$11)+'СЕТ СН'!$F$11+СВЦЭМ!$D$10+'СЕТ СН'!$F$6-'СЕТ СН'!$F$23</f>
        <v>1006.89475171</v>
      </c>
      <c r="O32" s="36">
        <f>SUMIFS(СВЦЭМ!$D$33:$D$776,СВЦЭМ!$A$33:$A$776,$A32,СВЦЭМ!$B$33:$B$776,O$11)+'СЕТ СН'!$F$11+СВЦЭМ!$D$10+'СЕТ СН'!$F$6-'СЕТ СН'!$F$23</f>
        <v>979.32106061000002</v>
      </c>
      <c r="P32" s="36">
        <f>SUMIFS(СВЦЭМ!$D$33:$D$776,СВЦЭМ!$A$33:$A$776,$A32,СВЦЭМ!$B$33:$B$776,P$11)+'СЕТ СН'!$F$11+СВЦЭМ!$D$10+'СЕТ СН'!$F$6-'СЕТ СН'!$F$23</f>
        <v>979.70718809000005</v>
      </c>
      <c r="Q32" s="36">
        <f>SUMIFS(СВЦЭМ!$D$33:$D$776,СВЦЭМ!$A$33:$A$776,$A32,СВЦЭМ!$B$33:$B$776,Q$11)+'СЕТ СН'!$F$11+СВЦЭМ!$D$10+'СЕТ СН'!$F$6-'СЕТ СН'!$F$23</f>
        <v>985.09413800000004</v>
      </c>
      <c r="R32" s="36">
        <f>SUMIFS(СВЦЭМ!$D$33:$D$776,СВЦЭМ!$A$33:$A$776,$A32,СВЦЭМ!$B$33:$B$776,R$11)+'СЕТ СН'!$F$11+СВЦЭМ!$D$10+'СЕТ СН'!$F$6-'СЕТ СН'!$F$23</f>
        <v>1005.95999408</v>
      </c>
      <c r="S32" s="36">
        <f>SUMIFS(СВЦЭМ!$D$33:$D$776,СВЦЭМ!$A$33:$A$776,$A32,СВЦЭМ!$B$33:$B$776,S$11)+'СЕТ СН'!$F$11+СВЦЭМ!$D$10+'СЕТ СН'!$F$6-'СЕТ СН'!$F$23</f>
        <v>1002.48755336</v>
      </c>
      <c r="T32" s="36">
        <f>SUMIFS(СВЦЭМ!$D$33:$D$776,СВЦЭМ!$A$33:$A$776,$A32,СВЦЭМ!$B$33:$B$776,T$11)+'СЕТ СН'!$F$11+СВЦЭМ!$D$10+'СЕТ СН'!$F$6-'СЕТ СН'!$F$23</f>
        <v>971.21940295000002</v>
      </c>
      <c r="U32" s="36">
        <f>SUMIFS(СВЦЭМ!$D$33:$D$776,СВЦЭМ!$A$33:$A$776,$A32,СВЦЭМ!$B$33:$B$776,U$11)+'СЕТ СН'!$F$11+СВЦЭМ!$D$10+'СЕТ СН'!$F$6-'СЕТ СН'!$F$23</f>
        <v>956.86191469000005</v>
      </c>
      <c r="V32" s="36">
        <f>SUMIFS(СВЦЭМ!$D$33:$D$776,СВЦЭМ!$A$33:$A$776,$A32,СВЦЭМ!$B$33:$B$776,V$11)+'СЕТ СН'!$F$11+СВЦЭМ!$D$10+'СЕТ СН'!$F$6-'СЕТ СН'!$F$23</f>
        <v>969.2113417600001</v>
      </c>
      <c r="W32" s="36">
        <f>SUMIFS(СВЦЭМ!$D$33:$D$776,СВЦЭМ!$A$33:$A$776,$A32,СВЦЭМ!$B$33:$B$776,W$11)+'СЕТ СН'!$F$11+СВЦЭМ!$D$10+'СЕТ СН'!$F$6-'СЕТ СН'!$F$23</f>
        <v>982.42590014000007</v>
      </c>
      <c r="X32" s="36">
        <f>SUMIFS(СВЦЭМ!$D$33:$D$776,СВЦЭМ!$A$33:$A$776,$A32,СВЦЭМ!$B$33:$B$776,X$11)+'СЕТ СН'!$F$11+СВЦЭМ!$D$10+'СЕТ СН'!$F$6-'СЕТ СН'!$F$23</f>
        <v>991.66413834000002</v>
      </c>
      <c r="Y32" s="36">
        <f>SUMIFS(СВЦЭМ!$D$33:$D$776,СВЦЭМ!$A$33:$A$776,$A32,СВЦЭМ!$B$33:$B$776,Y$11)+'СЕТ СН'!$F$11+СВЦЭМ!$D$10+'СЕТ СН'!$F$6-'СЕТ СН'!$F$23</f>
        <v>1027.2136776499999</v>
      </c>
    </row>
    <row r="33" spans="1:27" ht="15.75" x14ac:dyDescent="0.2">
      <c r="A33" s="35">
        <f t="shared" si="0"/>
        <v>43518</v>
      </c>
      <c r="B33" s="36">
        <f>SUMIFS(СВЦЭМ!$D$33:$D$776,СВЦЭМ!$A$33:$A$776,$A33,СВЦЭМ!$B$33:$B$776,B$11)+'СЕТ СН'!$F$11+СВЦЭМ!$D$10+'СЕТ СН'!$F$6-'СЕТ СН'!$F$23</f>
        <v>1038.93612437</v>
      </c>
      <c r="C33" s="36">
        <f>SUMIFS(СВЦЭМ!$D$33:$D$776,СВЦЭМ!$A$33:$A$776,$A33,СВЦЭМ!$B$33:$B$776,C$11)+'СЕТ СН'!$F$11+СВЦЭМ!$D$10+'СЕТ СН'!$F$6-'СЕТ СН'!$F$23</f>
        <v>1045.93043367</v>
      </c>
      <c r="D33" s="36">
        <f>SUMIFS(СВЦЭМ!$D$33:$D$776,СВЦЭМ!$A$33:$A$776,$A33,СВЦЭМ!$B$33:$B$776,D$11)+'СЕТ СН'!$F$11+СВЦЭМ!$D$10+'СЕТ СН'!$F$6-'СЕТ СН'!$F$23</f>
        <v>1042.9850475799999</v>
      </c>
      <c r="E33" s="36">
        <f>SUMIFS(СВЦЭМ!$D$33:$D$776,СВЦЭМ!$A$33:$A$776,$A33,СВЦЭМ!$B$33:$B$776,E$11)+'СЕТ СН'!$F$11+СВЦЭМ!$D$10+'СЕТ СН'!$F$6-'СЕТ СН'!$F$23</f>
        <v>1039.81905132</v>
      </c>
      <c r="F33" s="36">
        <f>SUMIFS(СВЦЭМ!$D$33:$D$776,СВЦЭМ!$A$33:$A$776,$A33,СВЦЭМ!$B$33:$B$776,F$11)+'СЕТ СН'!$F$11+СВЦЭМ!$D$10+'СЕТ СН'!$F$6-'СЕТ СН'!$F$23</f>
        <v>1038.1346886700001</v>
      </c>
      <c r="G33" s="36">
        <f>SUMIFS(СВЦЭМ!$D$33:$D$776,СВЦЭМ!$A$33:$A$776,$A33,СВЦЭМ!$B$33:$B$776,G$11)+'СЕТ СН'!$F$11+СВЦЭМ!$D$10+'СЕТ СН'!$F$6-'СЕТ СН'!$F$23</f>
        <v>1041.70486959</v>
      </c>
      <c r="H33" s="36">
        <f>SUMIFS(СВЦЭМ!$D$33:$D$776,СВЦЭМ!$A$33:$A$776,$A33,СВЦЭМ!$B$33:$B$776,H$11)+'СЕТ СН'!$F$11+СВЦЭМ!$D$10+'СЕТ СН'!$F$6-'СЕТ СН'!$F$23</f>
        <v>1043.8678379</v>
      </c>
      <c r="I33" s="36">
        <f>SUMIFS(СВЦЭМ!$D$33:$D$776,СВЦЭМ!$A$33:$A$776,$A33,СВЦЭМ!$B$33:$B$776,I$11)+'СЕТ СН'!$F$11+СВЦЭМ!$D$10+'СЕТ СН'!$F$6-'СЕТ СН'!$F$23</f>
        <v>1032.9644047300001</v>
      </c>
      <c r="J33" s="36">
        <f>SUMIFS(СВЦЭМ!$D$33:$D$776,СВЦЭМ!$A$33:$A$776,$A33,СВЦЭМ!$B$33:$B$776,J$11)+'СЕТ СН'!$F$11+СВЦЭМ!$D$10+'СЕТ СН'!$F$6-'СЕТ СН'!$F$23</f>
        <v>1024.3205398800001</v>
      </c>
      <c r="K33" s="36">
        <f>SUMIFS(СВЦЭМ!$D$33:$D$776,СВЦЭМ!$A$33:$A$776,$A33,СВЦЭМ!$B$33:$B$776,K$11)+'СЕТ СН'!$F$11+СВЦЭМ!$D$10+'СЕТ СН'!$F$6-'СЕТ СН'!$F$23</f>
        <v>1039.11570512</v>
      </c>
      <c r="L33" s="36">
        <f>SUMIFS(СВЦЭМ!$D$33:$D$776,СВЦЭМ!$A$33:$A$776,$A33,СВЦЭМ!$B$33:$B$776,L$11)+'СЕТ СН'!$F$11+СВЦЭМ!$D$10+'СЕТ СН'!$F$6-'СЕТ СН'!$F$23</f>
        <v>1053.71597991</v>
      </c>
      <c r="M33" s="36">
        <f>SUMIFS(СВЦЭМ!$D$33:$D$776,СВЦЭМ!$A$33:$A$776,$A33,СВЦЭМ!$B$33:$B$776,M$11)+'СЕТ СН'!$F$11+СВЦЭМ!$D$10+'СЕТ СН'!$F$6-'СЕТ СН'!$F$23</f>
        <v>1055.60172779</v>
      </c>
      <c r="N33" s="36">
        <f>SUMIFS(СВЦЭМ!$D$33:$D$776,СВЦЭМ!$A$33:$A$776,$A33,СВЦЭМ!$B$33:$B$776,N$11)+'СЕТ СН'!$F$11+СВЦЭМ!$D$10+'СЕТ СН'!$F$6-'СЕТ СН'!$F$23</f>
        <v>1026.0431095599999</v>
      </c>
      <c r="O33" s="36">
        <f>SUMIFS(СВЦЭМ!$D$33:$D$776,СВЦЭМ!$A$33:$A$776,$A33,СВЦЭМ!$B$33:$B$776,O$11)+'СЕТ СН'!$F$11+СВЦЭМ!$D$10+'СЕТ СН'!$F$6-'СЕТ СН'!$F$23</f>
        <v>993.90396910000004</v>
      </c>
      <c r="P33" s="36">
        <f>SUMIFS(СВЦЭМ!$D$33:$D$776,СВЦЭМ!$A$33:$A$776,$A33,СВЦЭМ!$B$33:$B$776,P$11)+'СЕТ СН'!$F$11+СВЦЭМ!$D$10+'СЕТ СН'!$F$6-'СЕТ СН'!$F$23</f>
        <v>1002.97233709</v>
      </c>
      <c r="Q33" s="36">
        <f>SUMIFS(СВЦЭМ!$D$33:$D$776,СВЦЭМ!$A$33:$A$776,$A33,СВЦЭМ!$B$33:$B$776,Q$11)+'СЕТ СН'!$F$11+СВЦЭМ!$D$10+'СЕТ СН'!$F$6-'СЕТ СН'!$F$23</f>
        <v>1006.4085840800001</v>
      </c>
      <c r="R33" s="36">
        <f>SUMIFS(СВЦЭМ!$D$33:$D$776,СВЦЭМ!$A$33:$A$776,$A33,СВЦЭМ!$B$33:$B$776,R$11)+'СЕТ СН'!$F$11+СВЦЭМ!$D$10+'СЕТ СН'!$F$6-'СЕТ СН'!$F$23</f>
        <v>1015.5013284700001</v>
      </c>
      <c r="S33" s="36">
        <f>SUMIFS(СВЦЭМ!$D$33:$D$776,СВЦЭМ!$A$33:$A$776,$A33,СВЦЭМ!$B$33:$B$776,S$11)+'СЕТ СН'!$F$11+СВЦЭМ!$D$10+'СЕТ СН'!$F$6-'СЕТ СН'!$F$23</f>
        <v>1015.1719793000001</v>
      </c>
      <c r="T33" s="36">
        <f>SUMIFS(СВЦЭМ!$D$33:$D$776,СВЦЭМ!$A$33:$A$776,$A33,СВЦЭМ!$B$33:$B$776,T$11)+'СЕТ СН'!$F$11+СВЦЭМ!$D$10+'СЕТ СН'!$F$6-'СЕТ СН'!$F$23</f>
        <v>982.76986402</v>
      </c>
      <c r="U33" s="36">
        <f>SUMIFS(СВЦЭМ!$D$33:$D$776,СВЦЭМ!$A$33:$A$776,$A33,СВЦЭМ!$B$33:$B$776,U$11)+'СЕТ СН'!$F$11+СВЦЭМ!$D$10+'СЕТ СН'!$F$6-'СЕТ СН'!$F$23</f>
        <v>969.16102925000007</v>
      </c>
      <c r="V33" s="36">
        <f>SUMIFS(СВЦЭМ!$D$33:$D$776,СВЦЭМ!$A$33:$A$776,$A33,СВЦЭМ!$B$33:$B$776,V$11)+'СЕТ СН'!$F$11+СВЦЭМ!$D$10+'СЕТ СН'!$F$6-'СЕТ СН'!$F$23</f>
        <v>962.59323735000009</v>
      </c>
      <c r="W33" s="36">
        <f>SUMIFS(СВЦЭМ!$D$33:$D$776,СВЦЭМ!$A$33:$A$776,$A33,СВЦЭМ!$B$33:$B$776,W$11)+'СЕТ СН'!$F$11+СВЦЭМ!$D$10+'СЕТ СН'!$F$6-'СЕТ СН'!$F$23</f>
        <v>976.51121791000003</v>
      </c>
      <c r="X33" s="36">
        <f>SUMIFS(СВЦЭМ!$D$33:$D$776,СВЦЭМ!$A$33:$A$776,$A33,СВЦЭМ!$B$33:$B$776,X$11)+'СЕТ СН'!$F$11+СВЦЭМ!$D$10+'СЕТ СН'!$F$6-'СЕТ СН'!$F$23</f>
        <v>995.58375491000004</v>
      </c>
      <c r="Y33" s="36">
        <f>SUMIFS(СВЦЭМ!$D$33:$D$776,СВЦЭМ!$A$33:$A$776,$A33,СВЦЭМ!$B$33:$B$776,Y$11)+'СЕТ СН'!$F$11+СВЦЭМ!$D$10+'СЕТ СН'!$F$6-'СЕТ СН'!$F$23</f>
        <v>1028.4749833200001</v>
      </c>
    </row>
    <row r="34" spans="1:27" ht="15.75" x14ac:dyDescent="0.2">
      <c r="A34" s="35">
        <f t="shared" si="0"/>
        <v>43519</v>
      </c>
      <c r="B34" s="36">
        <f>SUMIFS(СВЦЭМ!$D$33:$D$776,СВЦЭМ!$A$33:$A$776,$A34,СВЦЭМ!$B$33:$B$776,B$11)+'СЕТ СН'!$F$11+СВЦЭМ!$D$10+'СЕТ СН'!$F$6-'СЕТ СН'!$F$23</f>
        <v>1041.5242651599999</v>
      </c>
      <c r="C34" s="36">
        <f>SUMIFS(СВЦЭМ!$D$33:$D$776,СВЦЭМ!$A$33:$A$776,$A34,СВЦЭМ!$B$33:$B$776,C$11)+'СЕТ СН'!$F$11+СВЦЭМ!$D$10+'СЕТ СН'!$F$6-'СЕТ СН'!$F$23</f>
        <v>1045.0085810200001</v>
      </c>
      <c r="D34" s="36">
        <f>SUMIFS(СВЦЭМ!$D$33:$D$776,СВЦЭМ!$A$33:$A$776,$A34,СВЦЭМ!$B$33:$B$776,D$11)+'СЕТ СН'!$F$11+СВЦЭМ!$D$10+'СЕТ СН'!$F$6-'СЕТ СН'!$F$23</f>
        <v>1037.35799337</v>
      </c>
      <c r="E34" s="36">
        <f>SUMIFS(СВЦЭМ!$D$33:$D$776,СВЦЭМ!$A$33:$A$776,$A34,СВЦЭМ!$B$33:$B$776,E$11)+'СЕТ СН'!$F$11+СВЦЭМ!$D$10+'СЕТ СН'!$F$6-'СЕТ СН'!$F$23</f>
        <v>1036.46114689</v>
      </c>
      <c r="F34" s="36">
        <f>SUMIFS(СВЦЭМ!$D$33:$D$776,СВЦЭМ!$A$33:$A$776,$A34,СВЦЭМ!$B$33:$B$776,F$11)+'СЕТ СН'!$F$11+СВЦЭМ!$D$10+'СЕТ СН'!$F$6-'СЕТ СН'!$F$23</f>
        <v>1035.7000821500001</v>
      </c>
      <c r="G34" s="36">
        <f>SUMIFS(СВЦЭМ!$D$33:$D$776,СВЦЭМ!$A$33:$A$776,$A34,СВЦЭМ!$B$33:$B$776,G$11)+'СЕТ СН'!$F$11+СВЦЭМ!$D$10+'СЕТ СН'!$F$6-'СЕТ СН'!$F$23</f>
        <v>1034.87330595</v>
      </c>
      <c r="H34" s="36">
        <f>SUMIFS(СВЦЭМ!$D$33:$D$776,СВЦЭМ!$A$33:$A$776,$A34,СВЦЭМ!$B$33:$B$776,H$11)+'СЕТ СН'!$F$11+СВЦЭМ!$D$10+'СЕТ СН'!$F$6-'СЕТ СН'!$F$23</f>
        <v>1050.6624051700001</v>
      </c>
      <c r="I34" s="36">
        <f>SUMIFS(СВЦЭМ!$D$33:$D$776,СВЦЭМ!$A$33:$A$776,$A34,СВЦЭМ!$B$33:$B$776,I$11)+'СЕТ СН'!$F$11+СВЦЭМ!$D$10+'СЕТ СН'!$F$6-'СЕТ СН'!$F$23</f>
        <v>1037.46591509</v>
      </c>
      <c r="J34" s="36">
        <f>SUMIFS(СВЦЭМ!$D$33:$D$776,СВЦЭМ!$A$33:$A$776,$A34,СВЦЭМ!$B$33:$B$776,J$11)+'СЕТ СН'!$F$11+СВЦЭМ!$D$10+'СЕТ СН'!$F$6-'СЕТ СН'!$F$23</f>
        <v>1017.99222836</v>
      </c>
      <c r="K34" s="36">
        <f>SUMIFS(СВЦЭМ!$D$33:$D$776,СВЦЭМ!$A$33:$A$776,$A34,СВЦЭМ!$B$33:$B$776,K$11)+'СЕТ СН'!$F$11+СВЦЭМ!$D$10+'СЕТ СН'!$F$6-'СЕТ СН'!$F$23</f>
        <v>997.08264935</v>
      </c>
      <c r="L34" s="36">
        <f>SUMIFS(СВЦЭМ!$D$33:$D$776,СВЦЭМ!$A$33:$A$776,$A34,СВЦЭМ!$B$33:$B$776,L$11)+'СЕТ СН'!$F$11+СВЦЭМ!$D$10+'СЕТ СН'!$F$6-'СЕТ СН'!$F$23</f>
        <v>1001.2568460900001</v>
      </c>
      <c r="M34" s="36">
        <f>SUMIFS(СВЦЭМ!$D$33:$D$776,СВЦЭМ!$A$33:$A$776,$A34,СВЦЭМ!$B$33:$B$776,M$11)+'СЕТ СН'!$F$11+СВЦЭМ!$D$10+'СЕТ СН'!$F$6-'СЕТ СН'!$F$23</f>
        <v>1011.38551594</v>
      </c>
      <c r="N34" s="36">
        <f>SUMIFS(СВЦЭМ!$D$33:$D$776,СВЦЭМ!$A$33:$A$776,$A34,СВЦЭМ!$B$33:$B$776,N$11)+'СЕТ СН'!$F$11+СВЦЭМ!$D$10+'СЕТ СН'!$F$6-'СЕТ СН'!$F$23</f>
        <v>1020.1068125</v>
      </c>
      <c r="O34" s="36">
        <f>SUMIFS(СВЦЭМ!$D$33:$D$776,СВЦЭМ!$A$33:$A$776,$A34,СВЦЭМ!$B$33:$B$776,O$11)+'СЕТ СН'!$F$11+СВЦЭМ!$D$10+'СЕТ СН'!$F$6-'СЕТ СН'!$F$23</f>
        <v>998.88720656999999</v>
      </c>
      <c r="P34" s="36">
        <f>SUMIFS(СВЦЭМ!$D$33:$D$776,СВЦЭМ!$A$33:$A$776,$A34,СВЦЭМ!$B$33:$B$776,P$11)+'СЕТ СН'!$F$11+СВЦЭМ!$D$10+'СЕТ СН'!$F$6-'СЕТ СН'!$F$23</f>
        <v>1006.3448761100001</v>
      </c>
      <c r="Q34" s="36">
        <f>SUMIFS(СВЦЭМ!$D$33:$D$776,СВЦЭМ!$A$33:$A$776,$A34,СВЦЭМ!$B$33:$B$776,Q$11)+'СЕТ СН'!$F$11+СВЦЭМ!$D$10+'СЕТ СН'!$F$6-'СЕТ СН'!$F$23</f>
        <v>1015.6521532500001</v>
      </c>
      <c r="R34" s="36">
        <f>SUMIFS(СВЦЭМ!$D$33:$D$776,СВЦЭМ!$A$33:$A$776,$A34,СВЦЭМ!$B$33:$B$776,R$11)+'СЕТ СН'!$F$11+СВЦЭМ!$D$10+'СЕТ СН'!$F$6-'СЕТ СН'!$F$23</f>
        <v>1024.23365165</v>
      </c>
      <c r="S34" s="36">
        <f>SUMIFS(СВЦЭМ!$D$33:$D$776,СВЦЭМ!$A$33:$A$776,$A34,СВЦЭМ!$B$33:$B$776,S$11)+'СЕТ СН'!$F$11+СВЦЭМ!$D$10+'СЕТ СН'!$F$6-'СЕТ СН'!$F$23</f>
        <v>1022.41457615</v>
      </c>
      <c r="T34" s="36">
        <f>SUMIFS(СВЦЭМ!$D$33:$D$776,СВЦЭМ!$A$33:$A$776,$A34,СВЦЭМ!$B$33:$B$776,T$11)+'СЕТ СН'!$F$11+СВЦЭМ!$D$10+'СЕТ СН'!$F$6-'СЕТ СН'!$F$23</f>
        <v>1000.24246544</v>
      </c>
      <c r="U34" s="36">
        <f>SUMIFS(СВЦЭМ!$D$33:$D$776,СВЦЭМ!$A$33:$A$776,$A34,СВЦЭМ!$B$33:$B$776,U$11)+'СЕТ СН'!$F$11+СВЦЭМ!$D$10+'СЕТ СН'!$F$6-'СЕТ СН'!$F$23</f>
        <v>969.04527288000008</v>
      </c>
      <c r="V34" s="36">
        <f>SUMIFS(СВЦЭМ!$D$33:$D$776,СВЦЭМ!$A$33:$A$776,$A34,СВЦЭМ!$B$33:$B$776,V$11)+'СЕТ СН'!$F$11+СВЦЭМ!$D$10+'СЕТ СН'!$F$6-'СЕТ СН'!$F$23</f>
        <v>964.19460508000009</v>
      </c>
      <c r="W34" s="36">
        <f>SUMIFS(СВЦЭМ!$D$33:$D$776,СВЦЭМ!$A$33:$A$776,$A34,СВЦЭМ!$B$33:$B$776,W$11)+'СЕТ СН'!$F$11+СВЦЭМ!$D$10+'СЕТ СН'!$F$6-'СЕТ СН'!$F$23</f>
        <v>966.50593139</v>
      </c>
      <c r="X34" s="36">
        <f>SUMIFS(СВЦЭМ!$D$33:$D$776,СВЦЭМ!$A$33:$A$776,$A34,СВЦЭМ!$B$33:$B$776,X$11)+'СЕТ СН'!$F$11+СВЦЭМ!$D$10+'СЕТ СН'!$F$6-'СЕТ СН'!$F$23</f>
        <v>972.89443156000004</v>
      </c>
      <c r="Y34" s="36">
        <f>SUMIFS(СВЦЭМ!$D$33:$D$776,СВЦЭМ!$A$33:$A$776,$A34,СВЦЭМ!$B$33:$B$776,Y$11)+'СЕТ СН'!$F$11+СВЦЭМ!$D$10+'СЕТ СН'!$F$6-'СЕТ СН'!$F$23</f>
        <v>1016.1530200200001</v>
      </c>
    </row>
    <row r="35" spans="1:27" ht="15.75" x14ac:dyDescent="0.2">
      <c r="A35" s="35">
        <f t="shared" si="0"/>
        <v>43520</v>
      </c>
      <c r="B35" s="36">
        <f>SUMIFS(СВЦЭМ!$D$33:$D$776,СВЦЭМ!$A$33:$A$776,$A35,СВЦЭМ!$B$33:$B$776,B$11)+'СЕТ СН'!$F$11+СВЦЭМ!$D$10+'СЕТ СН'!$F$6-'СЕТ СН'!$F$23</f>
        <v>1055.4678049300001</v>
      </c>
      <c r="C35" s="36">
        <f>SUMIFS(СВЦЭМ!$D$33:$D$776,СВЦЭМ!$A$33:$A$776,$A35,СВЦЭМ!$B$33:$B$776,C$11)+'СЕТ СН'!$F$11+СВЦЭМ!$D$10+'СЕТ СН'!$F$6-'СЕТ СН'!$F$23</f>
        <v>1077.55202869</v>
      </c>
      <c r="D35" s="36">
        <f>SUMIFS(СВЦЭМ!$D$33:$D$776,СВЦЭМ!$A$33:$A$776,$A35,СВЦЭМ!$B$33:$B$776,D$11)+'СЕТ СН'!$F$11+СВЦЭМ!$D$10+'СЕТ СН'!$F$6-'СЕТ СН'!$F$23</f>
        <v>1092.6866500599999</v>
      </c>
      <c r="E35" s="36">
        <f>SUMIFS(СВЦЭМ!$D$33:$D$776,СВЦЭМ!$A$33:$A$776,$A35,СВЦЭМ!$B$33:$B$776,E$11)+'СЕТ СН'!$F$11+СВЦЭМ!$D$10+'СЕТ СН'!$F$6-'СЕТ СН'!$F$23</f>
        <v>1104.8078189999999</v>
      </c>
      <c r="F35" s="36">
        <f>SUMIFS(СВЦЭМ!$D$33:$D$776,СВЦЭМ!$A$33:$A$776,$A35,СВЦЭМ!$B$33:$B$776,F$11)+'СЕТ СН'!$F$11+СВЦЭМ!$D$10+'СЕТ СН'!$F$6-'СЕТ СН'!$F$23</f>
        <v>1113.7804154399998</v>
      </c>
      <c r="G35" s="36">
        <f>SUMIFS(СВЦЭМ!$D$33:$D$776,СВЦЭМ!$A$33:$A$776,$A35,СВЦЭМ!$B$33:$B$776,G$11)+'СЕТ СН'!$F$11+СВЦЭМ!$D$10+'СЕТ СН'!$F$6-'СЕТ СН'!$F$23</f>
        <v>1111.17324059</v>
      </c>
      <c r="H35" s="36">
        <f>SUMIFS(СВЦЭМ!$D$33:$D$776,СВЦЭМ!$A$33:$A$776,$A35,СВЦЭМ!$B$33:$B$776,H$11)+'СЕТ СН'!$F$11+СВЦЭМ!$D$10+'СЕТ СН'!$F$6-'СЕТ СН'!$F$23</f>
        <v>1097.6917939499999</v>
      </c>
      <c r="I35" s="36">
        <f>SUMIFS(СВЦЭМ!$D$33:$D$776,СВЦЭМ!$A$33:$A$776,$A35,СВЦЭМ!$B$33:$B$776,I$11)+'СЕТ СН'!$F$11+СВЦЭМ!$D$10+'СЕТ СН'!$F$6-'СЕТ СН'!$F$23</f>
        <v>1082.88267511</v>
      </c>
      <c r="J35" s="36">
        <f>SUMIFS(СВЦЭМ!$D$33:$D$776,СВЦЭМ!$A$33:$A$776,$A35,СВЦЭМ!$B$33:$B$776,J$11)+'СЕТ СН'!$F$11+СВЦЭМ!$D$10+'СЕТ СН'!$F$6-'СЕТ СН'!$F$23</f>
        <v>1028.06020048</v>
      </c>
      <c r="K35" s="36">
        <f>SUMIFS(СВЦЭМ!$D$33:$D$776,СВЦЭМ!$A$33:$A$776,$A35,СВЦЭМ!$B$33:$B$776,K$11)+'СЕТ СН'!$F$11+СВЦЭМ!$D$10+'СЕТ СН'!$F$6-'СЕТ СН'!$F$23</f>
        <v>992.77537233999999</v>
      </c>
      <c r="L35" s="36">
        <f>SUMIFS(СВЦЭМ!$D$33:$D$776,СВЦЭМ!$A$33:$A$776,$A35,СВЦЭМ!$B$33:$B$776,L$11)+'СЕТ СН'!$F$11+СВЦЭМ!$D$10+'СЕТ СН'!$F$6-'СЕТ СН'!$F$23</f>
        <v>985.49264005000009</v>
      </c>
      <c r="M35" s="36">
        <f>SUMIFS(СВЦЭМ!$D$33:$D$776,СВЦЭМ!$A$33:$A$776,$A35,СВЦЭМ!$B$33:$B$776,M$11)+'СЕТ СН'!$F$11+СВЦЭМ!$D$10+'СЕТ СН'!$F$6-'СЕТ СН'!$F$23</f>
        <v>985.92546333000007</v>
      </c>
      <c r="N35" s="36">
        <f>SUMIFS(СВЦЭМ!$D$33:$D$776,СВЦЭМ!$A$33:$A$776,$A35,СВЦЭМ!$B$33:$B$776,N$11)+'СЕТ СН'!$F$11+СВЦЭМ!$D$10+'СЕТ СН'!$F$6-'СЕТ СН'!$F$23</f>
        <v>982.09093953000001</v>
      </c>
      <c r="O35" s="36">
        <f>SUMIFS(СВЦЭМ!$D$33:$D$776,СВЦЭМ!$A$33:$A$776,$A35,СВЦЭМ!$B$33:$B$776,O$11)+'СЕТ СН'!$F$11+СВЦЭМ!$D$10+'СЕТ СН'!$F$6-'СЕТ СН'!$F$23</f>
        <v>962.11211725999999</v>
      </c>
      <c r="P35" s="36">
        <f>SUMIFS(СВЦЭМ!$D$33:$D$776,СВЦЭМ!$A$33:$A$776,$A35,СВЦЭМ!$B$33:$B$776,P$11)+'СЕТ СН'!$F$11+СВЦЭМ!$D$10+'СЕТ СН'!$F$6-'СЕТ СН'!$F$23</f>
        <v>969.03780870000003</v>
      </c>
      <c r="Q35" s="36">
        <f>SUMIFS(СВЦЭМ!$D$33:$D$776,СВЦЭМ!$A$33:$A$776,$A35,СВЦЭМ!$B$33:$B$776,Q$11)+'СЕТ СН'!$F$11+СВЦЭМ!$D$10+'СЕТ СН'!$F$6-'СЕТ СН'!$F$23</f>
        <v>975.42194483000003</v>
      </c>
      <c r="R35" s="36">
        <f>SUMIFS(СВЦЭМ!$D$33:$D$776,СВЦЭМ!$A$33:$A$776,$A35,СВЦЭМ!$B$33:$B$776,R$11)+'СЕТ СН'!$F$11+СВЦЭМ!$D$10+'СЕТ СН'!$F$6-'СЕТ СН'!$F$23</f>
        <v>977.59014210999999</v>
      </c>
      <c r="S35" s="36">
        <f>SUMIFS(СВЦЭМ!$D$33:$D$776,СВЦЭМ!$A$33:$A$776,$A35,СВЦЭМ!$B$33:$B$776,S$11)+'СЕТ СН'!$F$11+СВЦЭМ!$D$10+'СЕТ СН'!$F$6-'СЕТ СН'!$F$23</f>
        <v>971.09558528000002</v>
      </c>
      <c r="T35" s="36">
        <f>SUMIFS(СВЦЭМ!$D$33:$D$776,СВЦЭМ!$A$33:$A$776,$A35,СВЦЭМ!$B$33:$B$776,T$11)+'СЕТ СН'!$F$11+СВЦЭМ!$D$10+'СЕТ СН'!$F$6-'СЕТ СН'!$F$23</f>
        <v>945.06070704000001</v>
      </c>
      <c r="U35" s="36">
        <f>SUMIFS(СВЦЭМ!$D$33:$D$776,СВЦЭМ!$A$33:$A$776,$A35,СВЦЭМ!$B$33:$B$776,U$11)+'СЕТ СН'!$F$11+СВЦЭМ!$D$10+'СЕТ СН'!$F$6-'СЕТ СН'!$F$23</f>
        <v>903.73091326000008</v>
      </c>
      <c r="V35" s="36">
        <f>SUMIFS(СВЦЭМ!$D$33:$D$776,СВЦЭМ!$A$33:$A$776,$A35,СВЦЭМ!$B$33:$B$776,V$11)+'СЕТ СН'!$F$11+СВЦЭМ!$D$10+'СЕТ СН'!$F$6-'СЕТ СН'!$F$23</f>
        <v>901.29688705000001</v>
      </c>
      <c r="W35" s="36">
        <f>SUMIFS(СВЦЭМ!$D$33:$D$776,СВЦЭМ!$A$33:$A$776,$A35,СВЦЭМ!$B$33:$B$776,W$11)+'СЕТ СН'!$F$11+СВЦЭМ!$D$10+'СЕТ СН'!$F$6-'СЕТ СН'!$F$23</f>
        <v>914.16483776000007</v>
      </c>
      <c r="X35" s="36">
        <f>SUMIFS(СВЦЭМ!$D$33:$D$776,СВЦЭМ!$A$33:$A$776,$A35,СВЦЭМ!$B$33:$B$776,X$11)+'СЕТ СН'!$F$11+СВЦЭМ!$D$10+'СЕТ СН'!$F$6-'СЕТ СН'!$F$23</f>
        <v>933.78769378000004</v>
      </c>
      <c r="Y35" s="36">
        <f>SUMIFS(СВЦЭМ!$D$33:$D$776,СВЦЭМ!$A$33:$A$776,$A35,СВЦЭМ!$B$33:$B$776,Y$11)+'СЕТ СН'!$F$11+СВЦЭМ!$D$10+'СЕТ СН'!$F$6-'СЕТ СН'!$F$23</f>
        <v>999.76279314999999</v>
      </c>
    </row>
    <row r="36" spans="1:27" ht="15.75" x14ac:dyDescent="0.2">
      <c r="A36" s="35">
        <f t="shared" si="0"/>
        <v>43521</v>
      </c>
      <c r="B36" s="36">
        <f>SUMIFS(СВЦЭМ!$D$33:$D$776,СВЦЭМ!$A$33:$A$776,$A36,СВЦЭМ!$B$33:$B$776,B$11)+'СЕТ СН'!$F$11+СВЦЭМ!$D$10+'СЕТ СН'!$F$6-'СЕТ СН'!$F$23</f>
        <v>1035.23033347</v>
      </c>
      <c r="C36" s="36">
        <f>SUMIFS(СВЦЭМ!$D$33:$D$776,СВЦЭМ!$A$33:$A$776,$A36,СВЦЭМ!$B$33:$B$776,C$11)+'СЕТ СН'!$F$11+СВЦЭМ!$D$10+'СЕТ СН'!$F$6-'СЕТ СН'!$F$23</f>
        <v>1047.2554188500001</v>
      </c>
      <c r="D36" s="36">
        <f>SUMIFS(СВЦЭМ!$D$33:$D$776,СВЦЭМ!$A$33:$A$776,$A36,СВЦЭМ!$B$33:$B$776,D$11)+'СЕТ СН'!$F$11+СВЦЭМ!$D$10+'СЕТ СН'!$F$6-'СЕТ СН'!$F$23</f>
        <v>1043.9124992899999</v>
      </c>
      <c r="E36" s="36">
        <f>SUMIFS(СВЦЭМ!$D$33:$D$776,СВЦЭМ!$A$33:$A$776,$A36,СВЦЭМ!$B$33:$B$776,E$11)+'СЕТ СН'!$F$11+СВЦЭМ!$D$10+'СЕТ СН'!$F$6-'СЕТ СН'!$F$23</f>
        <v>1046.9335640699999</v>
      </c>
      <c r="F36" s="36">
        <f>SUMIFS(СВЦЭМ!$D$33:$D$776,СВЦЭМ!$A$33:$A$776,$A36,СВЦЭМ!$B$33:$B$776,F$11)+'СЕТ СН'!$F$11+СВЦЭМ!$D$10+'СЕТ СН'!$F$6-'СЕТ СН'!$F$23</f>
        <v>1047.02177403</v>
      </c>
      <c r="G36" s="36">
        <f>SUMIFS(СВЦЭМ!$D$33:$D$776,СВЦЭМ!$A$33:$A$776,$A36,СВЦЭМ!$B$33:$B$776,G$11)+'СЕТ СН'!$F$11+СВЦЭМ!$D$10+'СЕТ СН'!$F$6-'СЕТ СН'!$F$23</f>
        <v>1053.3706357000001</v>
      </c>
      <c r="H36" s="36">
        <f>SUMIFS(СВЦЭМ!$D$33:$D$776,СВЦЭМ!$A$33:$A$776,$A36,СВЦЭМ!$B$33:$B$776,H$11)+'СЕТ СН'!$F$11+СВЦЭМ!$D$10+'СЕТ СН'!$F$6-'СЕТ СН'!$F$23</f>
        <v>1065.58409428</v>
      </c>
      <c r="I36" s="36">
        <f>SUMIFS(СВЦЭМ!$D$33:$D$776,СВЦЭМ!$A$33:$A$776,$A36,СВЦЭМ!$B$33:$B$776,I$11)+'СЕТ СН'!$F$11+СВЦЭМ!$D$10+'СЕТ СН'!$F$6-'СЕТ СН'!$F$23</f>
        <v>1043.23809463</v>
      </c>
      <c r="J36" s="36">
        <f>SUMIFS(СВЦЭМ!$D$33:$D$776,СВЦЭМ!$A$33:$A$776,$A36,СВЦЭМ!$B$33:$B$776,J$11)+'СЕТ СН'!$F$11+СВЦЭМ!$D$10+'СЕТ СН'!$F$6-'СЕТ СН'!$F$23</f>
        <v>1017.3464215700001</v>
      </c>
      <c r="K36" s="36">
        <f>SUMIFS(СВЦЭМ!$D$33:$D$776,СВЦЭМ!$A$33:$A$776,$A36,СВЦЭМ!$B$33:$B$776,K$11)+'СЕТ СН'!$F$11+СВЦЭМ!$D$10+'СЕТ СН'!$F$6-'СЕТ СН'!$F$23</f>
        <v>996.16428783000003</v>
      </c>
      <c r="L36" s="36">
        <f>SUMIFS(СВЦЭМ!$D$33:$D$776,СВЦЭМ!$A$33:$A$776,$A36,СВЦЭМ!$B$33:$B$776,L$11)+'СЕТ СН'!$F$11+СВЦЭМ!$D$10+'СЕТ СН'!$F$6-'СЕТ СН'!$F$23</f>
        <v>999.51036623000005</v>
      </c>
      <c r="M36" s="36">
        <f>SUMIFS(СВЦЭМ!$D$33:$D$776,СВЦЭМ!$A$33:$A$776,$A36,СВЦЭМ!$B$33:$B$776,M$11)+'СЕТ СН'!$F$11+СВЦЭМ!$D$10+'СЕТ СН'!$F$6-'СЕТ СН'!$F$23</f>
        <v>1019.0592851</v>
      </c>
      <c r="N36" s="36">
        <f>SUMIFS(СВЦЭМ!$D$33:$D$776,СВЦЭМ!$A$33:$A$776,$A36,СВЦЭМ!$B$33:$B$776,N$11)+'СЕТ СН'!$F$11+СВЦЭМ!$D$10+'СЕТ СН'!$F$6-'СЕТ СН'!$F$23</f>
        <v>1024.83662172</v>
      </c>
      <c r="O36" s="36">
        <f>SUMIFS(СВЦЭМ!$D$33:$D$776,СВЦЭМ!$A$33:$A$776,$A36,СВЦЭМ!$B$33:$B$776,O$11)+'СЕТ СН'!$F$11+СВЦЭМ!$D$10+'СЕТ СН'!$F$6-'СЕТ СН'!$F$23</f>
        <v>1014.7889890800001</v>
      </c>
      <c r="P36" s="36">
        <f>SUMIFS(СВЦЭМ!$D$33:$D$776,СВЦЭМ!$A$33:$A$776,$A36,СВЦЭМ!$B$33:$B$776,P$11)+'СЕТ СН'!$F$11+СВЦЭМ!$D$10+'СЕТ СН'!$F$6-'СЕТ СН'!$F$23</f>
        <v>1021.82627519</v>
      </c>
      <c r="Q36" s="36">
        <f>SUMIFS(СВЦЭМ!$D$33:$D$776,СВЦЭМ!$A$33:$A$776,$A36,СВЦЭМ!$B$33:$B$776,Q$11)+'СЕТ СН'!$F$11+СВЦЭМ!$D$10+'СЕТ СН'!$F$6-'СЕТ СН'!$F$23</f>
        <v>1031.61926477</v>
      </c>
      <c r="R36" s="36">
        <f>SUMIFS(СВЦЭМ!$D$33:$D$776,СВЦЭМ!$A$33:$A$776,$A36,СВЦЭМ!$B$33:$B$776,R$11)+'СЕТ СН'!$F$11+СВЦЭМ!$D$10+'СЕТ СН'!$F$6-'СЕТ СН'!$F$23</f>
        <v>1033.1801359799999</v>
      </c>
      <c r="S36" s="36">
        <f>SUMIFS(СВЦЭМ!$D$33:$D$776,СВЦЭМ!$A$33:$A$776,$A36,СВЦЭМ!$B$33:$B$776,S$11)+'СЕТ СН'!$F$11+СВЦЭМ!$D$10+'СЕТ СН'!$F$6-'СЕТ СН'!$F$23</f>
        <v>1033.29981651</v>
      </c>
      <c r="T36" s="36">
        <f>SUMIFS(СВЦЭМ!$D$33:$D$776,СВЦЭМ!$A$33:$A$776,$A36,СВЦЭМ!$B$33:$B$776,T$11)+'СЕТ СН'!$F$11+СВЦЭМ!$D$10+'СЕТ СН'!$F$6-'СЕТ СН'!$F$23</f>
        <v>986.94976331000009</v>
      </c>
      <c r="U36" s="36">
        <f>SUMIFS(СВЦЭМ!$D$33:$D$776,СВЦЭМ!$A$33:$A$776,$A36,СВЦЭМ!$B$33:$B$776,U$11)+'СЕТ СН'!$F$11+СВЦЭМ!$D$10+'СЕТ СН'!$F$6-'СЕТ СН'!$F$23</f>
        <v>951.37901600999999</v>
      </c>
      <c r="V36" s="36">
        <f>SUMIFS(СВЦЭМ!$D$33:$D$776,СВЦЭМ!$A$33:$A$776,$A36,СВЦЭМ!$B$33:$B$776,V$11)+'СЕТ СН'!$F$11+СВЦЭМ!$D$10+'СЕТ СН'!$F$6-'СЕТ СН'!$F$23</f>
        <v>948.57450744000005</v>
      </c>
      <c r="W36" s="36">
        <f>SUMIFS(СВЦЭМ!$D$33:$D$776,СВЦЭМ!$A$33:$A$776,$A36,СВЦЭМ!$B$33:$B$776,W$11)+'СЕТ СН'!$F$11+СВЦЭМ!$D$10+'СЕТ СН'!$F$6-'СЕТ СН'!$F$23</f>
        <v>959.74265533000005</v>
      </c>
      <c r="X36" s="36">
        <f>SUMIFS(СВЦЭМ!$D$33:$D$776,СВЦЭМ!$A$33:$A$776,$A36,СВЦЭМ!$B$33:$B$776,X$11)+'СЕТ СН'!$F$11+СВЦЭМ!$D$10+'СЕТ СН'!$F$6-'СЕТ СН'!$F$23</f>
        <v>979.62341950000007</v>
      </c>
      <c r="Y36" s="36">
        <f>SUMIFS(СВЦЭМ!$D$33:$D$776,СВЦЭМ!$A$33:$A$776,$A36,СВЦЭМ!$B$33:$B$776,Y$11)+'СЕТ СН'!$F$11+СВЦЭМ!$D$10+'СЕТ СН'!$F$6-'СЕТ СН'!$F$23</f>
        <v>1018.2111055</v>
      </c>
    </row>
    <row r="37" spans="1:27" ht="15.75" x14ac:dyDescent="0.2">
      <c r="A37" s="35">
        <f t="shared" si="0"/>
        <v>43522</v>
      </c>
      <c r="B37" s="36">
        <f>SUMIFS(СВЦЭМ!$D$33:$D$776,СВЦЭМ!$A$33:$A$776,$A37,СВЦЭМ!$B$33:$B$776,B$11)+'СЕТ СН'!$F$11+СВЦЭМ!$D$10+'СЕТ СН'!$F$6-'СЕТ СН'!$F$23</f>
        <v>1043.2730302800001</v>
      </c>
      <c r="C37" s="36">
        <f>SUMIFS(СВЦЭМ!$D$33:$D$776,СВЦЭМ!$A$33:$A$776,$A37,СВЦЭМ!$B$33:$B$776,C$11)+'СЕТ СН'!$F$11+СВЦЭМ!$D$10+'СЕТ СН'!$F$6-'СЕТ СН'!$F$23</f>
        <v>1046.0073539</v>
      </c>
      <c r="D37" s="36">
        <f>SUMIFS(СВЦЭМ!$D$33:$D$776,СВЦЭМ!$A$33:$A$776,$A37,СВЦЭМ!$B$33:$B$776,D$11)+'СЕТ СН'!$F$11+СВЦЭМ!$D$10+'СЕТ СН'!$F$6-'СЕТ СН'!$F$23</f>
        <v>1039.6485939700001</v>
      </c>
      <c r="E37" s="36">
        <f>SUMIFS(СВЦЭМ!$D$33:$D$776,СВЦЭМ!$A$33:$A$776,$A37,СВЦЭМ!$B$33:$B$776,E$11)+'СЕТ СН'!$F$11+СВЦЭМ!$D$10+'СЕТ СН'!$F$6-'СЕТ СН'!$F$23</f>
        <v>1040.13965523</v>
      </c>
      <c r="F37" s="36">
        <f>SUMIFS(СВЦЭМ!$D$33:$D$776,СВЦЭМ!$A$33:$A$776,$A37,СВЦЭМ!$B$33:$B$776,F$11)+'СЕТ СН'!$F$11+СВЦЭМ!$D$10+'СЕТ СН'!$F$6-'СЕТ СН'!$F$23</f>
        <v>1038.6172967299999</v>
      </c>
      <c r="G37" s="36">
        <f>SUMIFS(СВЦЭМ!$D$33:$D$776,СВЦЭМ!$A$33:$A$776,$A37,СВЦЭМ!$B$33:$B$776,G$11)+'СЕТ СН'!$F$11+СВЦЭМ!$D$10+'СЕТ СН'!$F$6-'СЕТ СН'!$F$23</f>
        <v>1045.9461229399999</v>
      </c>
      <c r="H37" s="36">
        <f>SUMIFS(СВЦЭМ!$D$33:$D$776,СВЦЭМ!$A$33:$A$776,$A37,СВЦЭМ!$B$33:$B$776,H$11)+'СЕТ СН'!$F$11+СВЦЭМ!$D$10+'СЕТ СН'!$F$6-'СЕТ СН'!$F$23</f>
        <v>1044.1998782599999</v>
      </c>
      <c r="I37" s="36">
        <f>SUMIFS(СВЦЭМ!$D$33:$D$776,СВЦЭМ!$A$33:$A$776,$A37,СВЦЭМ!$B$33:$B$776,I$11)+'СЕТ СН'!$F$11+СВЦЭМ!$D$10+'СЕТ СН'!$F$6-'СЕТ СН'!$F$23</f>
        <v>1015.47317575</v>
      </c>
      <c r="J37" s="36">
        <f>SUMIFS(СВЦЭМ!$D$33:$D$776,СВЦЭМ!$A$33:$A$776,$A37,СВЦЭМ!$B$33:$B$776,J$11)+'СЕТ СН'!$F$11+СВЦЭМ!$D$10+'СЕТ СН'!$F$6-'СЕТ СН'!$F$23</f>
        <v>996.13406299000007</v>
      </c>
      <c r="K37" s="36">
        <f>SUMIFS(СВЦЭМ!$D$33:$D$776,СВЦЭМ!$A$33:$A$776,$A37,СВЦЭМ!$B$33:$B$776,K$11)+'СЕТ СН'!$F$11+СВЦЭМ!$D$10+'СЕТ СН'!$F$6-'СЕТ СН'!$F$23</f>
        <v>993.16466660000003</v>
      </c>
      <c r="L37" s="36">
        <f>SUMIFS(СВЦЭМ!$D$33:$D$776,СВЦЭМ!$A$33:$A$776,$A37,СВЦЭМ!$B$33:$B$776,L$11)+'СЕТ СН'!$F$11+СВЦЭМ!$D$10+'СЕТ СН'!$F$6-'СЕТ СН'!$F$23</f>
        <v>1006.0393069700001</v>
      </c>
      <c r="M37" s="36">
        <f>SUMIFS(СВЦЭМ!$D$33:$D$776,СВЦЭМ!$A$33:$A$776,$A37,СВЦЭМ!$B$33:$B$776,M$11)+'СЕТ СН'!$F$11+СВЦЭМ!$D$10+'СЕТ СН'!$F$6-'СЕТ СН'!$F$23</f>
        <v>1021.4322392900001</v>
      </c>
      <c r="N37" s="36">
        <f>SUMIFS(СВЦЭМ!$D$33:$D$776,СВЦЭМ!$A$33:$A$776,$A37,СВЦЭМ!$B$33:$B$776,N$11)+'СЕТ СН'!$F$11+СВЦЭМ!$D$10+'СЕТ СН'!$F$6-'СЕТ СН'!$F$23</f>
        <v>1004.9996065700001</v>
      </c>
      <c r="O37" s="36">
        <f>SUMIFS(СВЦЭМ!$D$33:$D$776,СВЦЭМ!$A$33:$A$776,$A37,СВЦЭМ!$B$33:$B$776,O$11)+'СЕТ СН'!$F$11+СВЦЭМ!$D$10+'СЕТ СН'!$F$6-'СЕТ СН'!$F$23</f>
        <v>975.38755509000009</v>
      </c>
      <c r="P37" s="36">
        <f>SUMIFS(СВЦЭМ!$D$33:$D$776,СВЦЭМ!$A$33:$A$776,$A37,СВЦЭМ!$B$33:$B$776,P$11)+'СЕТ СН'!$F$11+СВЦЭМ!$D$10+'СЕТ СН'!$F$6-'СЕТ СН'!$F$23</f>
        <v>979.17752493</v>
      </c>
      <c r="Q37" s="36">
        <f>SUMIFS(СВЦЭМ!$D$33:$D$776,СВЦЭМ!$A$33:$A$776,$A37,СВЦЭМ!$B$33:$B$776,Q$11)+'СЕТ СН'!$F$11+СВЦЭМ!$D$10+'СЕТ СН'!$F$6-'СЕТ СН'!$F$23</f>
        <v>990.95237241000007</v>
      </c>
      <c r="R37" s="36">
        <f>SUMIFS(СВЦЭМ!$D$33:$D$776,СВЦЭМ!$A$33:$A$776,$A37,СВЦЭМ!$B$33:$B$776,R$11)+'СЕТ СН'!$F$11+СВЦЭМ!$D$10+'СЕТ СН'!$F$6-'СЕТ СН'!$F$23</f>
        <v>1006.24282657</v>
      </c>
      <c r="S37" s="36">
        <f>SUMIFS(СВЦЭМ!$D$33:$D$776,СВЦЭМ!$A$33:$A$776,$A37,СВЦЭМ!$B$33:$B$776,S$11)+'СЕТ СН'!$F$11+СВЦЭМ!$D$10+'СЕТ СН'!$F$6-'СЕТ СН'!$F$23</f>
        <v>1022.60151881</v>
      </c>
      <c r="T37" s="36">
        <f>SUMIFS(СВЦЭМ!$D$33:$D$776,СВЦЭМ!$A$33:$A$776,$A37,СВЦЭМ!$B$33:$B$776,T$11)+'СЕТ СН'!$F$11+СВЦЭМ!$D$10+'СЕТ СН'!$F$6-'СЕТ СН'!$F$23</f>
        <v>982.63153493000004</v>
      </c>
      <c r="U37" s="36">
        <f>SUMIFS(СВЦЭМ!$D$33:$D$776,СВЦЭМ!$A$33:$A$776,$A37,СВЦЭМ!$B$33:$B$776,U$11)+'СЕТ СН'!$F$11+СВЦЭМ!$D$10+'СЕТ СН'!$F$6-'СЕТ СН'!$F$23</f>
        <v>946.07382639000002</v>
      </c>
      <c r="V37" s="36">
        <f>SUMIFS(СВЦЭМ!$D$33:$D$776,СВЦЭМ!$A$33:$A$776,$A37,СВЦЭМ!$B$33:$B$776,V$11)+'СЕТ СН'!$F$11+СВЦЭМ!$D$10+'СЕТ СН'!$F$6-'СЕТ СН'!$F$23</f>
        <v>942.88235404</v>
      </c>
      <c r="W37" s="36">
        <f>SUMIFS(СВЦЭМ!$D$33:$D$776,СВЦЭМ!$A$33:$A$776,$A37,СВЦЭМ!$B$33:$B$776,W$11)+'СЕТ СН'!$F$11+СВЦЭМ!$D$10+'СЕТ СН'!$F$6-'СЕТ СН'!$F$23</f>
        <v>954.60628585000006</v>
      </c>
      <c r="X37" s="36">
        <f>SUMIFS(СВЦЭМ!$D$33:$D$776,СВЦЭМ!$A$33:$A$776,$A37,СВЦЭМ!$B$33:$B$776,X$11)+'СЕТ СН'!$F$11+СВЦЭМ!$D$10+'СЕТ СН'!$F$6-'СЕТ СН'!$F$23</f>
        <v>971.93492520000007</v>
      </c>
      <c r="Y37" s="36">
        <f>SUMIFS(СВЦЭМ!$D$33:$D$776,СВЦЭМ!$A$33:$A$776,$A37,СВЦЭМ!$B$33:$B$776,Y$11)+'СЕТ СН'!$F$11+СВЦЭМ!$D$10+'СЕТ СН'!$F$6-'СЕТ СН'!$F$23</f>
        <v>1011.9641245800001</v>
      </c>
    </row>
    <row r="38" spans="1:27" ht="15.75" x14ac:dyDescent="0.2">
      <c r="A38" s="35">
        <f t="shared" si="0"/>
        <v>43523</v>
      </c>
      <c r="B38" s="36">
        <f>SUMIFS(СВЦЭМ!$D$33:$D$776,СВЦЭМ!$A$33:$A$776,$A38,СВЦЭМ!$B$33:$B$776,B$11)+'СЕТ СН'!$F$11+СВЦЭМ!$D$10+'СЕТ СН'!$F$6-'СЕТ СН'!$F$23</f>
        <v>1046.4969551700001</v>
      </c>
      <c r="C38" s="36">
        <f>SUMIFS(СВЦЭМ!$D$33:$D$776,СВЦЭМ!$A$33:$A$776,$A38,СВЦЭМ!$B$33:$B$776,C$11)+'СЕТ СН'!$F$11+СВЦЭМ!$D$10+'СЕТ СН'!$F$6-'СЕТ СН'!$F$23</f>
        <v>1077.89927285</v>
      </c>
      <c r="D38" s="36">
        <f>SUMIFS(СВЦЭМ!$D$33:$D$776,СВЦЭМ!$A$33:$A$776,$A38,СВЦЭМ!$B$33:$B$776,D$11)+'СЕТ СН'!$F$11+СВЦЭМ!$D$10+'СЕТ СН'!$F$6-'СЕТ СН'!$F$23</f>
        <v>1090.28670951</v>
      </c>
      <c r="E38" s="36">
        <f>SUMIFS(СВЦЭМ!$D$33:$D$776,СВЦЭМ!$A$33:$A$776,$A38,СВЦЭМ!$B$33:$B$776,E$11)+'СЕТ СН'!$F$11+СВЦЭМ!$D$10+'СЕТ СН'!$F$6-'СЕТ СН'!$F$23</f>
        <v>1094.1137853499999</v>
      </c>
      <c r="F38" s="36">
        <f>SUMIFS(СВЦЭМ!$D$33:$D$776,СВЦЭМ!$A$33:$A$776,$A38,СВЦЭМ!$B$33:$B$776,F$11)+'СЕТ СН'!$F$11+СВЦЭМ!$D$10+'СЕТ СН'!$F$6-'СЕТ СН'!$F$23</f>
        <v>1088.32395526</v>
      </c>
      <c r="G38" s="36">
        <f>SUMIFS(СВЦЭМ!$D$33:$D$776,СВЦЭМ!$A$33:$A$776,$A38,СВЦЭМ!$B$33:$B$776,G$11)+'СЕТ СН'!$F$11+СВЦЭМ!$D$10+'СЕТ СН'!$F$6-'СЕТ СН'!$F$23</f>
        <v>1067.3770223399999</v>
      </c>
      <c r="H38" s="36">
        <f>SUMIFS(СВЦЭМ!$D$33:$D$776,СВЦЭМ!$A$33:$A$776,$A38,СВЦЭМ!$B$33:$B$776,H$11)+'СЕТ СН'!$F$11+СВЦЭМ!$D$10+'СЕТ СН'!$F$6-'СЕТ СН'!$F$23</f>
        <v>1029.1216091199999</v>
      </c>
      <c r="I38" s="36">
        <f>SUMIFS(СВЦЭМ!$D$33:$D$776,СВЦЭМ!$A$33:$A$776,$A38,СВЦЭМ!$B$33:$B$776,I$11)+'СЕТ СН'!$F$11+СВЦЭМ!$D$10+'СЕТ СН'!$F$6-'СЕТ СН'!$F$23</f>
        <v>1004.5645543100001</v>
      </c>
      <c r="J38" s="36">
        <f>SUMIFS(СВЦЭМ!$D$33:$D$776,СВЦЭМ!$A$33:$A$776,$A38,СВЦЭМ!$B$33:$B$776,J$11)+'СЕТ СН'!$F$11+СВЦЭМ!$D$10+'СЕТ СН'!$F$6-'СЕТ СН'!$F$23</f>
        <v>990.76357310000003</v>
      </c>
      <c r="K38" s="36">
        <f>SUMIFS(СВЦЭМ!$D$33:$D$776,СВЦЭМ!$A$33:$A$776,$A38,СВЦЭМ!$B$33:$B$776,K$11)+'СЕТ СН'!$F$11+СВЦЭМ!$D$10+'СЕТ СН'!$F$6-'СЕТ СН'!$F$23</f>
        <v>993.78430111</v>
      </c>
      <c r="L38" s="36">
        <f>SUMIFS(СВЦЭМ!$D$33:$D$776,СВЦЭМ!$A$33:$A$776,$A38,СВЦЭМ!$B$33:$B$776,L$11)+'СЕТ СН'!$F$11+СВЦЭМ!$D$10+'СЕТ СН'!$F$6-'СЕТ СН'!$F$23</f>
        <v>996.82652364</v>
      </c>
      <c r="M38" s="36">
        <f>SUMIFS(СВЦЭМ!$D$33:$D$776,СВЦЭМ!$A$33:$A$776,$A38,СВЦЭМ!$B$33:$B$776,M$11)+'СЕТ СН'!$F$11+СВЦЭМ!$D$10+'СЕТ СН'!$F$6-'СЕТ СН'!$F$23</f>
        <v>1008.35620757</v>
      </c>
      <c r="N38" s="36">
        <f>SUMIFS(СВЦЭМ!$D$33:$D$776,СВЦЭМ!$A$33:$A$776,$A38,СВЦЭМ!$B$33:$B$776,N$11)+'СЕТ СН'!$F$11+СВЦЭМ!$D$10+'СЕТ СН'!$F$6-'СЕТ СН'!$F$23</f>
        <v>1006.2802285400001</v>
      </c>
      <c r="O38" s="36">
        <f>SUMIFS(СВЦЭМ!$D$33:$D$776,СВЦЭМ!$A$33:$A$776,$A38,СВЦЭМ!$B$33:$B$776,O$11)+'СЕТ СН'!$F$11+СВЦЭМ!$D$10+'СЕТ СН'!$F$6-'СЕТ СН'!$F$23</f>
        <v>960.99297992000004</v>
      </c>
      <c r="P38" s="36">
        <f>SUMIFS(СВЦЭМ!$D$33:$D$776,СВЦЭМ!$A$33:$A$776,$A38,СВЦЭМ!$B$33:$B$776,P$11)+'СЕТ СН'!$F$11+СВЦЭМ!$D$10+'СЕТ СН'!$F$6-'СЕТ СН'!$F$23</f>
        <v>963.25598514000001</v>
      </c>
      <c r="Q38" s="36">
        <f>SUMIFS(СВЦЭМ!$D$33:$D$776,СВЦЭМ!$A$33:$A$776,$A38,СВЦЭМ!$B$33:$B$776,Q$11)+'СЕТ СН'!$F$11+СВЦЭМ!$D$10+'СЕТ СН'!$F$6-'СЕТ СН'!$F$23</f>
        <v>970.12276012000007</v>
      </c>
      <c r="R38" s="36">
        <f>SUMIFS(СВЦЭМ!$D$33:$D$776,СВЦЭМ!$A$33:$A$776,$A38,СВЦЭМ!$B$33:$B$776,R$11)+'СЕТ СН'!$F$11+СВЦЭМ!$D$10+'СЕТ СН'!$F$6-'СЕТ СН'!$F$23</f>
        <v>963.30063469000004</v>
      </c>
      <c r="S38" s="36">
        <f>SUMIFS(СВЦЭМ!$D$33:$D$776,СВЦЭМ!$A$33:$A$776,$A38,СВЦЭМ!$B$33:$B$776,S$11)+'СЕТ СН'!$F$11+СВЦЭМ!$D$10+'СЕТ СН'!$F$6-'СЕТ СН'!$F$23</f>
        <v>963.60158852000006</v>
      </c>
      <c r="T38" s="36">
        <f>SUMIFS(СВЦЭМ!$D$33:$D$776,СВЦЭМ!$A$33:$A$776,$A38,СВЦЭМ!$B$33:$B$776,T$11)+'СЕТ СН'!$F$11+СВЦЭМ!$D$10+'СЕТ СН'!$F$6-'СЕТ СН'!$F$23</f>
        <v>951.60542939000004</v>
      </c>
      <c r="U38" s="36">
        <f>SUMIFS(СВЦЭМ!$D$33:$D$776,СВЦЭМ!$A$33:$A$776,$A38,СВЦЭМ!$B$33:$B$776,U$11)+'СЕТ СН'!$F$11+СВЦЭМ!$D$10+'СЕТ СН'!$F$6-'СЕТ СН'!$F$23</f>
        <v>924.36895585000002</v>
      </c>
      <c r="V38" s="36">
        <f>SUMIFS(СВЦЭМ!$D$33:$D$776,СВЦЭМ!$A$33:$A$776,$A38,СВЦЭМ!$B$33:$B$776,V$11)+'СЕТ СН'!$F$11+СВЦЭМ!$D$10+'СЕТ СН'!$F$6-'СЕТ СН'!$F$23</f>
        <v>919.76710068</v>
      </c>
      <c r="W38" s="36">
        <f>SUMIFS(СВЦЭМ!$D$33:$D$776,СВЦЭМ!$A$33:$A$776,$A38,СВЦЭМ!$B$33:$B$776,W$11)+'СЕТ СН'!$F$11+СВЦЭМ!$D$10+'СЕТ СН'!$F$6-'СЕТ СН'!$F$23</f>
        <v>932.66757661000008</v>
      </c>
      <c r="X38" s="36">
        <f>SUMIFS(СВЦЭМ!$D$33:$D$776,СВЦЭМ!$A$33:$A$776,$A38,СВЦЭМ!$B$33:$B$776,X$11)+'СЕТ СН'!$F$11+СВЦЭМ!$D$10+'СЕТ СН'!$F$6-'СЕТ СН'!$F$23</f>
        <v>957.80703764000009</v>
      </c>
      <c r="Y38" s="36">
        <f>SUMIFS(СВЦЭМ!$D$33:$D$776,СВЦЭМ!$A$33:$A$776,$A38,СВЦЭМ!$B$33:$B$776,Y$11)+'СЕТ СН'!$F$11+СВЦЭМ!$D$10+'СЕТ СН'!$F$6-'СЕТ СН'!$F$23</f>
        <v>997.93884302000004</v>
      </c>
    </row>
    <row r="39" spans="1:27" ht="15.75" x14ac:dyDescent="0.2">
      <c r="A39" s="35">
        <f t="shared" si="0"/>
        <v>43524</v>
      </c>
      <c r="B39" s="36">
        <f>SUMIFS(СВЦЭМ!$D$33:$D$776,СВЦЭМ!$A$33:$A$776,$A39,СВЦЭМ!$B$33:$B$776,B$11)+'СЕТ СН'!$F$11+СВЦЭМ!$D$10+'СЕТ СН'!$F$6-'СЕТ СН'!$F$23</f>
        <v>1040.42160893</v>
      </c>
      <c r="C39" s="36">
        <f>SUMIFS(СВЦЭМ!$D$33:$D$776,СВЦЭМ!$A$33:$A$776,$A39,СВЦЭМ!$B$33:$B$776,C$11)+'СЕТ СН'!$F$11+СВЦЭМ!$D$10+'СЕТ СН'!$F$6-'СЕТ СН'!$F$23</f>
        <v>1065.2797139199999</v>
      </c>
      <c r="D39" s="36">
        <f>SUMIFS(СВЦЭМ!$D$33:$D$776,СВЦЭМ!$A$33:$A$776,$A39,СВЦЭМ!$B$33:$B$776,D$11)+'СЕТ СН'!$F$11+СВЦЭМ!$D$10+'СЕТ СН'!$F$6-'СЕТ СН'!$F$23</f>
        <v>1076.09202458</v>
      </c>
      <c r="E39" s="36">
        <f>SUMIFS(СВЦЭМ!$D$33:$D$776,СВЦЭМ!$A$33:$A$776,$A39,СВЦЭМ!$B$33:$B$776,E$11)+'СЕТ СН'!$F$11+СВЦЭМ!$D$10+'СЕТ СН'!$F$6-'СЕТ СН'!$F$23</f>
        <v>1077.4137138799999</v>
      </c>
      <c r="F39" s="36">
        <f>SUMIFS(СВЦЭМ!$D$33:$D$776,СВЦЭМ!$A$33:$A$776,$A39,СВЦЭМ!$B$33:$B$776,F$11)+'СЕТ СН'!$F$11+СВЦЭМ!$D$10+'СЕТ СН'!$F$6-'СЕТ СН'!$F$23</f>
        <v>1072.86235128</v>
      </c>
      <c r="G39" s="36">
        <f>SUMIFS(СВЦЭМ!$D$33:$D$776,СВЦЭМ!$A$33:$A$776,$A39,СВЦЭМ!$B$33:$B$776,G$11)+'СЕТ СН'!$F$11+СВЦЭМ!$D$10+'СЕТ СН'!$F$6-'СЕТ СН'!$F$23</f>
        <v>1061.03345799</v>
      </c>
      <c r="H39" s="36">
        <f>SUMIFS(СВЦЭМ!$D$33:$D$776,СВЦЭМ!$A$33:$A$776,$A39,СВЦЭМ!$B$33:$B$776,H$11)+'СЕТ СН'!$F$11+СВЦЭМ!$D$10+'СЕТ СН'!$F$6-'СЕТ СН'!$F$23</f>
        <v>1036.51840462</v>
      </c>
      <c r="I39" s="36">
        <f>SUMIFS(СВЦЭМ!$D$33:$D$776,СВЦЭМ!$A$33:$A$776,$A39,СВЦЭМ!$B$33:$B$776,I$11)+'СЕТ СН'!$F$11+СВЦЭМ!$D$10+'СЕТ СН'!$F$6-'СЕТ СН'!$F$23</f>
        <v>1014.8741075800001</v>
      </c>
      <c r="J39" s="36">
        <f>SUMIFS(СВЦЭМ!$D$33:$D$776,СВЦЭМ!$A$33:$A$776,$A39,СВЦЭМ!$B$33:$B$776,J$11)+'СЕТ СН'!$F$11+СВЦЭМ!$D$10+'СЕТ СН'!$F$6-'СЕТ СН'!$F$23</f>
        <v>1000.9840606500001</v>
      </c>
      <c r="K39" s="36">
        <f>SUMIFS(СВЦЭМ!$D$33:$D$776,СВЦЭМ!$A$33:$A$776,$A39,СВЦЭМ!$B$33:$B$776,K$11)+'СЕТ СН'!$F$11+СВЦЭМ!$D$10+'СЕТ СН'!$F$6-'СЕТ СН'!$F$23</f>
        <v>1004.5158783500001</v>
      </c>
      <c r="L39" s="36">
        <f>SUMIFS(СВЦЭМ!$D$33:$D$776,СВЦЭМ!$A$33:$A$776,$A39,СВЦЭМ!$B$33:$B$776,L$11)+'СЕТ СН'!$F$11+СВЦЭМ!$D$10+'СЕТ СН'!$F$6-'СЕТ СН'!$F$23</f>
        <v>1008.67332689</v>
      </c>
      <c r="M39" s="36">
        <f>SUMIFS(СВЦЭМ!$D$33:$D$776,СВЦЭМ!$A$33:$A$776,$A39,СВЦЭМ!$B$33:$B$776,M$11)+'СЕТ СН'!$F$11+СВЦЭМ!$D$10+'СЕТ СН'!$F$6-'СЕТ СН'!$F$23</f>
        <v>1022.73752943</v>
      </c>
      <c r="N39" s="36">
        <f>SUMIFS(СВЦЭМ!$D$33:$D$776,СВЦЭМ!$A$33:$A$776,$A39,СВЦЭМ!$B$33:$B$776,N$11)+'СЕТ СН'!$F$11+СВЦЭМ!$D$10+'СЕТ СН'!$F$6-'СЕТ СН'!$F$23</f>
        <v>1009.07748854</v>
      </c>
      <c r="O39" s="36">
        <f>SUMIFS(СВЦЭМ!$D$33:$D$776,СВЦЭМ!$A$33:$A$776,$A39,СВЦЭМ!$B$33:$B$776,O$11)+'СЕТ СН'!$F$11+СВЦЭМ!$D$10+'СЕТ СН'!$F$6-'СЕТ СН'!$F$23</f>
        <v>984.50258980000001</v>
      </c>
      <c r="P39" s="36">
        <f>SUMIFS(СВЦЭМ!$D$33:$D$776,СВЦЭМ!$A$33:$A$776,$A39,СВЦЭМ!$B$33:$B$776,P$11)+'СЕТ СН'!$F$11+СВЦЭМ!$D$10+'СЕТ СН'!$F$6-'СЕТ СН'!$F$23</f>
        <v>988.44832223000003</v>
      </c>
      <c r="Q39" s="36">
        <f>SUMIFS(СВЦЭМ!$D$33:$D$776,СВЦЭМ!$A$33:$A$776,$A39,СВЦЭМ!$B$33:$B$776,Q$11)+'СЕТ СН'!$F$11+СВЦЭМ!$D$10+'СЕТ СН'!$F$6-'СЕТ СН'!$F$23</f>
        <v>994.25768853</v>
      </c>
      <c r="R39" s="36">
        <f>SUMIFS(СВЦЭМ!$D$33:$D$776,СВЦЭМ!$A$33:$A$776,$A39,СВЦЭМ!$B$33:$B$776,R$11)+'СЕТ СН'!$F$11+СВЦЭМ!$D$10+'СЕТ СН'!$F$6-'СЕТ СН'!$F$23</f>
        <v>988.12531250000006</v>
      </c>
      <c r="S39" s="36">
        <f>SUMIFS(СВЦЭМ!$D$33:$D$776,СВЦЭМ!$A$33:$A$776,$A39,СВЦЭМ!$B$33:$B$776,S$11)+'СЕТ СН'!$F$11+СВЦЭМ!$D$10+'СЕТ СН'!$F$6-'СЕТ СН'!$F$23</f>
        <v>983.7827951700001</v>
      </c>
      <c r="T39" s="36">
        <f>SUMIFS(СВЦЭМ!$D$33:$D$776,СВЦЭМ!$A$33:$A$776,$A39,СВЦЭМ!$B$33:$B$776,T$11)+'СЕТ СН'!$F$11+СВЦЭМ!$D$10+'СЕТ СН'!$F$6-'СЕТ СН'!$F$23</f>
        <v>952.97427299000003</v>
      </c>
      <c r="U39" s="36">
        <f>SUMIFS(СВЦЭМ!$D$33:$D$776,СВЦЭМ!$A$33:$A$776,$A39,СВЦЭМ!$B$33:$B$776,U$11)+'СЕТ СН'!$F$11+СВЦЭМ!$D$10+'СЕТ СН'!$F$6-'СЕТ СН'!$F$23</f>
        <v>930.46778354000003</v>
      </c>
      <c r="V39" s="36">
        <f>SUMIFS(СВЦЭМ!$D$33:$D$776,СВЦЭМ!$A$33:$A$776,$A39,СВЦЭМ!$B$33:$B$776,V$11)+'СЕТ СН'!$F$11+СВЦЭМ!$D$10+'СЕТ СН'!$F$6-'СЕТ СН'!$F$23</f>
        <v>925.31214586999999</v>
      </c>
      <c r="W39" s="36">
        <f>SUMIFS(СВЦЭМ!$D$33:$D$776,СВЦЭМ!$A$33:$A$776,$A39,СВЦЭМ!$B$33:$B$776,W$11)+'СЕТ СН'!$F$11+СВЦЭМ!$D$10+'СЕТ СН'!$F$6-'СЕТ СН'!$F$23</f>
        <v>945.20180769000001</v>
      </c>
      <c r="X39" s="36">
        <f>SUMIFS(СВЦЭМ!$D$33:$D$776,СВЦЭМ!$A$33:$A$776,$A39,СВЦЭМ!$B$33:$B$776,X$11)+'СЕТ СН'!$F$11+СВЦЭМ!$D$10+'СЕТ СН'!$F$6-'СЕТ СН'!$F$23</f>
        <v>966.14816762999999</v>
      </c>
      <c r="Y39" s="36">
        <f>SUMIFS(СВЦЭМ!$D$33:$D$776,СВЦЭМ!$A$33:$A$776,$A39,СВЦЭМ!$B$33:$B$776,Y$11)+'СЕТ СН'!$F$11+СВЦЭМ!$D$10+'СЕТ СН'!$F$6-'СЕТ СН'!$F$23</f>
        <v>1007.4776490300001</v>
      </c>
    </row>
    <row r="40" spans="1:27"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7"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7" ht="12.75" customHeight="1" x14ac:dyDescent="0.2">
      <c r="A42" s="130" t="s">
        <v>7</v>
      </c>
      <c r="B42" s="124" t="s">
        <v>74</v>
      </c>
      <c r="C42" s="125"/>
      <c r="D42" s="125"/>
      <c r="E42" s="125"/>
      <c r="F42" s="125"/>
      <c r="G42" s="125"/>
      <c r="H42" s="125"/>
      <c r="I42" s="125"/>
      <c r="J42" s="125"/>
      <c r="K42" s="125"/>
      <c r="L42" s="125"/>
      <c r="M42" s="125"/>
      <c r="N42" s="125"/>
      <c r="O42" s="125"/>
      <c r="P42" s="125"/>
      <c r="Q42" s="125"/>
      <c r="R42" s="125"/>
      <c r="S42" s="125"/>
      <c r="T42" s="125"/>
      <c r="U42" s="125"/>
      <c r="V42" s="125"/>
      <c r="W42" s="125"/>
      <c r="X42" s="125"/>
      <c r="Y42" s="126"/>
    </row>
    <row r="43" spans="1:27" ht="12.75" customHeight="1" x14ac:dyDescent="0.2">
      <c r="A43" s="131"/>
      <c r="B43" s="127"/>
      <c r="C43" s="128"/>
      <c r="D43" s="128"/>
      <c r="E43" s="128"/>
      <c r="F43" s="128"/>
      <c r="G43" s="128"/>
      <c r="H43" s="128"/>
      <c r="I43" s="128"/>
      <c r="J43" s="128"/>
      <c r="K43" s="128"/>
      <c r="L43" s="128"/>
      <c r="M43" s="128"/>
      <c r="N43" s="128"/>
      <c r="O43" s="128"/>
      <c r="P43" s="128"/>
      <c r="Q43" s="128"/>
      <c r="R43" s="128"/>
      <c r="S43" s="128"/>
      <c r="T43" s="128"/>
      <c r="U43" s="128"/>
      <c r="V43" s="128"/>
      <c r="W43" s="128"/>
      <c r="X43" s="128"/>
      <c r="Y43" s="129"/>
    </row>
    <row r="44" spans="1:27" ht="12.75" customHeight="1" x14ac:dyDescent="0.2">
      <c r="A44" s="132"/>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7" ht="15.75" customHeight="1" x14ac:dyDescent="0.2">
      <c r="A45" s="35" t="str">
        <f>A12</f>
        <v>01.02.2019</v>
      </c>
      <c r="B45" s="36">
        <f>SUMIFS(СВЦЭМ!$D$33:$D$776,СВЦЭМ!$A$33:$A$776,$A45,СВЦЭМ!$B$33:$B$776,B$44)+'СЕТ СН'!$G$11+СВЦЭМ!$D$10+'СЕТ СН'!$G$6-'СЕТ СН'!$G$23</f>
        <v>1503.66460525</v>
      </c>
      <c r="C45" s="36">
        <f>SUMIFS(СВЦЭМ!$D$33:$D$776,СВЦЭМ!$A$33:$A$776,$A45,СВЦЭМ!$B$33:$B$776,C$44)+'СЕТ СН'!$G$11+СВЦЭМ!$D$10+'СЕТ СН'!$G$6-'СЕТ СН'!$G$23</f>
        <v>1530.6314637599999</v>
      </c>
      <c r="D45" s="36">
        <f>SUMIFS(СВЦЭМ!$D$33:$D$776,СВЦЭМ!$A$33:$A$776,$A45,СВЦЭМ!$B$33:$B$776,D$44)+'СЕТ СН'!$G$11+СВЦЭМ!$D$10+'СЕТ СН'!$G$6-'СЕТ СН'!$G$23</f>
        <v>1546.1998796399998</v>
      </c>
      <c r="E45" s="36">
        <f>SUMIFS(СВЦЭМ!$D$33:$D$776,СВЦЭМ!$A$33:$A$776,$A45,СВЦЭМ!$B$33:$B$776,E$44)+'СЕТ СН'!$G$11+СВЦЭМ!$D$10+'СЕТ СН'!$G$6-'СЕТ СН'!$G$23</f>
        <v>1545.3126210599999</v>
      </c>
      <c r="F45" s="36">
        <f>SUMIFS(СВЦЭМ!$D$33:$D$776,СВЦЭМ!$A$33:$A$776,$A45,СВЦЭМ!$B$33:$B$776,F$44)+'СЕТ СН'!$G$11+СВЦЭМ!$D$10+'СЕТ СН'!$G$6-'СЕТ СН'!$G$23</f>
        <v>1538.81166282</v>
      </c>
      <c r="G45" s="36">
        <f>SUMIFS(СВЦЭМ!$D$33:$D$776,СВЦЭМ!$A$33:$A$776,$A45,СВЦЭМ!$B$33:$B$776,G$44)+'СЕТ СН'!$G$11+СВЦЭМ!$D$10+'СЕТ СН'!$G$6-'СЕТ СН'!$G$23</f>
        <v>1524.1241074499999</v>
      </c>
      <c r="H45" s="36">
        <f>SUMIFS(СВЦЭМ!$D$33:$D$776,СВЦЭМ!$A$33:$A$776,$A45,СВЦЭМ!$B$33:$B$776,H$44)+'СЕТ СН'!$G$11+СВЦЭМ!$D$10+'СЕТ СН'!$G$6-'СЕТ СН'!$G$23</f>
        <v>1477.5239375199999</v>
      </c>
      <c r="I45" s="36">
        <f>SUMIFS(СВЦЭМ!$D$33:$D$776,СВЦЭМ!$A$33:$A$776,$A45,СВЦЭМ!$B$33:$B$776,I$44)+'СЕТ СН'!$G$11+СВЦЭМ!$D$10+'СЕТ СН'!$G$6-'СЕТ СН'!$G$23</f>
        <v>1452.8614607899999</v>
      </c>
      <c r="J45" s="36">
        <f>SUMIFS(СВЦЭМ!$D$33:$D$776,СВЦЭМ!$A$33:$A$776,$A45,СВЦЭМ!$B$33:$B$776,J$44)+'СЕТ СН'!$G$11+СВЦЭМ!$D$10+'СЕТ СН'!$G$6-'СЕТ СН'!$G$23</f>
        <v>1421.7989799500001</v>
      </c>
      <c r="K45" s="36">
        <f>SUMIFS(СВЦЭМ!$D$33:$D$776,СВЦЭМ!$A$33:$A$776,$A45,СВЦЭМ!$B$33:$B$776,K$44)+'СЕТ СН'!$G$11+СВЦЭМ!$D$10+'СЕТ СН'!$G$6-'СЕТ СН'!$G$23</f>
        <v>1413.02848206</v>
      </c>
      <c r="L45" s="36">
        <f>SUMIFS(СВЦЭМ!$D$33:$D$776,СВЦЭМ!$A$33:$A$776,$A45,СВЦЭМ!$B$33:$B$776,L$44)+'СЕТ СН'!$G$11+СВЦЭМ!$D$10+'СЕТ СН'!$G$6-'СЕТ СН'!$G$23</f>
        <v>1413.7728803999998</v>
      </c>
      <c r="M45" s="36">
        <f>SUMIFS(СВЦЭМ!$D$33:$D$776,СВЦЭМ!$A$33:$A$776,$A45,СВЦЭМ!$B$33:$B$776,M$44)+'СЕТ СН'!$G$11+СВЦЭМ!$D$10+'СЕТ СН'!$G$6-'СЕТ СН'!$G$23</f>
        <v>1426.82058252</v>
      </c>
      <c r="N45" s="36">
        <f>SUMIFS(СВЦЭМ!$D$33:$D$776,СВЦЭМ!$A$33:$A$776,$A45,СВЦЭМ!$B$33:$B$776,N$44)+'СЕТ СН'!$G$11+СВЦЭМ!$D$10+'СЕТ СН'!$G$6-'СЕТ СН'!$G$23</f>
        <v>1428.62341752</v>
      </c>
      <c r="O45" s="36">
        <f>SUMIFS(СВЦЭМ!$D$33:$D$776,СВЦЭМ!$A$33:$A$776,$A45,СВЦЭМ!$B$33:$B$776,O$44)+'СЕТ СН'!$G$11+СВЦЭМ!$D$10+'СЕТ СН'!$G$6-'СЕТ СН'!$G$23</f>
        <v>1399.8207255</v>
      </c>
      <c r="P45" s="36">
        <f>SUMIFS(СВЦЭМ!$D$33:$D$776,СВЦЭМ!$A$33:$A$776,$A45,СВЦЭМ!$B$33:$B$776,P$44)+'СЕТ СН'!$G$11+СВЦЭМ!$D$10+'СЕТ СН'!$G$6-'СЕТ СН'!$G$23</f>
        <v>1405.1277621200002</v>
      </c>
      <c r="Q45" s="36">
        <f>SUMIFS(СВЦЭМ!$D$33:$D$776,СВЦЭМ!$A$33:$A$776,$A45,СВЦЭМ!$B$33:$B$776,Q$44)+'СЕТ СН'!$G$11+СВЦЭМ!$D$10+'СЕТ СН'!$G$6-'СЕТ СН'!$G$23</f>
        <v>1414.0599437199999</v>
      </c>
      <c r="R45" s="36">
        <f>SUMIFS(СВЦЭМ!$D$33:$D$776,СВЦЭМ!$A$33:$A$776,$A45,СВЦЭМ!$B$33:$B$776,R$44)+'СЕТ СН'!$G$11+СВЦЭМ!$D$10+'СЕТ СН'!$G$6-'СЕТ СН'!$G$23</f>
        <v>1414.7999371400001</v>
      </c>
      <c r="S45" s="36">
        <f>SUMIFS(СВЦЭМ!$D$33:$D$776,СВЦЭМ!$A$33:$A$776,$A45,СВЦЭМ!$B$33:$B$776,S$44)+'СЕТ СН'!$G$11+СВЦЭМ!$D$10+'СЕТ СН'!$G$6-'СЕТ СН'!$G$23</f>
        <v>1395.1675377500001</v>
      </c>
      <c r="T45" s="36">
        <f>SUMIFS(СВЦЭМ!$D$33:$D$776,СВЦЭМ!$A$33:$A$776,$A45,СВЦЭМ!$B$33:$B$776,T$44)+'СЕТ СН'!$G$11+СВЦЭМ!$D$10+'СЕТ СН'!$G$6-'СЕТ СН'!$G$23</f>
        <v>1369.20602368</v>
      </c>
      <c r="U45" s="36">
        <f>SUMIFS(СВЦЭМ!$D$33:$D$776,СВЦЭМ!$A$33:$A$776,$A45,СВЦЭМ!$B$33:$B$776,U$44)+'СЕТ СН'!$G$11+СВЦЭМ!$D$10+'СЕТ СН'!$G$6-'СЕТ СН'!$G$23</f>
        <v>1369.76572175</v>
      </c>
      <c r="V45" s="36">
        <f>SUMIFS(СВЦЭМ!$D$33:$D$776,СВЦЭМ!$A$33:$A$776,$A45,СВЦЭМ!$B$33:$B$776,V$44)+'СЕТ СН'!$G$11+СВЦЭМ!$D$10+'СЕТ СН'!$G$6-'СЕТ СН'!$G$23</f>
        <v>1391.2157951899999</v>
      </c>
      <c r="W45" s="36">
        <f>SUMIFS(СВЦЭМ!$D$33:$D$776,СВЦЭМ!$A$33:$A$776,$A45,СВЦЭМ!$B$33:$B$776,W$44)+'СЕТ СН'!$G$11+СВЦЭМ!$D$10+'СЕТ СН'!$G$6-'СЕТ СН'!$G$23</f>
        <v>1408.6509551200002</v>
      </c>
      <c r="X45" s="36">
        <f>SUMIFS(СВЦЭМ!$D$33:$D$776,СВЦЭМ!$A$33:$A$776,$A45,СВЦЭМ!$B$33:$B$776,X$44)+'СЕТ СН'!$G$11+СВЦЭМ!$D$10+'СЕТ СН'!$G$6-'СЕТ СН'!$G$23</f>
        <v>1420.66651632</v>
      </c>
      <c r="Y45" s="36">
        <f>SUMIFS(СВЦЭМ!$D$33:$D$776,СВЦЭМ!$A$33:$A$776,$A45,СВЦЭМ!$B$33:$B$776,Y$44)+'СЕТ СН'!$G$11+СВЦЭМ!$D$10+'СЕТ СН'!$G$6-'СЕТ СН'!$G$23</f>
        <v>1432.11831218</v>
      </c>
      <c r="AA45" s="45"/>
    </row>
    <row r="46" spans="1:27" ht="15.75" x14ac:dyDescent="0.2">
      <c r="A46" s="35">
        <f>A45+1</f>
        <v>43498</v>
      </c>
      <c r="B46" s="36">
        <f>SUMIFS(СВЦЭМ!$D$33:$D$776,СВЦЭМ!$A$33:$A$776,$A46,СВЦЭМ!$B$33:$B$776,B$44)+'СЕТ СН'!$G$11+СВЦЭМ!$D$10+'СЕТ СН'!$G$6-'СЕТ СН'!$G$23</f>
        <v>1514.6123650899999</v>
      </c>
      <c r="C46" s="36">
        <f>SUMIFS(СВЦЭМ!$D$33:$D$776,СВЦЭМ!$A$33:$A$776,$A46,СВЦЭМ!$B$33:$B$776,C$44)+'СЕТ СН'!$G$11+СВЦЭМ!$D$10+'СЕТ СН'!$G$6-'СЕТ СН'!$G$23</f>
        <v>1518.80874017</v>
      </c>
      <c r="D46" s="36">
        <f>SUMIFS(СВЦЭМ!$D$33:$D$776,СВЦЭМ!$A$33:$A$776,$A46,СВЦЭМ!$B$33:$B$776,D$44)+'СЕТ СН'!$G$11+СВЦЭМ!$D$10+'СЕТ СН'!$G$6-'СЕТ СН'!$G$23</f>
        <v>1521.67836476</v>
      </c>
      <c r="E46" s="36">
        <f>SUMIFS(СВЦЭМ!$D$33:$D$776,СВЦЭМ!$A$33:$A$776,$A46,СВЦЭМ!$B$33:$B$776,E$44)+'СЕТ СН'!$G$11+СВЦЭМ!$D$10+'СЕТ СН'!$G$6-'СЕТ СН'!$G$23</f>
        <v>1533.43096767</v>
      </c>
      <c r="F46" s="36">
        <f>SUMIFS(СВЦЭМ!$D$33:$D$776,СВЦЭМ!$A$33:$A$776,$A46,СВЦЭМ!$B$33:$B$776,F$44)+'СЕТ СН'!$G$11+СВЦЭМ!$D$10+'СЕТ СН'!$G$6-'СЕТ СН'!$G$23</f>
        <v>1538.1282957200001</v>
      </c>
      <c r="G46" s="36">
        <f>SUMIFS(СВЦЭМ!$D$33:$D$776,СВЦЭМ!$A$33:$A$776,$A46,СВЦЭМ!$B$33:$B$776,G$44)+'СЕТ СН'!$G$11+СВЦЭМ!$D$10+'СЕТ СН'!$G$6-'СЕТ СН'!$G$23</f>
        <v>1520.561772</v>
      </c>
      <c r="H46" s="36">
        <f>SUMIFS(СВЦЭМ!$D$33:$D$776,СВЦЭМ!$A$33:$A$776,$A46,СВЦЭМ!$B$33:$B$776,H$44)+'СЕТ СН'!$G$11+СВЦЭМ!$D$10+'СЕТ СН'!$G$6-'СЕТ СН'!$G$23</f>
        <v>1498.2733619099999</v>
      </c>
      <c r="I46" s="36">
        <f>SUMIFS(СВЦЭМ!$D$33:$D$776,СВЦЭМ!$A$33:$A$776,$A46,СВЦЭМ!$B$33:$B$776,I$44)+'СЕТ СН'!$G$11+СВЦЭМ!$D$10+'СЕТ СН'!$G$6-'СЕТ СН'!$G$23</f>
        <v>1490.2804631700001</v>
      </c>
      <c r="J46" s="36">
        <f>SUMIFS(СВЦЭМ!$D$33:$D$776,СВЦЭМ!$A$33:$A$776,$A46,СВЦЭМ!$B$33:$B$776,J$44)+'СЕТ СН'!$G$11+СВЦЭМ!$D$10+'СЕТ СН'!$G$6-'СЕТ СН'!$G$23</f>
        <v>1449.4692746800001</v>
      </c>
      <c r="K46" s="36">
        <f>SUMIFS(СВЦЭМ!$D$33:$D$776,СВЦЭМ!$A$33:$A$776,$A46,СВЦЭМ!$B$33:$B$776,K$44)+'СЕТ СН'!$G$11+СВЦЭМ!$D$10+'СЕТ СН'!$G$6-'СЕТ СН'!$G$23</f>
        <v>1426.44871257</v>
      </c>
      <c r="L46" s="36">
        <f>SUMIFS(СВЦЭМ!$D$33:$D$776,СВЦЭМ!$A$33:$A$776,$A46,СВЦЭМ!$B$33:$B$776,L$44)+'СЕТ СН'!$G$11+СВЦЭМ!$D$10+'СЕТ СН'!$G$6-'СЕТ СН'!$G$23</f>
        <v>1413.88072685</v>
      </c>
      <c r="M46" s="36">
        <f>SUMIFS(СВЦЭМ!$D$33:$D$776,СВЦЭМ!$A$33:$A$776,$A46,СВЦЭМ!$B$33:$B$776,M$44)+'СЕТ СН'!$G$11+СВЦЭМ!$D$10+'СЕТ СН'!$G$6-'СЕТ СН'!$G$23</f>
        <v>1429.3135191000001</v>
      </c>
      <c r="N46" s="36">
        <f>SUMIFS(СВЦЭМ!$D$33:$D$776,СВЦЭМ!$A$33:$A$776,$A46,СВЦЭМ!$B$33:$B$776,N$44)+'СЕТ СН'!$G$11+СВЦЭМ!$D$10+'СЕТ СН'!$G$6-'СЕТ СН'!$G$23</f>
        <v>1420.7756977200002</v>
      </c>
      <c r="O46" s="36">
        <f>SUMIFS(СВЦЭМ!$D$33:$D$776,СВЦЭМ!$A$33:$A$776,$A46,СВЦЭМ!$B$33:$B$776,O$44)+'СЕТ СН'!$G$11+СВЦЭМ!$D$10+'СЕТ СН'!$G$6-'СЕТ СН'!$G$23</f>
        <v>1399.0818801800001</v>
      </c>
      <c r="P46" s="36">
        <f>SUMIFS(СВЦЭМ!$D$33:$D$776,СВЦЭМ!$A$33:$A$776,$A46,СВЦЭМ!$B$33:$B$776,P$44)+'СЕТ СН'!$G$11+СВЦЭМ!$D$10+'СЕТ СН'!$G$6-'СЕТ СН'!$G$23</f>
        <v>1410.25003507</v>
      </c>
      <c r="Q46" s="36">
        <f>SUMIFS(СВЦЭМ!$D$33:$D$776,СВЦЭМ!$A$33:$A$776,$A46,СВЦЭМ!$B$33:$B$776,Q$44)+'СЕТ СН'!$G$11+СВЦЭМ!$D$10+'СЕТ СН'!$G$6-'СЕТ СН'!$G$23</f>
        <v>1421.45640886</v>
      </c>
      <c r="R46" s="36">
        <f>SUMIFS(СВЦЭМ!$D$33:$D$776,СВЦЭМ!$A$33:$A$776,$A46,СВЦЭМ!$B$33:$B$776,R$44)+'СЕТ СН'!$G$11+СВЦЭМ!$D$10+'СЕТ СН'!$G$6-'СЕТ СН'!$G$23</f>
        <v>1427.4900383899999</v>
      </c>
      <c r="S46" s="36">
        <f>SUMIFS(СВЦЭМ!$D$33:$D$776,СВЦЭМ!$A$33:$A$776,$A46,СВЦЭМ!$B$33:$B$776,S$44)+'СЕТ СН'!$G$11+СВЦЭМ!$D$10+'СЕТ СН'!$G$6-'СЕТ СН'!$G$23</f>
        <v>1425.8049450399999</v>
      </c>
      <c r="T46" s="36">
        <f>SUMIFS(СВЦЭМ!$D$33:$D$776,СВЦЭМ!$A$33:$A$776,$A46,СВЦЭМ!$B$33:$B$776,T$44)+'СЕТ СН'!$G$11+СВЦЭМ!$D$10+'СЕТ СН'!$G$6-'СЕТ СН'!$G$23</f>
        <v>1383.55178772</v>
      </c>
      <c r="U46" s="36">
        <f>SUMIFS(СВЦЭМ!$D$33:$D$776,СВЦЭМ!$A$33:$A$776,$A46,СВЦЭМ!$B$33:$B$776,U$44)+'СЕТ СН'!$G$11+СВЦЭМ!$D$10+'СЕТ СН'!$G$6-'СЕТ СН'!$G$23</f>
        <v>1373.3859966800001</v>
      </c>
      <c r="V46" s="36">
        <f>SUMIFS(СВЦЭМ!$D$33:$D$776,СВЦЭМ!$A$33:$A$776,$A46,СВЦЭМ!$B$33:$B$776,V$44)+'СЕТ СН'!$G$11+СВЦЭМ!$D$10+'СЕТ СН'!$G$6-'СЕТ СН'!$G$23</f>
        <v>1390.60681907</v>
      </c>
      <c r="W46" s="36">
        <f>SUMIFS(СВЦЭМ!$D$33:$D$776,СВЦЭМ!$A$33:$A$776,$A46,СВЦЭМ!$B$33:$B$776,W$44)+'СЕТ СН'!$G$11+СВЦЭМ!$D$10+'СЕТ СН'!$G$6-'СЕТ СН'!$G$23</f>
        <v>1405.50400266</v>
      </c>
      <c r="X46" s="36">
        <f>SUMIFS(СВЦЭМ!$D$33:$D$776,СВЦЭМ!$A$33:$A$776,$A46,СВЦЭМ!$B$33:$B$776,X$44)+'СЕТ СН'!$G$11+СВЦЭМ!$D$10+'СЕТ СН'!$G$6-'СЕТ СН'!$G$23</f>
        <v>1420.57422995</v>
      </c>
      <c r="Y46" s="36">
        <f>SUMIFS(СВЦЭМ!$D$33:$D$776,СВЦЭМ!$A$33:$A$776,$A46,СВЦЭМ!$B$33:$B$776,Y$44)+'СЕТ СН'!$G$11+СВЦЭМ!$D$10+'СЕТ СН'!$G$6-'СЕТ СН'!$G$23</f>
        <v>1435.36679338</v>
      </c>
    </row>
    <row r="47" spans="1:27" ht="15.75" x14ac:dyDescent="0.2">
      <c r="A47" s="35">
        <f t="shared" ref="A47:A72" si="1">A46+1</f>
        <v>43499</v>
      </c>
      <c r="B47" s="36">
        <f>SUMIFS(СВЦЭМ!$D$33:$D$776,СВЦЭМ!$A$33:$A$776,$A47,СВЦЭМ!$B$33:$B$776,B$44)+'СЕТ СН'!$G$11+СВЦЭМ!$D$10+'СЕТ СН'!$G$6-'СЕТ СН'!$G$23</f>
        <v>1484.3280887999999</v>
      </c>
      <c r="C47" s="36">
        <f>SUMIFS(СВЦЭМ!$D$33:$D$776,СВЦЭМ!$A$33:$A$776,$A47,СВЦЭМ!$B$33:$B$776,C$44)+'СЕТ СН'!$G$11+СВЦЭМ!$D$10+'СЕТ СН'!$G$6-'СЕТ СН'!$G$23</f>
        <v>1524.7918924400001</v>
      </c>
      <c r="D47" s="36">
        <f>SUMIFS(СВЦЭМ!$D$33:$D$776,СВЦЭМ!$A$33:$A$776,$A47,СВЦЭМ!$B$33:$B$776,D$44)+'СЕТ СН'!$G$11+СВЦЭМ!$D$10+'СЕТ СН'!$G$6-'СЕТ СН'!$G$23</f>
        <v>1525.15644415</v>
      </c>
      <c r="E47" s="36">
        <f>SUMIFS(СВЦЭМ!$D$33:$D$776,СВЦЭМ!$A$33:$A$776,$A47,СВЦЭМ!$B$33:$B$776,E$44)+'СЕТ СН'!$G$11+СВЦЭМ!$D$10+'СЕТ СН'!$G$6-'СЕТ СН'!$G$23</f>
        <v>1538.21112421</v>
      </c>
      <c r="F47" s="36">
        <f>SUMIFS(СВЦЭМ!$D$33:$D$776,СВЦЭМ!$A$33:$A$776,$A47,СВЦЭМ!$B$33:$B$776,F$44)+'СЕТ СН'!$G$11+СВЦЭМ!$D$10+'СЕТ СН'!$G$6-'СЕТ СН'!$G$23</f>
        <v>1534.42232375</v>
      </c>
      <c r="G47" s="36">
        <f>SUMIFS(СВЦЭМ!$D$33:$D$776,СВЦЭМ!$A$33:$A$776,$A47,СВЦЭМ!$B$33:$B$776,G$44)+'СЕТ СН'!$G$11+СВЦЭМ!$D$10+'СЕТ СН'!$G$6-'СЕТ СН'!$G$23</f>
        <v>1530.2531989399999</v>
      </c>
      <c r="H47" s="36">
        <f>SUMIFS(СВЦЭМ!$D$33:$D$776,СВЦЭМ!$A$33:$A$776,$A47,СВЦЭМ!$B$33:$B$776,H$44)+'СЕТ СН'!$G$11+СВЦЭМ!$D$10+'СЕТ СН'!$G$6-'СЕТ СН'!$G$23</f>
        <v>1510.0380012099999</v>
      </c>
      <c r="I47" s="36">
        <f>SUMIFS(СВЦЭМ!$D$33:$D$776,СВЦЭМ!$A$33:$A$776,$A47,СВЦЭМ!$B$33:$B$776,I$44)+'СЕТ СН'!$G$11+СВЦЭМ!$D$10+'СЕТ СН'!$G$6-'СЕТ СН'!$G$23</f>
        <v>1501.1557586600002</v>
      </c>
      <c r="J47" s="36">
        <f>SUMIFS(СВЦЭМ!$D$33:$D$776,СВЦЭМ!$A$33:$A$776,$A47,СВЦЭМ!$B$33:$B$776,J$44)+'СЕТ СН'!$G$11+СВЦЭМ!$D$10+'СЕТ СН'!$G$6-'СЕТ СН'!$G$23</f>
        <v>1478.8075970099999</v>
      </c>
      <c r="K47" s="36">
        <f>SUMIFS(СВЦЭМ!$D$33:$D$776,СВЦЭМ!$A$33:$A$776,$A47,СВЦЭМ!$B$33:$B$776,K$44)+'СЕТ СН'!$G$11+СВЦЭМ!$D$10+'СЕТ СН'!$G$6-'СЕТ СН'!$G$23</f>
        <v>1447.1696271800001</v>
      </c>
      <c r="L47" s="36">
        <f>SUMIFS(СВЦЭМ!$D$33:$D$776,СВЦЭМ!$A$33:$A$776,$A47,СВЦЭМ!$B$33:$B$776,L$44)+'СЕТ СН'!$G$11+СВЦЭМ!$D$10+'СЕТ СН'!$G$6-'СЕТ СН'!$G$23</f>
        <v>1420.8950223699999</v>
      </c>
      <c r="M47" s="36">
        <f>SUMIFS(СВЦЭМ!$D$33:$D$776,СВЦЭМ!$A$33:$A$776,$A47,СВЦЭМ!$B$33:$B$776,M$44)+'СЕТ СН'!$G$11+СВЦЭМ!$D$10+'СЕТ СН'!$G$6-'СЕТ СН'!$G$23</f>
        <v>1425.6320865799999</v>
      </c>
      <c r="N47" s="36">
        <f>SUMIFS(СВЦЭМ!$D$33:$D$776,СВЦЭМ!$A$33:$A$776,$A47,СВЦЭМ!$B$33:$B$776,N$44)+'СЕТ СН'!$G$11+СВЦЭМ!$D$10+'СЕТ СН'!$G$6-'СЕТ СН'!$G$23</f>
        <v>1432.0890676700001</v>
      </c>
      <c r="O47" s="36">
        <f>SUMIFS(СВЦЭМ!$D$33:$D$776,СВЦЭМ!$A$33:$A$776,$A47,СВЦЭМ!$B$33:$B$776,O$44)+'СЕТ СН'!$G$11+СВЦЭМ!$D$10+'СЕТ СН'!$G$6-'СЕТ СН'!$G$23</f>
        <v>1418.2072144799999</v>
      </c>
      <c r="P47" s="36">
        <f>SUMIFS(СВЦЭМ!$D$33:$D$776,СВЦЭМ!$A$33:$A$776,$A47,СВЦЭМ!$B$33:$B$776,P$44)+'СЕТ СН'!$G$11+СВЦЭМ!$D$10+'СЕТ СН'!$G$6-'СЕТ СН'!$G$23</f>
        <v>1423.11867291</v>
      </c>
      <c r="Q47" s="36">
        <f>SUMIFS(СВЦЭМ!$D$33:$D$776,СВЦЭМ!$A$33:$A$776,$A47,СВЦЭМ!$B$33:$B$776,Q$44)+'СЕТ СН'!$G$11+СВЦЭМ!$D$10+'СЕТ СН'!$G$6-'СЕТ СН'!$G$23</f>
        <v>1437.71263774</v>
      </c>
      <c r="R47" s="36">
        <f>SUMIFS(СВЦЭМ!$D$33:$D$776,СВЦЭМ!$A$33:$A$776,$A47,СВЦЭМ!$B$33:$B$776,R$44)+'СЕТ СН'!$G$11+СВЦЭМ!$D$10+'СЕТ СН'!$G$6-'СЕТ СН'!$G$23</f>
        <v>1422.9808705</v>
      </c>
      <c r="S47" s="36">
        <f>SUMIFS(СВЦЭМ!$D$33:$D$776,СВЦЭМ!$A$33:$A$776,$A47,СВЦЭМ!$B$33:$B$776,S$44)+'СЕТ СН'!$G$11+СВЦЭМ!$D$10+'СЕТ СН'!$G$6-'СЕТ СН'!$G$23</f>
        <v>1410.3576093900001</v>
      </c>
      <c r="T47" s="36">
        <f>SUMIFS(СВЦЭМ!$D$33:$D$776,СВЦЭМ!$A$33:$A$776,$A47,СВЦЭМ!$B$33:$B$776,T$44)+'СЕТ СН'!$G$11+СВЦЭМ!$D$10+'СЕТ СН'!$G$6-'СЕТ СН'!$G$23</f>
        <v>1377.30467406</v>
      </c>
      <c r="U47" s="36">
        <f>SUMIFS(СВЦЭМ!$D$33:$D$776,СВЦЭМ!$A$33:$A$776,$A47,СВЦЭМ!$B$33:$B$776,U$44)+'СЕТ СН'!$G$11+СВЦЭМ!$D$10+'СЕТ СН'!$G$6-'СЕТ СН'!$G$23</f>
        <v>1365.4607046599999</v>
      </c>
      <c r="V47" s="36">
        <f>SUMIFS(СВЦЭМ!$D$33:$D$776,СВЦЭМ!$A$33:$A$776,$A47,СВЦЭМ!$B$33:$B$776,V$44)+'СЕТ СН'!$G$11+СВЦЭМ!$D$10+'СЕТ СН'!$G$6-'СЕТ СН'!$G$23</f>
        <v>1369.5074666400001</v>
      </c>
      <c r="W47" s="36">
        <f>SUMIFS(СВЦЭМ!$D$33:$D$776,СВЦЭМ!$A$33:$A$776,$A47,СВЦЭМ!$B$33:$B$776,W$44)+'СЕТ СН'!$G$11+СВЦЭМ!$D$10+'СЕТ СН'!$G$6-'СЕТ СН'!$G$23</f>
        <v>1393.2782934500001</v>
      </c>
      <c r="X47" s="36">
        <f>SUMIFS(СВЦЭМ!$D$33:$D$776,СВЦЭМ!$A$33:$A$776,$A47,СВЦЭМ!$B$33:$B$776,X$44)+'СЕТ СН'!$G$11+СВЦЭМ!$D$10+'СЕТ СН'!$G$6-'СЕТ СН'!$G$23</f>
        <v>1412.74431613</v>
      </c>
      <c r="Y47" s="36">
        <f>SUMIFS(СВЦЭМ!$D$33:$D$776,СВЦЭМ!$A$33:$A$776,$A47,СВЦЭМ!$B$33:$B$776,Y$44)+'СЕТ СН'!$G$11+СВЦЭМ!$D$10+'СЕТ СН'!$G$6-'СЕТ СН'!$G$23</f>
        <v>1444.9528884599999</v>
      </c>
    </row>
    <row r="48" spans="1:27" ht="15.75" x14ac:dyDescent="0.2">
      <c r="A48" s="35">
        <f t="shared" si="1"/>
        <v>43500</v>
      </c>
      <c r="B48" s="36">
        <f>SUMIFS(СВЦЭМ!$D$33:$D$776,СВЦЭМ!$A$33:$A$776,$A48,СВЦЭМ!$B$33:$B$776,B$44)+'СЕТ СН'!$G$11+СВЦЭМ!$D$10+'СЕТ СН'!$G$6-'СЕТ СН'!$G$23</f>
        <v>1512.6903605799998</v>
      </c>
      <c r="C48" s="36">
        <f>SUMIFS(СВЦЭМ!$D$33:$D$776,СВЦЭМ!$A$33:$A$776,$A48,СВЦЭМ!$B$33:$B$776,C$44)+'СЕТ СН'!$G$11+СВЦЭМ!$D$10+'СЕТ СН'!$G$6-'СЕТ СН'!$G$23</f>
        <v>1539.9065396599999</v>
      </c>
      <c r="D48" s="36">
        <f>SUMIFS(СВЦЭМ!$D$33:$D$776,СВЦЭМ!$A$33:$A$776,$A48,СВЦЭМ!$B$33:$B$776,D$44)+'СЕТ СН'!$G$11+СВЦЭМ!$D$10+'СЕТ СН'!$G$6-'СЕТ СН'!$G$23</f>
        <v>1573.04305071</v>
      </c>
      <c r="E48" s="36">
        <f>SUMIFS(СВЦЭМ!$D$33:$D$776,СВЦЭМ!$A$33:$A$776,$A48,СВЦЭМ!$B$33:$B$776,E$44)+'СЕТ СН'!$G$11+СВЦЭМ!$D$10+'СЕТ СН'!$G$6-'СЕТ СН'!$G$23</f>
        <v>1593.0851780399998</v>
      </c>
      <c r="F48" s="36">
        <f>SUMIFS(СВЦЭМ!$D$33:$D$776,СВЦЭМ!$A$33:$A$776,$A48,СВЦЭМ!$B$33:$B$776,F$44)+'СЕТ СН'!$G$11+СВЦЭМ!$D$10+'СЕТ СН'!$G$6-'СЕТ СН'!$G$23</f>
        <v>1592.80712524</v>
      </c>
      <c r="G48" s="36">
        <f>SUMIFS(СВЦЭМ!$D$33:$D$776,СВЦЭМ!$A$33:$A$776,$A48,СВЦЭМ!$B$33:$B$776,G$44)+'СЕТ СН'!$G$11+СВЦЭМ!$D$10+'СЕТ СН'!$G$6-'СЕТ СН'!$G$23</f>
        <v>1578.31767937</v>
      </c>
      <c r="H48" s="36">
        <f>SUMIFS(СВЦЭМ!$D$33:$D$776,СВЦЭМ!$A$33:$A$776,$A48,СВЦЭМ!$B$33:$B$776,H$44)+'СЕТ СН'!$G$11+СВЦЭМ!$D$10+'СЕТ СН'!$G$6-'СЕТ СН'!$G$23</f>
        <v>1535.3284386400001</v>
      </c>
      <c r="I48" s="36">
        <f>SUMIFS(СВЦЭМ!$D$33:$D$776,СВЦЭМ!$A$33:$A$776,$A48,СВЦЭМ!$B$33:$B$776,I$44)+'СЕТ СН'!$G$11+СВЦЭМ!$D$10+'СЕТ СН'!$G$6-'СЕТ СН'!$G$23</f>
        <v>1508.21192101</v>
      </c>
      <c r="J48" s="36">
        <f>SUMIFS(СВЦЭМ!$D$33:$D$776,СВЦЭМ!$A$33:$A$776,$A48,СВЦЭМ!$B$33:$B$776,J$44)+'СЕТ СН'!$G$11+СВЦЭМ!$D$10+'СЕТ СН'!$G$6-'СЕТ СН'!$G$23</f>
        <v>1478.6130002300001</v>
      </c>
      <c r="K48" s="36">
        <f>SUMIFS(СВЦЭМ!$D$33:$D$776,СВЦЭМ!$A$33:$A$776,$A48,СВЦЭМ!$B$33:$B$776,K$44)+'СЕТ СН'!$G$11+СВЦЭМ!$D$10+'СЕТ СН'!$G$6-'СЕТ СН'!$G$23</f>
        <v>1476.0228173199998</v>
      </c>
      <c r="L48" s="36">
        <f>SUMIFS(СВЦЭМ!$D$33:$D$776,СВЦЭМ!$A$33:$A$776,$A48,СВЦЭМ!$B$33:$B$776,L$44)+'СЕТ СН'!$G$11+СВЦЭМ!$D$10+'СЕТ СН'!$G$6-'СЕТ СН'!$G$23</f>
        <v>1469.52352883</v>
      </c>
      <c r="M48" s="36">
        <f>SUMIFS(СВЦЭМ!$D$33:$D$776,СВЦЭМ!$A$33:$A$776,$A48,СВЦЭМ!$B$33:$B$776,M$44)+'СЕТ СН'!$G$11+СВЦЭМ!$D$10+'СЕТ СН'!$G$6-'СЕТ СН'!$G$23</f>
        <v>1480.2172971999998</v>
      </c>
      <c r="N48" s="36">
        <f>SUMIFS(СВЦЭМ!$D$33:$D$776,СВЦЭМ!$A$33:$A$776,$A48,СВЦЭМ!$B$33:$B$776,N$44)+'СЕТ СН'!$G$11+СВЦЭМ!$D$10+'СЕТ СН'!$G$6-'СЕТ СН'!$G$23</f>
        <v>1408.3983108699999</v>
      </c>
      <c r="O48" s="36">
        <f>SUMIFS(СВЦЭМ!$D$33:$D$776,СВЦЭМ!$A$33:$A$776,$A48,СВЦЭМ!$B$33:$B$776,O$44)+'СЕТ СН'!$G$11+СВЦЭМ!$D$10+'СЕТ СН'!$G$6-'СЕТ СН'!$G$23</f>
        <v>1380.80528359</v>
      </c>
      <c r="P48" s="36">
        <f>SUMIFS(СВЦЭМ!$D$33:$D$776,СВЦЭМ!$A$33:$A$776,$A48,СВЦЭМ!$B$33:$B$776,P$44)+'СЕТ СН'!$G$11+СВЦЭМ!$D$10+'СЕТ СН'!$G$6-'СЕТ СН'!$G$23</f>
        <v>1385.42269106</v>
      </c>
      <c r="Q48" s="36">
        <f>SUMIFS(СВЦЭМ!$D$33:$D$776,СВЦЭМ!$A$33:$A$776,$A48,СВЦЭМ!$B$33:$B$776,Q$44)+'СЕТ СН'!$G$11+СВЦЭМ!$D$10+'СЕТ СН'!$G$6-'СЕТ СН'!$G$23</f>
        <v>1413.06713294</v>
      </c>
      <c r="R48" s="36">
        <f>SUMIFS(СВЦЭМ!$D$33:$D$776,СВЦЭМ!$A$33:$A$776,$A48,СВЦЭМ!$B$33:$B$776,R$44)+'СЕТ СН'!$G$11+СВЦЭМ!$D$10+'СЕТ СН'!$G$6-'СЕТ СН'!$G$23</f>
        <v>1415.1332941400001</v>
      </c>
      <c r="S48" s="36">
        <f>SUMIFS(СВЦЭМ!$D$33:$D$776,СВЦЭМ!$A$33:$A$776,$A48,СВЦЭМ!$B$33:$B$776,S$44)+'СЕТ СН'!$G$11+СВЦЭМ!$D$10+'СЕТ СН'!$G$6-'СЕТ СН'!$G$23</f>
        <v>1386.29511972</v>
      </c>
      <c r="T48" s="36">
        <f>SUMIFS(СВЦЭМ!$D$33:$D$776,СВЦЭМ!$A$33:$A$776,$A48,СВЦЭМ!$B$33:$B$776,T$44)+'СЕТ СН'!$G$11+СВЦЭМ!$D$10+'СЕТ СН'!$G$6-'СЕТ СН'!$G$23</f>
        <v>1365.38446548</v>
      </c>
      <c r="U48" s="36">
        <f>SUMIFS(СВЦЭМ!$D$33:$D$776,СВЦЭМ!$A$33:$A$776,$A48,СВЦЭМ!$B$33:$B$776,U$44)+'СЕТ СН'!$G$11+СВЦЭМ!$D$10+'СЕТ СН'!$G$6-'СЕТ СН'!$G$23</f>
        <v>1369.46993982</v>
      </c>
      <c r="V48" s="36">
        <f>SUMIFS(СВЦЭМ!$D$33:$D$776,СВЦЭМ!$A$33:$A$776,$A48,СВЦЭМ!$B$33:$B$776,V$44)+'СЕТ СН'!$G$11+СВЦЭМ!$D$10+'СЕТ СН'!$G$6-'СЕТ СН'!$G$23</f>
        <v>1379.6789038900001</v>
      </c>
      <c r="W48" s="36">
        <f>SUMIFS(СВЦЭМ!$D$33:$D$776,СВЦЭМ!$A$33:$A$776,$A48,СВЦЭМ!$B$33:$B$776,W$44)+'СЕТ СН'!$G$11+СВЦЭМ!$D$10+'СЕТ СН'!$G$6-'СЕТ СН'!$G$23</f>
        <v>1399.1348527</v>
      </c>
      <c r="X48" s="36">
        <f>SUMIFS(СВЦЭМ!$D$33:$D$776,СВЦЭМ!$A$33:$A$776,$A48,СВЦЭМ!$B$33:$B$776,X$44)+'СЕТ СН'!$G$11+СВЦЭМ!$D$10+'СЕТ СН'!$G$6-'СЕТ СН'!$G$23</f>
        <v>1420.43495945</v>
      </c>
      <c r="Y48" s="36">
        <f>SUMIFS(СВЦЭМ!$D$33:$D$776,СВЦЭМ!$A$33:$A$776,$A48,СВЦЭМ!$B$33:$B$776,Y$44)+'СЕТ СН'!$G$11+СВЦЭМ!$D$10+'СЕТ СН'!$G$6-'СЕТ СН'!$G$23</f>
        <v>1437.6699310399999</v>
      </c>
    </row>
    <row r="49" spans="1:25" ht="15.75" x14ac:dyDescent="0.2">
      <c r="A49" s="35">
        <f t="shared" si="1"/>
        <v>43501</v>
      </c>
      <c r="B49" s="36">
        <f>SUMIFS(СВЦЭМ!$D$33:$D$776,СВЦЭМ!$A$33:$A$776,$A49,СВЦЭМ!$B$33:$B$776,B$44)+'СЕТ СН'!$G$11+СВЦЭМ!$D$10+'СЕТ СН'!$G$6-'СЕТ СН'!$G$23</f>
        <v>1525.24784662</v>
      </c>
      <c r="C49" s="36">
        <f>SUMIFS(СВЦЭМ!$D$33:$D$776,СВЦЭМ!$A$33:$A$776,$A49,СВЦЭМ!$B$33:$B$776,C$44)+'СЕТ СН'!$G$11+СВЦЭМ!$D$10+'СЕТ СН'!$G$6-'СЕТ СН'!$G$23</f>
        <v>1552.1299252599997</v>
      </c>
      <c r="D49" s="36">
        <f>SUMIFS(СВЦЭМ!$D$33:$D$776,СВЦЭМ!$A$33:$A$776,$A49,СВЦЭМ!$B$33:$B$776,D$44)+'СЕТ СН'!$G$11+СВЦЭМ!$D$10+'СЕТ СН'!$G$6-'СЕТ СН'!$G$23</f>
        <v>1568.5603647799999</v>
      </c>
      <c r="E49" s="36">
        <f>SUMIFS(СВЦЭМ!$D$33:$D$776,СВЦЭМ!$A$33:$A$776,$A49,СВЦЭМ!$B$33:$B$776,E$44)+'СЕТ СН'!$G$11+СВЦЭМ!$D$10+'СЕТ СН'!$G$6-'СЕТ СН'!$G$23</f>
        <v>1565.9920518999998</v>
      </c>
      <c r="F49" s="36">
        <f>SUMIFS(СВЦЭМ!$D$33:$D$776,СВЦЭМ!$A$33:$A$776,$A49,СВЦЭМ!$B$33:$B$776,F$44)+'СЕТ СН'!$G$11+СВЦЭМ!$D$10+'СЕТ СН'!$G$6-'СЕТ СН'!$G$23</f>
        <v>1563.0994265899999</v>
      </c>
      <c r="G49" s="36">
        <f>SUMIFS(СВЦЭМ!$D$33:$D$776,СВЦЭМ!$A$33:$A$776,$A49,СВЦЭМ!$B$33:$B$776,G$44)+'СЕТ СН'!$G$11+СВЦЭМ!$D$10+'СЕТ СН'!$G$6-'СЕТ СН'!$G$23</f>
        <v>1542.4224920199999</v>
      </c>
      <c r="H49" s="36">
        <f>SUMIFS(СВЦЭМ!$D$33:$D$776,СВЦЭМ!$A$33:$A$776,$A49,СВЦЭМ!$B$33:$B$776,H$44)+'СЕТ СН'!$G$11+СВЦЭМ!$D$10+'СЕТ СН'!$G$6-'СЕТ СН'!$G$23</f>
        <v>1498.9991344800001</v>
      </c>
      <c r="I49" s="36">
        <f>SUMIFS(СВЦЭМ!$D$33:$D$776,СВЦЭМ!$A$33:$A$776,$A49,СВЦЭМ!$B$33:$B$776,I$44)+'СЕТ СН'!$G$11+СВЦЭМ!$D$10+'СЕТ СН'!$G$6-'СЕТ СН'!$G$23</f>
        <v>1490.78026757</v>
      </c>
      <c r="J49" s="36">
        <f>SUMIFS(СВЦЭМ!$D$33:$D$776,СВЦЭМ!$A$33:$A$776,$A49,СВЦЭМ!$B$33:$B$776,J$44)+'СЕТ СН'!$G$11+СВЦЭМ!$D$10+'СЕТ СН'!$G$6-'СЕТ СН'!$G$23</f>
        <v>1468.50520547</v>
      </c>
      <c r="K49" s="36">
        <f>SUMIFS(СВЦЭМ!$D$33:$D$776,СВЦЭМ!$A$33:$A$776,$A49,СВЦЭМ!$B$33:$B$776,K$44)+'СЕТ СН'!$G$11+СВЦЭМ!$D$10+'СЕТ СН'!$G$6-'СЕТ СН'!$G$23</f>
        <v>1472.1270968600002</v>
      </c>
      <c r="L49" s="36">
        <f>SUMIFS(СВЦЭМ!$D$33:$D$776,СВЦЭМ!$A$33:$A$776,$A49,СВЦЭМ!$B$33:$B$776,L$44)+'СЕТ СН'!$G$11+СВЦЭМ!$D$10+'СЕТ СН'!$G$6-'СЕТ СН'!$G$23</f>
        <v>1472.70221713</v>
      </c>
      <c r="M49" s="36">
        <f>SUMIFS(СВЦЭМ!$D$33:$D$776,СВЦЭМ!$A$33:$A$776,$A49,СВЦЭМ!$B$33:$B$776,M$44)+'СЕТ СН'!$G$11+СВЦЭМ!$D$10+'СЕТ СН'!$G$6-'СЕТ СН'!$G$23</f>
        <v>1477.8375935899999</v>
      </c>
      <c r="N49" s="36">
        <f>SUMIFS(СВЦЭМ!$D$33:$D$776,СВЦЭМ!$A$33:$A$776,$A49,СВЦЭМ!$B$33:$B$776,N$44)+'СЕТ СН'!$G$11+СВЦЭМ!$D$10+'СЕТ СН'!$G$6-'СЕТ СН'!$G$23</f>
        <v>1456.9070222400001</v>
      </c>
      <c r="O49" s="36">
        <f>SUMIFS(СВЦЭМ!$D$33:$D$776,СВЦЭМ!$A$33:$A$776,$A49,СВЦЭМ!$B$33:$B$776,O$44)+'СЕТ СН'!$G$11+СВЦЭМ!$D$10+'СЕТ СН'!$G$6-'СЕТ СН'!$G$23</f>
        <v>1428.92239933</v>
      </c>
      <c r="P49" s="36">
        <f>SUMIFS(СВЦЭМ!$D$33:$D$776,СВЦЭМ!$A$33:$A$776,$A49,СВЦЭМ!$B$33:$B$776,P$44)+'СЕТ СН'!$G$11+СВЦЭМ!$D$10+'СЕТ СН'!$G$6-'СЕТ СН'!$G$23</f>
        <v>1434.07076149</v>
      </c>
      <c r="Q49" s="36">
        <f>SUMIFS(СВЦЭМ!$D$33:$D$776,СВЦЭМ!$A$33:$A$776,$A49,СВЦЭМ!$B$33:$B$776,Q$44)+'СЕТ СН'!$G$11+СВЦЭМ!$D$10+'СЕТ СН'!$G$6-'СЕТ СН'!$G$23</f>
        <v>1446.3723454599999</v>
      </c>
      <c r="R49" s="36">
        <f>SUMIFS(СВЦЭМ!$D$33:$D$776,СВЦЭМ!$A$33:$A$776,$A49,СВЦЭМ!$B$33:$B$776,R$44)+'СЕТ СН'!$G$11+СВЦЭМ!$D$10+'СЕТ СН'!$G$6-'СЕТ СН'!$G$23</f>
        <v>1437.57505993</v>
      </c>
      <c r="S49" s="36">
        <f>SUMIFS(СВЦЭМ!$D$33:$D$776,СВЦЭМ!$A$33:$A$776,$A49,СВЦЭМ!$B$33:$B$776,S$44)+'СЕТ СН'!$G$11+СВЦЭМ!$D$10+'СЕТ СН'!$G$6-'СЕТ СН'!$G$23</f>
        <v>1436.95678982</v>
      </c>
      <c r="T49" s="36">
        <f>SUMIFS(СВЦЭМ!$D$33:$D$776,СВЦЭМ!$A$33:$A$776,$A49,СВЦЭМ!$B$33:$B$776,T$44)+'СЕТ СН'!$G$11+СВЦЭМ!$D$10+'СЕТ СН'!$G$6-'СЕТ СН'!$G$23</f>
        <v>1395.18504545</v>
      </c>
      <c r="U49" s="36">
        <f>SUMIFS(СВЦЭМ!$D$33:$D$776,СВЦЭМ!$A$33:$A$776,$A49,СВЦЭМ!$B$33:$B$776,U$44)+'СЕТ СН'!$G$11+СВЦЭМ!$D$10+'СЕТ СН'!$G$6-'СЕТ СН'!$G$23</f>
        <v>1408.0075414799999</v>
      </c>
      <c r="V49" s="36">
        <f>SUMIFS(СВЦЭМ!$D$33:$D$776,СВЦЭМ!$A$33:$A$776,$A49,СВЦЭМ!$B$33:$B$776,V$44)+'СЕТ СН'!$G$11+СВЦЭМ!$D$10+'СЕТ СН'!$G$6-'СЕТ СН'!$G$23</f>
        <v>1425.1271456899999</v>
      </c>
      <c r="W49" s="36">
        <f>SUMIFS(СВЦЭМ!$D$33:$D$776,СВЦЭМ!$A$33:$A$776,$A49,СВЦЭМ!$B$33:$B$776,W$44)+'СЕТ СН'!$G$11+СВЦЭМ!$D$10+'СЕТ СН'!$G$6-'СЕТ СН'!$G$23</f>
        <v>1436.8847828799999</v>
      </c>
      <c r="X49" s="36">
        <f>SUMIFS(СВЦЭМ!$D$33:$D$776,СВЦЭМ!$A$33:$A$776,$A49,СВЦЭМ!$B$33:$B$776,X$44)+'СЕТ СН'!$G$11+СВЦЭМ!$D$10+'СЕТ СН'!$G$6-'СЕТ СН'!$G$23</f>
        <v>1459.7903149499998</v>
      </c>
      <c r="Y49" s="36">
        <f>SUMIFS(СВЦЭМ!$D$33:$D$776,СВЦЭМ!$A$33:$A$776,$A49,СВЦЭМ!$B$33:$B$776,Y$44)+'СЕТ СН'!$G$11+СВЦЭМ!$D$10+'СЕТ СН'!$G$6-'СЕТ СН'!$G$23</f>
        <v>1473.21849651</v>
      </c>
    </row>
    <row r="50" spans="1:25" ht="15.75" x14ac:dyDescent="0.2">
      <c r="A50" s="35">
        <f t="shared" si="1"/>
        <v>43502</v>
      </c>
      <c r="B50" s="36">
        <f>SUMIFS(СВЦЭМ!$D$33:$D$776,СВЦЭМ!$A$33:$A$776,$A50,СВЦЭМ!$B$33:$B$776,B$44)+'СЕТ СН'!$G$11+СВЦЭМ!$D$10+'СЕТ СН'!$G$6-'СЕТ СН'!$G$23</f>
        <v>1512.7338043</v>
      </c>
      <c r="C50" s="36">
        <f>SUMIFS(СВЦЭМ!$D$33:$D$776,СВЦЭМ!$A$33:$A$776,$A50,СВЦЭМ!$B$33:$B$776,C$44)+'СЕТ СН'!$G$11+СВЦЭМ!$D$10+'СЕТ СН'!$G$6-'СЕТ СН'!$G$23</f>
        <v>1540.8175403099999</v>
      </c>
      <c r="D50" s="36">
        <f>SUMIFS(СВЦЭМ!$D$33:$D$776,СВЦЭМ!$A$33:$A$776,$A50,СВЦЭМ!$B$33:$B$776,D$44)+'СЕТ СН'!$G$11+СВЦЭМ!$D$10+'СЕТ СН'!$G$6-'СЕТ СН'!$G$23</f>
        <v>1550.0776870899999</v>
      </c>
      <c r="E50" s="36">
        <f>SUMIFS(СВЦЭМ!$D$33:$D$776,СВЦЭМ!$A$33:$A$776,$A50,СВЦЭМ!$B$33:$B$776,E$44)+'СЕТ СН'!$G$11+СВЦЭМ!$D$10+'СЕТ СН'!$G$6-'СЕТ СН'!$G$23</f>
        <v>1550.6713786800001</v>
      </c>
      <c r="F50" s="36">
        <f>SUMIFS(СВЦЭМ!$D$33:$D$776,СВЦЭМ!$A$33:$A$776,$A50,СВЦЭМ!$B$33:$B$776,F$44)+'СЕТ СН'!$G$11+СВЦЭМ!$D$10+'СЕТ СН'!$G$6-'СЕТ СН'!$G$23</f>
        <v>1547.6223299200001</v>
      </c>
      <c r="G50" s="36">
        <f>SUMIFS(СВЦЭМ!$D$33:$D$776,СВЦЭМ!$A$33:$A$776,$A50,СВЦЭМ!$B$33:$B$776,G$44)+'СЕТ СН'!$G$11+СВЦЭМ!$D$10+'СЕТ СН'!$G$6-'СЕТ СН'!$G$23</f>
        <v>1521.5764725199997</v>
      </c>
      <c r="H50" s="36">
        <f>SUMIFS(СВЦЭМ!$D$33:$D$776,СВЦЭМ!$A$33:$A$776,$A50,СВЦЭМ!$B$33:$B$776,H$44)+'СЕТ СН'!$G$11+СВЦЭМ!$D$10+'СЕТ СН'!$G$6-'СЕТ СН'!$G$23</f>
        <v>1488.97107336</v>
      </c>
      <c r="I50" s="36">
        <f>SUMIFS(СВЦЭМ!$D$33:$D$776,СВЦЭМ!$A$33:$A$776,$A50,СВЦЭМ!$B$33:$B$776,I$44)+'СЕТ СН'!$G$11+СВЦЭМ!$D$10+'СЕТ СН'!$G$6-'СЕТ СН'!$G$23</f>
        <v>1464.8886187899998</v>
      </c>
      <c r="J50" s="36">
        <f>SUMIFS(СВЦЭМ!$D$33:$D$776,СВЦЭМ!$A$33:$A$776,$A50,СВЦЭМ!$B$33:$B$776,J$44)+'СЕТ СН'!$G$11+СВЦЭМ!$D$10+'СЕТ СН'!$G$6-'СЕТ СН'!$G$23</f>
        <v>1479.1940520200001</v>
      </c>
      <c r="K50" s="36">
        <f>SUMIFS(СВЦЭМ!$D$33:$D$776,СВЦЭМ!$A$33:$A$776,$A50,СВЦЭМ!$B$33:$B$776,K$44)+'СЕТ СН'!$G$11+СВЦЭМ!$D$10+'СЕТ СН'!$G$6-'СЕТ СН'!$G$23</f>
        <v>1476.11106105</v>
      </c>
      <c r="L50" s="36">
        <f>SUMIFS(СВЦЭМ!$D$33:$D$776,СВЦЭМ!$A$33:$A$776,$A50,СВЦЭМ!$B$33:$B$776,L$44)+'СЕТ СН'!$G$11+СВЦЭМ!$D$10+'СЕТ СН'!$G$6-'СЕТ СН'!$G$23</f>
        <v>1483.9950293699999</v>
      </c>
      <c r="M50" s="36">
        <f>SUMIFS(СВЦЭМ!$D$33:$D$776,СВЦЭМ!$A$33:$A$776,$A50,СВЦЭМ!$B$33:$B$776,M$44)+'СЕТ СН'!$G$11+СВЦЭМ!$D$10+'СЕТ СН'!$G$6-'СЕТ СН'!$G$23</f>
        <v>1485.9017742599999</v>
      </c>
      <c r="N50" s="36">
        <f>SUMIFS(СВЦЭМ!$D$33:$D$776,СВЦЭМ!$A$33:$A$776,$A50,СВЦЭМ!$B$33:$B$776,N$44)+'СЕТ СН'!$G$11+СВЦЭМ!$D$10+'СЕТ СН'!$G$6-'СЕТ СН'!$G$23</f>
        <v>1471.7365124600001</v>
      </c>
      <c r="O50" s="36">
        <f>SUMIFS(СВЦЭМ!$D$33:$D$776,СВЦЭМ!$A$33:$A$776,$A50,СВЦЭМ!$B$33:$B$776,O$44)+'СЕТ СН'!$G$11+СВЦЭМ!$D$10+'СЕТ СН'!$G$6-'СЕТ СН'!$G$23</f>
        <v>1447.42715398</v>
      </c>
      <c r="P50" s="36">
        <f>SUMIFS(СВЦЭМ!$D$33:$D$776,СВЦЭМ!$A$33:$A$776,$A50,СВЦЭМ!$B$33:$B$776,P$44)+'СЕТ СН'!$G$11+СВЦЭМ!$D$10+'СЕТ СН'!$G$6-'СЕТ СН'!$G$23</f>
        <v>1444.9437929199999</v>
      </c>
      <c r="Q50" s="36">
        <f>SUMIFS(СВЦЭМ!$D$33:$D$776,СВЦЭМ!$A$33:$A$776,$A50,СВЦЭМ!$B$33:$B$776,Q$44)+'СЕТ СН'!$G$11+СВЦЭМ!$D$10+'СЕТ СН'!$G$6-'СЕТ СН'!$G$23</f>
        <v>1448.52375398</v>
      </c>
      <c r="R50" s="36">
        <f>SUMIFS(СВЦЭМ!$D$33:$D$776,СВЦЭМ!$A$33:$A$776,$A50,СВЦЭМ!$B$33:$B$776,R$44)+'СЕТ СН'!$G$11+СВЦЭМ!$D$10+'СЕТ СН'!$G$6-'СЕТ СН'!$G$23</f>
        <v>1441.8998849099999</v>
      </c>
      <c r="S50" s="36">
        <f>SUMIFS(СВЦЭМ!$D$33:$D$776,СВЦЭМ!$A$33:$A$776,$A50,СВЦЭМ!$B$33:$B$776,S$44)+'СЕТ СН'!$G$11+СВЦЭМ!$D$10+'СЕТ СН'!$G$6-'СЕТ СН'!$G$23</f>
        <v>1448.4293012799999</v>
      </c>
      <c r="T50" s="36">
        <f>SUMIFS(СВЦЭМ!$D$33:$D$776,СВЦЭМ!$A$33:$A$776,$A50,СВЦЭМ!$B$33:$B$776,T$44)+'СЕТ СН'!$G$11+СВЦЭМ!$D$10+'СЕТ СН'!$G$6-'СЕТ СН'!$G$23</f>
        <v>1425.63979148</v>
      </c>
      <c r="U50" s="36">
        <f>SUMIFS(СВЦЭМ!$D$33:$D$776,СВЦЭМ!$A$33:$A$776,$A50,СВЦЭМ!$B$33:$B$776,U$44)+'СЕТ СН'!$G$11+СВЦЭМ!$D$10+'СЕТ СН'!$G$6-'СЕТ СН'!$G$23</f>
        <v>1428.6758916799999</v>
      </c>
      <c r="V50" s="36">
        <f>SUMIFS(СВЦЭМ!$D$33:$D$776,СВЦЭМ!$A$33:$A$776,$A50,СВЦЭМ!$B$33:$B$776,V$44)+'СЕТ СН'!$G$11+СВЦЭМ!$D$10+'СЕТ СН'!$G$6-'СЕТ СН'!$G$23</f>
        <v>1448.5439920399999</v>
      </c>
      <c r="W50" s="36">
        <f>SUMIFS(СВЦЭМ!$D$33:$D$776,СВЦЭМ!$A$33:$A$776,$A50,СВЦЭМ!$B$33:$B$776,W$44)+'СЕТ СН'!$G$11+СВЦЭМ!$D$10+'СЕТ СН'!$G$6-'СЕТ СН'!$G$23</f>
        <v>1459.1147709500001</v>
      </c>
      <c r="X50" s="36">
        <f>SUMIFS(СВЦЭМ!$D$33:$D$776,СВЦЭМ!$A$33:$A$776,$A50,СВЦЭМ!$B$33:$B$776,X$44)+'СЕТ СН'!$G$11+СВЦЭМ!$D$10+'СЕТ СН'!$G$6-'СЕТ СН'!$G$23</f>
        <v>1481.6170926999998</v>
      </c>
      <c r="Y50" s="36">
        <f>SUMIFS(СВЦЭМ!$D$33:$D$776,СВЦЭМ!$A$33:$A$776,$A50,СВЦЭМ!$B$33:$B$776,Y$44)+'СЕТ СН'!$G$11+СВЦЭМ!$D$10+'СЕТ СН'!$G$6-'СЕТ СН'!$G$23</f>
        <v>1511.6478818199998</v>
      </c>
    </row>
    <row r="51" spans="1:25" ht="15.75" x14ac:dyDescent="0.2">
      <c r="A51" s="35">
        <f t="shared" si="1"/>
        <v>43503</v>
      </c>
      <c r="B51" s="36">
        <f>SUMIFS(СВЦЭМ!$D$33:$D$776,СВЦЭМ!$A$33:$A$776,$A51,СВЦЭМ!$B$33:$B$776,B$44)+'СЕТ СН'!$G$11+СВЦЭМ!$D$10+'СЕТ СН'!$G$6-'СЕТ СН'!$G$23</f>
        <v>1537.4156933300001</v>
      </c>
      <c r="C51" s="36">
        <f>SUMIFS(СВЦЭМ!$D$33:$D$776,СВЦЭМ!$A$33:$A$776,$A51,СВЦЭМ!$B$33:$B$776,C$44)+'СЕТ СН'!$G$11+СВЦЭМ!$D$10+'СЕТ СН'!$G$6-'СЕТ СН'!$G$23</f>
        <v>1554.7615204799999</v>
      </c>
      <c r="D51" s="36">
        <f>SUMIFS(СВЦЭМ!$D$33:$D$776,СВЦЭМ!$A$33:$A$776,$A51,СВЦЭМ!$B$33:$B$776,D$44)+'СЕТ СН'!$G$11+СВЦЭМ!$D$10+'СЕТ СН'!$G$6-'СЕТ СН'!$G$23</f>
        <v>1572.4916706399999</v>
      </c>
      <c r="E51" s="36">
        <f>SUMIFS(СВЦЭМ!$D$33:$D$776,СВЦЭМ!$A$33:$A$776,$A51,СВЦЭМ!$B$33:$B$776,E$44)+'СЕТ СН'!$G$11+СВЦЭМ!$D$10+'СЕТ СН'!$G$6-'СЕТ СН'!$G$23</f>
        <v>1596.0012375799997</v>
      </c>
      <c r="F51" s="36">
        <f>SUMIFS(СВЦЭМ!$D$33:$D$776,СВЦЭМ!$A$33:$A$776,$A51,СВЦЭМ!$B$33:$B$776,F$44)+'СЕТ СН'!$G$11+СВЦЭМ!$D$10+'СЕТ СН'!$G$6-'СЕТ СН'!$G$23</f>
        <v>1578.6607474100001</v>
      </c>
      <c r="G51" s="36">
        <f>SUMIFS(СВЦЭМ!$D$33:$D$776,СВЦЭМ!$A$33:$A$776,$A51,СВЦЭМ!$B$33:$B$776,G$44)+'СЕТ СН'!$G$11+СВЦЭМ!$D$10+'СЕТ СН'!$G$6-'СЕТ СН'!$G$23</f>
        <v>1565.17930841</v>
      </c>
      <c r="H51" s="36">
        <f>SUMIFS(СВЦЭМ!$D$33:$D$776,СВЦЭМ!$A$33:$A$776,$A51,СВЦЭМ!$B$33:$B$776,H$44)+'СЕТ СН'!$G$11+СВЦЭМ!$D$10+'СЕТ СН'!$G$6-'СЕТ СН'!$G$23</f>
        <v>1535.7299874400001</v>
      </c>
      <c r="I51" s="36">
        <f>SUMIFS(СВЦЭМ!$D$33:$D$776,СВЦЭМ!$A$33:$A$776,$A51,СВЦЭМ!$B$33:$B$776,I$44)+'СЕТ СН'!$G$11+СВЦЭМ!$D$10+'СЕТ СН'!$G$6-'СЕТ СН'!$G$23</f>
        <v>1516.49425088</v>
      </c>
      <c r="J51" s="36">
        <f>SUMIFS(СВЦЭМ!$D$33:$D$776,СВЦЭМ!$A$33:$A$776,$A51,СВЦЭМ!$B$33:$B$776,J$44)+'СЕТ СН'!$G$11+СВЦЭМ!$D$10+'СЕТ СН'!$G$6-'СЕТ СН'!$G$23</f>
        <v>1505.3342567700001</v>
      </c>
      <c r="K51" s="36">
        <f>SUMIFS(СВЦЭМ!$D$33:$D$776,СВЦЭМ!$A$33:$A$776,$A51,СВЦЭМ!$B$33:$B$776,K$44)+'СЕТ СН'!$G$11+СВЦЭМ!$D$10+'СЕТ СН'!$G$6-'СЕТ СН'!$G$23</f>
        <v>1495.13791133</v>
      </c>
      <c r="L51" s="36">
        <f>SUMIFS(СВЦЭМ!$D$33:$D$776,СВЦЭМ!$A$33:$A$776,$A51,СВЦЭМ!$B$33:$B$776,L$44)+'СЕТ СН'!$G$11+СВЦЭМ!$D$10+'СЕТ СН'!$G$6-'СЕТ СН'!$G$23</f>
        <v>1494.2957925599999</v>
      </c>
      <c r="M51" s="36">
        <f>SUMIFS(СВЦЭМ!$D$33:$D$776,СВЦЭМ!$A$33:$A$776,$A51,СВЦЭМ!$B$33:$B$776,M$44)+'СЕТ СН'!$G$11+СВЦЭМ!$D$10+'СЕТ СН'!$G$6-'СЕТ СН'!$G$23</f>
        <v>1501.32834938</v>
      </c>
      <c r="N51" s="36">
        <f>SUMIFS(СВЦЭМ!$D$33:$D$776,СВЦЭМ!$A$33:$A$776,$A51,СВЦЭМ!$B$33:$B$776,N$44)+'СЕТ СН'!$G$11+СВЦЭМ!$D$10+'СЕТ СН'!$G$6-'СЕТ СН'!$G$23</f>
        <v>1486.3848470899998</v>
      </c>
      <c r="O51" s="36">
        <f>SUMIFS(СВЦЭМ!$D$33:$D$776,СВЦЭМ!$A$33:$A$776,$A51,СВЦЭМ!$B$33:$B$776,O$44)+'СЕТ СН'!$G$11+СВЦЭМ!$D$10+'СЕТ СН'!$G$6-'СЕТ СН'!$G$23</f>
        <v>1454.54504215</v>
      </c>
      <c r="P51" s="36">
        <f>SUMIFS(СВЦЭМ!$D$33:$D$776,СВЦЭМ!$A$33:$A$776,$A51,СВЦЭМ!$B$33:$B$776,P$44)+'СЕТ СН'!$G$11+СВЦЭМ!$D$10+'СЕТ СН'!$G$6-'СЕТ СН'!$G$23</f>
        <v>1453.24223239</v>
      </c>
      <c r="Q51" s="36">
        <f>SUMIFS(СВЦЭМ!$D$33:$D$776,СВЦЭМ!$A$33:$A$776,$A51,СВЦЭМ!$B$33:$B$776,Q$44)+'СЕТ СН'!$G$11+СВЦЭМ!$D$10+'СЕТ СН'!$G$6-'СЕТ СН'!$G$23</f>
        <v>1457.19155396</v>
      </c>
      <c r="R51" s="36">
        <f>SUMIFS(СВЦЭМ!$D$33:$D$776,СВЦЭМ!$A$33:$A$776,$A51,СВЦЭМ!$B$33:$B$776,R$44)+'СЕТ СН'!$G$11+СВЦЭМ!$D$10+'СЕТ СН'!$G$6-'СЕТ СН'!$G$23</f>
        <v>1456.4130220799998</v>
      </c>
      <c r="S51" s="36">
        <f>SUMIFS(СВЦЭМ!$D$33:$D$776,СВЦЭМ!$A$33:$A$776,$A51,СВЦЭМ!$B$33:$B$776,S$44)+'СЕТ СН'!$G$11+СВЦЭМ!$D$10+'СЕТ СН'!$G$6-'СЕТ СН'!$G$23</f>
        <v>1447.5492737700001</v>
      </c>
      <c r="T51" s="36">
        <f>SUMIFS(СВЦЭМ!$D$33:$D$776,СВЦЭМ!$A$33:$A$776,$A51,СВЦЭМ!$B$33:$B$776,T$44)+'СЕТ СН'!$G$11+СВЦЭМ!$D$10+'СЕТ СН'!$G$6-'СЕТ СН'!$G$23</f>
        <v>1412.0813564700002</v>
      </c>
      <c r="U51" s="36">
        <f>SUMIFS(СВЦЭМ!$D$33:$D$776,СВЦЭМ!$A$33:$A$776,$A51,СВЦЭМ!$B$33:$B$776,U$44)+'СЕТ СН'!$G$11+СВЦЭМ!$D$10+'СЕТ СН'!$G$6-'СЕТ СН'!$G$23</f>
        <v>1404.9508259899999</v>
      </c>
      <c r="V51" s="36">
        <f>SUMIFS(СВЦЭМ!$D$33:$D$776,СВЦЭМ!$A$33:$A$776,$A51,СВЦЭМ!$B$33:$B$776,V$44)+'СЕТ СН'!$G$11+СВЦЭМ!$D$10+'СЕТ СН'!$G$6-'СЕТ СН'!$G$23</f>
        <v>1421.5168025399998</v>
      </c>
      <c r="W51" s="36">
        <f>SUMIFS(СВЦЭМ!$D$33:$D$776,СВЦЭМ!$A$33:$A$776,$A51,СВЦЭМ!$B$33:$B$776,W$44)+'СЕТ СН'!$G$11+СВЦЭМ!$D$10+'СЕТ СН'!$G$6-'СЕТ СН'!$G$23</f>
        <v>1438.04508403</v>
      </c>
      <c r="X51" s="36">
        <f>SUMIFS(СВЦЭМ!$D$33:$D$776,СВЦЭМ!$A$33:$A$776,$A51,СВЦЭМ!$B$33:$B$776,X$44)+'СЕТ СН'!$G$11+СВЦЭМ!$D$10+'СЕТ СН'!$G$6-'СЕТ СН'!$G$23</f>
        <v>1455.4033002599999</v>
      </c>
      <c r="Y51" s="36">
        <f>SUMIFS(СВЦЭМ!$D$33:$D$776,СВЦЭМ!$A$33:$A$776,$A51,СВЦЭМ!$B$33:$B$776,Y$44)+'СЕТ СН'!$G$11+СВЦЭМ!$D$10+'СЕТ СН'!$G$6-'СЕТ СН'!$G$23</f>
        <v>1472.59280313</v>
      </c>
    </row>
    <row r="52" spans="1:25" ht="15.75" x14ac:dyDescent="0.2">
      <c r="A52" s="35">
        <f t="shared" si="1"/>
        <v>43504</v>
      </c>
      <c r="B52" s="36">
        <f>SUMIFS(СВЦЭМ!$D$33:$D$776,СВЦЭМ!$A$33:$A$776,$A52,СВЦЭМ!$B$33:$B$776,B$44)+'СЕТ СН'!$G$11+СВЦЭМ!$D$10+'СЕТ СН'!$G$6-'СЕТ СН'!$G$23</f>
        <v>1541.3255467999998</v>
      </c>
      <c r="C52" s="36">
        <f>SUMIFS(СВЦЭМ!$D$33:$D$776,СВЦЭМ!$A$33:$A$776,$A52,СВЦЭМ!$B$33:$B$776,C$44)+'СЕТ СН'!$G$11+СВЦЭМ!$D$10+'СЕТ СН'!$G$6-'СЕТ СН'!$G$23</f>
        <v>1561.4515985099997</v>
      </c>
      <c r="D52" s="36">
        <f>SUMIFS(СВЦЭМ!$D$33:$D$776,СВЦЭМ!$A$33:$A$776,$A52,СВЦЭМ!$B$33:$B$776,D$44)+'СЕТ СН'!$G$11+СВЦЭМ!$D$10+'СЕТ СН'!$G$6-'СЕТ СН'!$G$23</f>
        <v>1574.6253036399999</v>
      </c>
      <c r="E52" s="36">
        <f>SUMIFS(СВЦЭМ!$D$33:$D$776,СВЦЭМ!$A$33:$A$776,$A52,СВЦЭМ!$B$33:$B$776,E$44)+'СЕТ СН'!$G$11+СВЦЭМ!$D$10+'СЕТ СН'!$G$6-'СЕТ СН'!$G$23</f>
        <v>1601.6148711000001</v>
      </c>
      <c r="F52" s="36">
        <f>SUMIFS(СВЦЭМ!$D$33:$D$776,СВЦЭМ!$A$33:$A$776,$A52,СВЦЭМ!$B$33:$B$776,F$44)+'СЕТ СН'!$G$11+СВЦЭМ!$D$10+'СЕТ СН'!$G$6-'СЕТ СН'!$G$23</f>
        <v>1592.1837026200001</v>
      </c>
      <c r="G52" s="36">
        <f>SUMIFS(СВЦЭМ!$D$33:$D$776,СВЦЭМ!$A$33:$A$776,$A52,СВЦЭМ!$B$33:$B$776,G$44)+'СЕТ СН'!$G$11+СВЦЭМ!$D$10+'СЕТ СН'!$G$6-'СЕТ СН'!$G$23</f>
        <v>1564.59799647</v>
      </c>
      <c r="H52" s="36">
        <f>SUMIFS(СВЦЭМ!$D$33:$D$776,СВЦЭМ!$A$33:$A$776,$A52,СВЦЭМ!$B$33:$B$776,H$44)+'СЕТ СН'!$G$11+СВЦЭМ!$D$10+'СЕТ СН'!$G$6-'СЕТ СН'!$G$23</f>
        <v>1530.6880755100001</v>
      </c>
      <c r="I52" s="36">
        <f>SUMIFS(СВЦЭМ!$D$33:$D$776,СВЦЭМ!$A$33:$A$776,$A52,СВЦЭМ!$B$33:$B$776,I$44)+'СЕТ СН'!$G$11+СВЦЭМ!$D$10+'СЕТ СН'!$G$6-'СЕТ СН'!$G$23</f>
        <v>1516.2006990199998</v>
      </c>
      <c r="J52" s="36">
        <f>SUMIFS(СВЦЭМ!$D$33:$D$776,СВЦЭМ!$A$33:$A$776,$A52,СВЦЭМ!$B$33:$B$776,J$44)+'СЕТ СН'!$G$11+СВЦЭМ!$D$10+'СЕТ СН'!$G$6-'СЕТ СН'!$G$23</f>
        <v>1498.9093605399999</v>
      </c>
      <c r="K52" s="36">
        <f>SUMIFS(СВЦЭМ!$D$33:$D$776,СВЦЭМ!$A$33:$A$776,$A52,СВЦЭМ!$B$33:$B$776,K$44)+'СЕТ СН'!$G$11+СВЦЭМ!$D$10+'СЕТ СН'!$G$6-'СЕТ СН'!$G$23</f>
        <v>1470.92648091</v>
      </c>
      <c r="L52" s="36">
        <f>SUMIFS(СВЦЭМ!$D$33:$D$776,СВЦЭМ!$A$33:$A$776,$A52,СВЦЭМ!$B$33:$B$776,L$44)+'СЕТ СН'!$G$11+СВЦЭМ!$D$10+'СЕТ СН'!$G$6-'СЕТ СН'!$G$23</f>
        <v>1446.7188965</v>
      </c>
      <c r="M52" s="36">
        <f>SUMIFS(СВЦЭМ!$D$33:$D$776,СВЦЭМ!$A$33:$A$776,$A52,СВЦЭМ!$B$33:$B$776,M$44)+'СЕТ СН'!$G$11+СВЦЭМ!$D$10+'СЕТ СН'!$G$6-'СЕТ СН'!$G$23</f>
        <v>1455.0817940500001</v>
      </c>
      <c r="N52" s="36">
        <f>SUMIFS(СВЦЭМ!$D$33:$D$776,СВЦЭМ!$A$33:$A$776,$A52,СВЦЭМ!$B$33:$B$776,N$44)+'СЕТ СН'!$G$11+СВЦЭМ!$D$10+'СЕТ СН'!$G$6-'СЕТ СН'!$G$23</f>
        <v>1446.0599585499999</v>
      </c>
      <c r="O52" s="36">
        <f>SUMIFS(СВЦЭМ!$D$33:$D$776,СВЦЭМ!$A$33:$A$776,$A52,СВЦЭМ!$B$33:$B$776,O$44)+'СЕТ СН'!$G$11+СВЦЭМ!$D$10+'СЕТ СН'!$G$6-'СЕТ СН'!$G$23</f>
        <v>1442.6255532800001</v>
      </c>
      <c r="P52" s="36">
        <f>SUMIFS(СВЦЭМ!$D$33:$D$776,СВЦЭМ!$A$33:$A$776,$A52,СВЦЭМ!$B$33:$B$776,P$44)+'СЕТ СН'!$G$11+СВЦЭМ!$D$10+'СЕТ СН'!$G$6-'СЕТ СН'!$G$23</f>
        <v>1455.5861000499999</v>
      </c>
      <c r="Q52" s="36">
        <f>SUMIFS(СВЦЭМ!$D$33:$D$776,СВЦЭМ!$A$33:$A$776,$A52,СВЦЭМ!$B$33:$B$776,Q$44)+'СЕТ СН'!$G$11+СВЦЭМ!$D$10+'СЕТ СН'!$G$6-'СЕТ СН'!$G$23</f>
        <v>1461.7655121100001</v>
      </c>
      <c r="R52" s="36">
        <f>SUMIFS(СВЦЭМ!$D$33:$D$776,СВЦЭМ!$A$33:$A$776,$A52,СВЦЭМ!$B$33:$B$776,R$44)+'СЕТ СН'!$G$11+СВЦЭМ!$D$10+'СЕТ СН'!$G$6-'СЕТ СН'!$G$23</f>
        <v>1462.2979941200001</v>
      </c>
      <c r="S52" s="36">
        <f>SUMIFS(СВЦЭМ!$D$33:$D$776,СВЦЭМ!$A$33:$A$776,$A52,СВЦЭМ!$B$33:$B$776,S$44)+'СЕТ СН'!$G$11+СВЦЭМ!$D$10+'СЕТ СН'!$G$6-'СЕТ СН'!$G$23</f>
        <v>1448.18965766</v>
      </c>
      <c r="T52" s="36">
        <f>SUMIFS(СВЦЭМ!$D$33:$D$776,СВЦЭМ!$A$33:$A$776,$A52,СВЦЭМ!$B$33:$B$776,T$44)+'СЕТ СН'!$G$11+СВЦЭМ!$D$10+'СЕТ СН'!$G$6-'СЕТ СН'!$G$23</f>
        <v>1405.53964823</v>
      </c>
      <c r="U52" s="36">
        <f>SUMIFS(СВЦЭМ!$D$33:$D$776,СВЦЭМ!$A$33:$A$776,$A52,СВЦЭМ!$B$33:$B$776,U$44)+'СЕТ СН'!$G$11+СВЦЭМ!$D$10+'СЕТ СН'!$G$6-'СЕТ СН'!$G$23</f>
        <v>1402.2931519700001</v>
      </c>
      <c r="V52" s="36">
        <f>SUMIFS(СВЦЭМ!$D$33:$D$776,СВЦЭМ!$A$33:$A$776,$A52,СВЦЭМ!$B$33:$B$776,V$44)+'СЕТ СН'!$G$11+СВЦЭМ!$D$10+'СЕТ СН'!$G$6-'СЕТ СН'!$G$23</f>
        <v>1430.3772093</v>
      </c>
      <c r="W52" s="36">
        <f>SUMIFS(СВЦЭМ!$D$33:$D$776,СВЦЭМ!$A$33:$A$776,$A52,СВЦЭМ!$B$33:$B$776,W$44)+'СЕТ СН'!$G$11+СВЦЭМ!$D$10+'СЕТ СН'!$G$6-'СЕТ СН'!$G$23</f>
        <v>1456.4537929399999</v>
      </c>
      <c r="X52" s="36">
        <f>SUMIFS(СВЦЭМ!$D$33:$D$776,СВЦЭМ!$A$33:$A$776,$A52,СВЦЭМ!$B$33:$B$776,X$44)+'СЕТ СН'!$G$11+СВЦЭМ!$D$10+'СЕТ СН'!$G$6-'СЕТ СН'!$G$23</f>
        <v>1484.7323182199998</v>
      </c>
      <c r="Y52" s="36">
        <f>SUMIFS(СВЦЭМ!$D$33:$D$776,СВЦЭМ!$A$33:$A$776,$A52,СВЦЭМ!$B$33:$B$776,Y$44)+'СЕТ СН'!$G$11+СВЦЭМ!$D$10+'СЕТ СН'!$G$6-'СЕТ СН'!$G$23</f>
        <v>1499.3697296999999</v>
      </c>
    </row>
    <row r="53" spans="1:25" ht="15.75" x14ac:dyDescent="0.2">
      <c r="A53" s="35">
        <f t="shared" si="1"/>
        <v>43505</v>
      </c>
      <c r="B53" s="36">
        <f>SUMIFS(СВЦЭМ!$D$33:$D$776,СВЦЭМ!$A$33:$A$776,$A53,СВЦЭМ!$B$33:$B$776,B$44)+'СЕТ СН'!$G$11+СВЦЭМ!$D$10+'СЕТ СН'!$G$6-'СЕТ СН'!$G$23</f>
        <v>1512.1308710999997</v>
      </c>
      <c r="C53" s="36">
        <f>SUMIFS(СВЦЭМ!$D$33:$D$776,СВЦЭМ!$A$33:$A$776,$A53,СВЦЭМ!$B$33:$B$776,C$44)+'СЕТ СН'!$G$11+СВЦЭМ!$D$10+'СЕТ СН'!$G$6-'СЕТ СН'!$G$23</f>
        <v>1540.4196458500001</v>
      </c>
      <c r="D53" s="36">
        <f>SUMIFS(СВЦЭМ!$D$33:$D$776,СВЦЭМ!$A$33:$A$776,$A53,СВЦЭМ!$B$33:$B$776,D$44)+'СЕТ СН'!$G$11+СВЦЭМ!$D$10+'СЕТ СН'!$G$6-'СЕТ СН'!$G$23</f>
        <v>1556.9356045999998</v>
      </c>
      <c r="E53" s="36">
        <f>SUMIFS(СВЦЭМ!$D$33:$D$776,СВЦЭМ!$A$33:$A$776,$A53,СВЦЭМ!$B$33:$B$776,E$44)+'СЕТ СН'!$G$11+СВЦЭМ!$D$10+'СЕТ СН'!$G$6-'СЕТ СН'!$G$23</f>
        <v>1557.2560111399998</v>
      </c>
      <c r="F53" s="36">
        <f>SUMIFS(СВЦЭМ!$D$33:$D$776,СВЦЭМ!$A$33:$A$776,$A53,СВЦЭМ!$B$33:$B$776,F$44)+'СЕТ СН'!$G$11+СВЦЭМ!$D$10+'СЕТ СН'!$G$6-'СЕТ СН'!$G$23</f>
        <v>1554.4946866599998</v>
      </c>
      <c r="G53" s="36">
        <f>SUMIFS(СВЦЭМ!$D$33:$D$776,СВЦЭМ!$A$33:$A$776,$A53,СВЦЭМ!$B$33:$B$776,G$44)+'СЕТ СН'!$G$11+СВЦЭМ!$D$10+'СЕТ СН'!$G$6-'СЕТ СН'!$G$23</f>
        <v>1552.7636377700001</v>
      </c>
      <c r="H53" s="36">
        <f>SUMIFS(СВЦЭМ!$D$33:$D$776,СВЦЭМ!$A$33:$A$776,$A53,СВЦЭМ!$B$33:$B$776,H$44)+'СЕТ СН'!$G$11+СВЦЭМ!$D$10+'СЕТ СН'!$G$6-'СЕТ СН'!$G$23</f>
        <v>1530.9601398</v>
      </c>
      <c r="I53" s="36">
        <f>SUMIFS(СВЦЭМ!$D$33:$D$776,СВЦЭМ!$A$33:$A$776,$A53,СВЦЭМ!$B$33:$B$776,I$44)+'СЕТ СН'!$G$11+СВЦЭМ!$D$10+'СЕТ СН'!$G$6-'СЕТ СН'!$G$23</f>
        <v>1517.4865691099999</v>
      </c>
      <c r="J53" s="36">
        <f>SUMIFS(СВЦЭМ!$D$33:$D$776,СВЦЭМ!$A$33:$A$776,$A53,СВЦЭМ!$B$33:$B$776,J$44)+'СЕТ СН'!$G$11+СВЦЭМ!$D$10+'СЕТ СН'!$G$6-'СЕТ СН'!$G$23</f>
        <v>1478.4189010999999</v>
      </c>
      <c r="K53" s="36">
        <f>SUMIFS(СВЦЭМ!$D$33:$D$776,СВЦЭМ!$A$33:$A$776,$A53,СВЦЭМ!$B$33:$B$776,K$44)+'СЕТ СН'!$G$11+СВЦЭМ!$D$10+'СЕТ СН'!$G$6-'СЕТ СН'!$G$23</f>
        <v>1455.33404346</v>
      </c>
      <c r="L53" s="36">
        <f>SUMIFS(СВЦЭМ!$D$33:$D$776,СВЦЭМ!$A$33:$A$776,$A53,СВЦЭМ!$B$33:$B$776,L$44)+'СЕТ СН'!$G$11+СВЦЭМ!$D$10+'СЕТ СН'!$G$6-'СЕТ СН'!$G$23</f>
        <v>1451.16218828</v>
      </c>
      <c r="M53" s="36">
        <f>SUMIFS(СВЦЭМ!$D$33:$D$776,СВЦЭМ!$A$33:$A$776,$A53,СВЦЭМ!$B$33:$B$776,M$44)+'СЕТ СН'!$G$11+СВЦЭМ!$D$10+'СЕТ СН'!$G$6-'СЕТ СН'!$G$23</f>
        <v>1457.6978816000001</v>
      </c>
      <c r="N53" s="36">
        <f>SUMIFS(СВЦЭМ!$D$33:$D$776,СВЦЭМ!$A$33:$A$776,$A53,СВЦЭМ!$B$33:$B$776,N$44)+'СЕТ СН'!$G$11+СВЦЭМ!$D$10+'СЕТ СН'!$G$6-'СЕТ СН'!$G$23</f>
        <v>1459.9044357100001</v>
      </c>
      <c r="O53" s="36">
        <f>SUMIFS(СВЦЭМ!$D$33:$D$776,СВЦЭМ!$A$33:$A$776,$A53,СВЦЭМ!$B$33:$B$776,O$44)+'СЕТ СН'!$G$11+СВЦЭМ!$D$10+'СЕТ СН'!$G$6-'СЕТ СН'!$G$23</f>
        <v>1445.7219913600002</v>
      </c>
      <c r="P53" s="36">
        <f>SUMIFS(СВЦЭМ!$D$33:$D$776,СВЦЭМ!$A$33:$A$776,$A53,СВЦЭМ!$B$33:$B$776,P$44)+'СЕТ СН'!$G$11+СВЦЭМ!$D$10+'СЕТ СН'!$G$6-'СЕТ СН'!$G$23</f>
        <v>1444.8970816000001</v>
      </c>
      <c r="Q53" s="36">
        <f>SUMIFS(СВЦЭМ!$D$33:$D$776,СВЦЭМ!$A$33:$A$776,$A53,СВЦЭМ!$B$33:$B$776,Q$44)+'СЕТ СН'!$G$11+СВЦЭМ!$D$10+'СЕТ СН'!$G$6-'СЕТ СН'!$G$23</f>
        <v>1452.18086279</v>
      </c>
      <c r="R53" s="36">
        <f>SUMIFS(СВЦЭМ!$D$33:$D$776,СВЦЭМ!$A$33:$A$776,$A53,СВЦЭМ!$B$33:$B$776,R$44)+'СЕТ СН'!$G$11+СВЦЭМ!$D$10+'СЕТ СН'!$G$6-'СЕТ СН'!$G$23</f>
        <v>1435.0753440799999</v>
      </c>
      <c r="S53" s="36">
        <f>SUMIFS(СВЦЭМ!$D$33:$D$776,СВЦЭМ!$A$33:$A$776,$A53,СВЦЭМ!$B$33:$B$776,S$44)+'СЕТ СН'!$G$11+СВЦЭМ!$D$10+'СЕТ СН'!$G$6-'СЕТ СН'!$G$23</f>
        <v>1418.94143605</v>
      </c>
      <c r="T53" s="36">
        <f>SUMIFS(СВЦЭМ!$D$33:$D$776,СВЦЭМ!$A$33:$A$776,$A53,СВЦЭМ!$B$33:$B$776,T$44)+'СЕТ СН'!$G$11+СВЦЭМ!$D$10+'СЕТ СН'!$G$6-'СЕТ СН'!$G$23</f>
        <v>1382.2152558600001</v>
      </c>
      <c r="U53" s="36">
        <f>SUMIFS(СВЦЭМ!$D$33:$D$776,СВЦЭМ!$A$33:$A$776,$A53,СВЦЭМ!$B$33:$B$776,U$44)+'СЕТ СН'!$G$11+СВЦЭМ!$D$10+'СЕТ СН'!$G$6-'СЕТ СН'!$G$23</f>
        <v>1374.5506540699998</v>
      </c>
      <c r="V53" s="36">
        <f>SUMIFS(СВЦЭМ!$D$33:$D$776,СВЦЭМ!$A$33:$A$776,$A53,СВЦЭМ!$B$33:$B$776,V$44)+'СЕТ СН'!$G$11+СВЦЭМ!$D$10+'СЕТ СН'!$G$6-'СЕТ СН'!$G$23</f>
        <v>1390.09380566</v>
      </c>
      <c r="W53" s="36">
        <f>SUMIFS(СВЦЭМ!$D$33:$D$776,СВЦЭМ!$A$33:$A$776,$A53,СВЦЭМ!$B$33:$B$776,W$44)+'СЕТ СН'!$G$11+СВЦЭМ!$D$10+'СЕТ СН'!$G$6-'СЕТ СН'!$G$23</f>
        <v>1407.9857112300001</v>
      </c>
      <c r="X53" s="36">
        <f>SUMIFS(СВЦЭМ!$D$33:$D$776,СВЦЭМ!$A$33:$A$776,$A53,СВЦЭМ!$B$33:$B$776,X$44)+'СЕТ СН'!$G$11+СВЦЭМ!$D$10+'СЕТ СН'!$G$6-'СЕТ СН'!$G$23</f>
        <v>1428.0586347799999</v>
      </c>
      <c r="Y53" s="36">
        <f>SUMIFS(СВЦЭМ!$D$33:$D$776,СВЦЭМ!$A$33:$A$776,$A53,СВЦЭМ!$B$33:$B$776,Y$44)+'СЕТ СН'!$G$11+СВЦЭМ!$D$10+'СЕТ СН'!$G$6-'СЕТ СН'!$G$23</f>
        <v>1453.7957388899999</v>
      </c>
    </row>
    <row r="54" spans="1:25" ht="15.75" x14ac:dyDescent="0.2">
      <c r="A54" s="35">
        <f t="shared" si="1"/>
        <v>43506</v>
      </c>
      <c r="B54" s="36">
        <f>SUMIFS(СВЦЭМ!$D$33:$D$776,СВЦЭМ!$A$33:$A$776,$A54,СВЦЭМ!$B$33:$B$776,B$44)+'СЕТ СН'!$G$11+СВЦЭМ!$D$10+'СЕТ СН'!$G$6-'СЕТ СН'!$G$23</f>
        <v>1474.4411554099997</v>
      </c>
      <c r="C54" s="36">
        <f>SUMIFS(СВЦЭМ!$D$33:$D$776,СВЦЭМ!$A$33:$A$776,$A54,СВЦЭМ!$B$33:$B$776,C$44)+'СЕТ СН'!$G$11+СВЦЭМ!$D$10+'СЕТ СН'!$G$6-'СЕТ СН'!$G$23</f>
        <v>1486.05587685</v>
      </c>
      <c r="D54" s="36">
        <f>SUMIFS(СВЦЭМ!$D$33:$D$776,СВЦЭМ!$A$33:$A$776,$A54,СВЦЭМ!$B$33:$B$776,D$44)+'СЕТ СН'!$G$11+СВЦЭМ!$D$10+'СЕТ СН'!$G$6-'СЕТ СН'!$G$23</f>
        <v>1520.5254167999997</v>
      </c>
      <c r="E54" s="36">
        <f>SUMIFS(СВЦЭМ!$D$33:$D$776,СВЦЭМ!$A$33:$A$776,$A54,СВЦЭМ!$B$33:$B$776,E$44)+'СЕТ СН'!$G$11+СВЦЭМ!$D$10+'СЕТ СН'!$G$6-'СЕТ СН'!$G$23</f>
        <v>1533.3417933599999</v>
      </c>
      <c r="F54" s="36">
        <f>SUMIFS(СВЦЭМ!$D$33:$D$776,СВЦЭМ!$A$33:$A$776,$A54,СВЦЭМ!$B$33:$B$776,F$44)+'СЕТ СН'!$G$11+СВЦЭМ!$D$10+'СЕТ СН'!$G$6-'СЕТ СН'!$G$23</f>
        <v>1530.68640362</v>
      </c>
      <c r="G54" s="36">
        <f>SUMIFS(СВЦЭМ!$D$33:$D$776,СВЦЭМ!$A$33:$A$776,$A54,СВЦЭМ!$B$33:$B$776,G$44)+'СЕТ СН'!$G$11+СВЦЭМ!$D$10+'СЕТ СН'!$G$6-'СЕТ СН'!$G$23</f>
        <v>1523.2445713399998</v>
      </c>
      <c r="H54" s="36">
        <f>SUMIFS(СВЦЭМ!$D$33:$D$776,СВЦЭМ!$A$33:$A$776,$A54,СВЦЭМ!$B$33:$B$776,H$44)+'СЕТ СН'!$G$11+СВЦЭМ!$D$10+'СЕТ СН'!$G$6-'СЕТ СН'!$G$23</f>
        <v>1512.9442680799998</v>
      </c>
      <c r="I54" s="36">
        <f>SUMIFS(СВЦЭМ!$D$33:$D$776,СВЦЭМ!$A$33:$A$776,$A54,СВЦЭМ!$B$33:$B$776,I$44)+'СЕТ СН'!$G$11+СВЦЭМ!$D$10+'СЕТ СН'!$G$6-'СЕТ СН'!$G$23</f>
        <v>1487.3665348899999</v>
      </c>
      <c r="J54" s="36">
        <f>SUMIFS(СВЦЭМ!$D$33:$D$776,СВЦЭМ!$A$33:$A$776,$A54,СВЦЭМ!$B$33:$B$776,J$44)+'СЕТ СН'!$G$11+СВЦЭМ!$D$10+'СЕТ СН'!$G$6-'СЕТ СН'!$G$23</f>
        <v>1459.2851345200002</v>
      </c>
      <c r="K54" s="36">
        <f>SUMIFS(СВЦЭМ!$D$33:$D$776,СВЦЭМ!$A$33:$A$776,$A54,СВЦЭМ!$B$33:$B$776,K$44)+'СЕТ СН'!$G$11+СВЦЭМ!$D$10+'СЕТ СН'!$G$6-'СЕТ СН'!$G$23</f>
        <v>1418.2355198099999</v>
      </c>
      <c r="L54" s="36">
        <f>SUMIFS(СВЦЭМ!$D$33:$D$776,СВЦЭМ!$A$33:$A$776,$A54,СВЦЭМ!$B$33:$B$776,L$44)+'СЕТ СН'!$G$11+СВЦЭМ!$D$10+'СЕТ СН'!$G$6-'СЕТ СН'!$G$23</f>
        <v>1397.1778364299998</v>
      </c>
      <c r="M54" s="36">
        <f>SUMIFS(СВЦЭМ!$D$33:$D$776,СВЦЭМ!$A$33:$A$776,$A54,СВЦЭМ!$B$33:$B$776,M$44)+'СЕТ СН'!$G$11+СВЦЭМ!$D$10+'СЕТ СН'!$G$6-'СЕТ СН'!$G$23</f>
        <v>1398.3005548800002</v>
      </c>
      <c r="N54" s="36">
        <f>SUMIFS(СВЦЭМ!$D$33:$D$776,СВЦЭМ!$A$33:$A$776,$A54,СВЦЭМ!$B$33:$B$776,N$44)+'СЕТ СН'!$G$11+СВЦЭМ!$D$10+'СЕТ СН'!$G$6-'СЕТ СН'!$G$23</f>
        <v>1404.5413630600001</v>
      </c>
      <c r="O54" s="36">
        <f>SUMIFS(СВЦЭМ!$D$33:$D$776,СВЦЭМ!$A$33:$A$776,$A54,СВЦЭМ!$B$33:$B$776,O$44)+'СЕТ СН'!$G$11+СВЦЭМ!$D$10+'СЕТ СН'!$G$6-'СЕТ СН'!$G$23</f>
        <v>1389.8401209399999</v>
      </c>
      <c r="P54" s="36">
        <f>SUMIFS(СВЦЭМ!$D$33:$D$776,СВЦЭМ!$A$33:$A$776,$A54,СВЦЭМ!$B$33:$B$776,P$44)+'СЕТ СН'!$G$11+СВЦЭМ!$D$10+'СЕТ СН'!$G$6-'СЕТ СН'!$G$23</f>
        <v>1388.58109074</v>
      </c>
      <c r="Q54" s="36">
        <f>SUMIFS(СВЦЭМ!$D$33:$D$776,СВЦЭМ!$A$33:$A$776,$A54,СВЦЭМ!$B$33:$B$776,Q$44)+'СЕТ СН'!$G$11+СВЦЭМ!$D$10+'СЕТ СН'!$G$6-'СЕТ СН'!$G$23</f>
        <v>1405.5839115799999</v>
      </c>
      <c r="R54" s="36">
        <f>SUMIFS(СВЦЭМ!$D$33:$D$776,СВЦЭМ!$A$33:$A$776,$A54,СВЦЭМ!$B$33:$B$776,R$44)+'СЕТ СН'!$G$11+СВЦЭМ!$D$10+'СЕТ СН'!$G$6-'СЕТ СН'!$G$23</f>
        <v>1417.95852111</v>
      </c>
      <c r="S54" s="36">
        <f>SUMIFS(СВЦЭМ!$D$33:$D$776,СВЦЭМ!$A$33:$A$776,$A54,СВЦЭМ!$B$33:$B$776,S$44)+'СЕТ СН'!$G$11+СВЦЭМ!$D$10+'СЕТ СН'!$G$6-'СЕТ СН'!$G$23</f>
        <v>1408.81078832</v>
      </c>
      <c r="T54" s="36">
        <f>SUMIFS(СВЦЭМ!$D$33:$D$776,СВЦЭМ!$A$33:$A$776,$A54,СВЦЭМ!$B$33:$B$776,T$44)+'СЕТ СН'!$G$11+СВЦЭМ!$D$10+'СЕТ СН'!$G$6-'СЕТ СН'!$G$23</f>
        <v>1381.73008837</v>
      </c>
      <c r="U54" s="36">
        <f>SUMIFS(СВЦЭМ!$D$33:$D$776,СВЦЭМ!$A$33:$A$776,$A54,СВЦЭМ!$B$33:$B$776,U$44)+'СЕТ СН'!$G$11+СВЦЭМ!$D$10+'СЕТ СН'!$G$6-'СЕТ СН'!$G$23</f>
        <v>1376.0265629099999</v>
      </c>
      <c r="V54" s="36">
        <f>SUMIFS(СВЦЭМ!$D$33:$D$776,СВЦЭМ!$A$33:$A$776,$A54,СВЦЭМ!$B$33:$B$776,V$44)+'СЕТ СН'!$G$11+СВЦЭМ!$D$10+'СЕТ СН'!$G$6-'СЕТ СН'!$G$23</f>
        <v>1357.81840625</v>
      </c>
      <c r="W54" s="36">
        <f>SUMIFS(СВЦЭМ!$D$33:$D$776,СВЦЭМ!$A$33:$A$776,$A54,СВЦЭМ!$B$33:$B$776,W$44)+'СЕТ СН'!$G$11+СВЦЭМ!$D$10+'СЕТ СН'!$G$6-'СЕТ СН'!$G$23</f>
        <v>1370.9225948600001</v>
      </c>
      <c r="X54" s="36">
        <f>SUMIFS(СВЦЭМ!$D$33:$D$776,СВЦЭМ!$A$33:$A$776,$A54,СВЦЭМ!$B$33:$B$776,X$44)+'СЕТ СН'!$G$11+СВЦЭМ!$D$10+'СЕТ СН'!$G$6-'СЕТ СН'!$G$23</f>
        <v>1390.7063295299999</v>
      </c>
      <c r="Y54" s="36">
        <f>SUMIFS(СВЦЭМ!$D$33:$D$776,СВЦЭМ!$A$33:$A$776,$A54,СВЦЭМ!$B$33:$B$776,Y$44)+'СЕТ СН'!$G$11+СВЦЭМ!$D$10+'СЕТ СН'!$G$6-'СЕТ СН'!$G$23</f>
        <v>1442.9410955399999</v>
      </c>
    </row>
    <row r="55" spans="1:25" ht="15.75" x14ac:dyDescent="0.2">
      <c r="A55" s="35">
        <f t="shared" si="1"/>
        <v>43507</v>
      </c>
      <c r="B55" s="36">
        <f>SUMIFS(СВЦЭМ!$D$33:$D$776,СВЦЭМ!$A$33:$A$776,$A55,СВЦЭМ!$B$33:$B$776,B$44)+'СЕТ СН'!$G$11+СВЦЭМ!$D$10+'СЕТ СН'!$G$6-'СЕТ СН'!$G$23</f>
        <v>1485.3840898200001</v>
      </c>
      <c r="C55" s="36">
        <f>SUMIFS(СВЦЭМ!$D$33:$D$776,СВЦЭМ!$A$33:$A$776,$A55,СВЦЭМ!$B$33:$B$776,C$44)+'СЕТ СН'!$G$11+СВЦЭМ!$D$10+'СЕТ СН'!$G$6-'СЕТ СН'!$G$23</f>
        <v>1504.3841607199997</v>
      </c>
      <c r="D55" s="36">
        <f>SUMIFS(СВЦЭМ!$D$33:$D$776,СВЦЭМ!$A$33:$A$776,$A55,СВЦЭМ!$B$33:$B$776,D$44)+'СЕТ СН'!$G$11+СВЦЭМ!$D$10+'СЕТ СН'!$G$6-'СЕТ СН'!$G$23</f>
        <v>1528.3963220299997</v>
      </c>
      <c r="E55" s="36">
        <f>SUMIFS(СВЦЭМ!$D$33:$D$776,СВЦЭМ!$A$33:$A$776,$A55,СВЦЭМ!$B$33:$B$776,E$44)+'СЕТ СН'!$G$11+СВЦЭМ!$D$10+'СЕТ СН'!$G$6-'СЕТ СН'!$G$23</f>
        <v>1538.5450111199998</v>
      </c>
      <c r="F55" s="36">
        <f>SUMIFS(СВЦЭМ!$D$33:$D$776,СВЦЭМ!$A$33:$A$776,$A55,СВЦЭМ!$B$33:$B$776,F$44)+'СЕТ СН'!$G$11+СВЦЭМ!$D$10+'СЕТ СН'!$G$6-'СЕТ СН'!$G$23</f>
        <v>1535.7150741999999</v>
      </c>
      <c r="G55" s="36">
        <f>SUMIFS(СВЦЭМ!$D$33:$D$776,СВЦЭМ!$A$33:$A$776,$A55,СВЦЭМ!$B$33:$B$776,G$44)+'СЕТ СН'!$G$11+СВЦЭМ!$D$10+'СЕТ СН'!$G$6-'СЕТ СН'!$G$23</f>
        <v>1525.7902668199999</v>
      </c>
      <c r="H55" s="36">
        <f>SUMIFS(СВЦЭМ!$D$33:$D$776,СВЦЭМ!$A$33:$A$776,$A55,СВЦЭМ!$B$33:$B$776,H$44)+'СЕТ СН'!$G$11+СВЦЭМ!$D$10+'СЕТ СН'!$G$6-'СЕТ СН'!$G$23</f>
        <v>1480.7830271399998</v>
      </c>
      <c r="I55" s="36">
        <f>SUMIFS(СВЦЭМ!$D$33:$D$776,СВЦЭМ!$A$33:$A$776,$A55,СВЦЭМ!$B$33:$B$776,I$44)+'СЕТ СН'!$G$11+СВЦЭМ!$D$10+'СЕТ СН'!$G$6-'СЕТ СН'!$G$23</f>
        <v>1450.4905246600001</v>
      </c>
      <c r="J55" s="36">
        <f>SUMIFS(СВЦЭМ!$D$33:$D$776,СВЦЭМ!$A$33:$A$776,$A55,СВЦЭМ!$B$33:$B$776,J$44)+'СЕТ СН'!$G$11+СВЦЭМ!$D$10+'СЕТ СН'!$G$6-'СЕТ СН'!$G$23</f>
        <v>1439.8821652400002</v>
      </c>
      <c r="K55" s="36">
        <f>SUMIFS(СВЦЭМ!$D$33:$D$776,СВЦЭМ!$A$33:$A$776,$A55,СВЦЭМ!$B$33:$B$776,K$44)+'СЕТ СН'!$G$11+СВЦЭМ!$D$10+'СЕТ СН'!$G$6-'СЕТ СН'!$G$23</f>
        <v>1439.63674986</v>
      </c>
      <c r="L55" s="36">
        <f>SUMIFS(СВЦЭМ!$D$33:$D$776,СВЦЭМ!$A$33:$A$776,$A55,СВЦЭМ!$B$33:$B$776,L$44)+'СЕТ СН'!$G$11+СВЦЭМ!$D$10+'СЕТ СН'!$G$6-'СЕТ СН'!$G$23</f>
        <v>1429.16240466</v>
      </c>
      <c r="M55" s="36">
        <f>SUMIFS(СВЦЭМ!$D$33:$D$776,СВЦЭМ!$A$33:$A$776,$A55,СВЦЭМ!$B$33:$B$776,M$44)+'СЕТ СН'!$G$11+СВЦЭМ!$D$10+'СЕТ СН'!$G$6-'СЕТ СН'!$G$23</f>
        <v>1431.29120227</v>
      </c>
      <c r="N55" s="36">
        <f>SUMIFS(СВЦЭМ!$D$33:$D$776,СВЦЭМ!$A$33:$A$776,$A55,СВЦЭМ!$B$33:$B$776,N$44)+'СЕТ СН'!$G$11+СВЦЭМ!$D$10+'СЕТ СН'!$G$6-'СЕТ СН'!$G$23</f>
        <v>1436.4569798500002</v>
      </c>
      <c r="O55" s="36">
        <f>SUMIFS(СВЦЭМ!$D$33:$D$776,СВЦЭМ!$A$33:$A$776,$A55,СВЦЭМ!$B$33:$B$776,O$44)+'СЕТ СН'!$G$11+СВЦЭМ!$D$10+'СЕТ СН'!$G$6-'СЕТ СН'!$G$23</f>
        <v>1407.7877942</v>
      </c>
      <c r="P55" s="36">
        <f>SUMIFS(СВЦЭМ!$D$33:$D$776,СВЦЭМ!$A$33:$A$776,$A55,СВЦЭМ!$B$33:$B$776,P$44)+'СЕТ СН'!$G$11+СВЦЭМ!$D$10+'СЕТ СН'!$G$6-'СЕТ СН'!$G$23</f>
        <v>1422.2867215000001</v>
      </c>
      <c r="Q55" s="36">
        <f>SUMIFS(СВЦЭМ!$D$33:$D$776,СВЦЭМ!$A$33:$A$776,$A55,СВЦЭМ!$B$33:$B$776,Q$44)+'СЕТ СН'!$G$11+СВЦЭМ!$D$10+'СЕТ СН'!$G$6-'СЕТ СН'!$G$23</f>
        <v>1420.2308198199999</v>
      </c>
      <c r="R55" s="36">
        <f>SUMIFS(СВЦЭМ!$D$33:$D$776,СВЦЭМ!$A$33:$A$776,$A55,СВЦЭМ!$B$33:$B$776,R$44)+'СЕТ СН'!$G$11+СВЦЭМ!$D$10+'СЕТ СН'!$G$6-'СЕТ СН'!$G$23</f>
        <v>1419.2424524</v>
      </c>
      <c r="S55" s="36">
        <f>SUMIFS(СВЦЭМ!$D$33:$D$776,СВЦЭМ!$A$33:$A$776,$A55,СВЦЭМ!$B$33:$B$776,S$44)+'СЕТ СН'!$G$11+СВЦЭМ!$D$10+'СЕТ СН'!$G$6-'СЕТ СН'!$G$23</f>
        <v>1409.0879224</v>
      </c>
      <c r="T55" s="36">
        <f>SUMIFS(СВЦЭМ!$D$33:$D$776,СВЦЭМ!$A$33:$A$776,$A55,СВЦЭМ!$B$33:$B$776,T$44)+'СЕТ СН'!$G$11+СВЦЭМ!$D$10+'СЕТ СН'!$G$6-'СЕТ СН'!$G$23</f>
        <v>1362.13658968</v>
      </c>
      <c r="U55" s="36">
        <f>SUMIFS(СВЦЭМ!$D$33:$D$776,СВЦЭМ!$A$33:$A$776,$A55,СВЦЭМ!$B$33:$B$776,U$44)+'СЕТ СН'!$G$11+СВЦЭМ!$D$10+'СЕТ СН'!$G$6-'СЕТ СН'!$G$23</f>
        <v>1345.26843781</v>
      </c>
      <c r="V55" s="36">
        <f>SUMIFS(СВЦЭМ!$D$33:$D$776,СВЦЭМ!$A$33:$A$776,$A55,СВЦЭМ!$B$33:$B$776,V$44)+'СЕТ СН'!$G$11+СВЦЭМ!$D$10+'СЕТ СН'!$G$6-'СЕТ СН'!$G$23</f>
        <v>1364.6853906900001</v>
      </c>
      <c r="W55" s="36">
        <f>SUMIFS(СВЦЭМ!$D$33:$D$776,СВЦЭМ!$A$33:$A$776,$A55,СВЦЭМ!$B$33:$B$776,W$44)+'СЕТ СН'!$G$11+СВЦЭМ!$D$10+'СЕТ СН'!$G$6-'СЕТ СН'!$G$23</f>
        <v>1375.3471770199999</v>
      </c>
      <c r="X55" s="36">
        <f>SUMIFS(СВЦЭМ!$D$33:$D$776,СВЦЭМ!$A$33:$A$776,$A55,СВЦЭМ!$B$33:$B$776,X$44)+'СЕТ СН'!$G$11+СВЦЭМ!$D$10+'СЕТ СН'!$G$6-'СЕТ СН'!$G$23</f>
        <v>1399.1119027</v>
      </c>
      <c r="Y55" s="36">
        <f>SUMIFS(СВЦЭМ!$D$33:$D$776,СВЦЭМ!$A$33:$A$776,$A55,СВЦЭМ!$B$33:$B$776,Y$44)+'СЕТ СН'!$G$11+СВЦЭМ!$D$10+'СЕТ СН'!$G$6-'СЕТ СН'!$G$23</f>
        <v>1442.76291479</v>
      </c>
    </row>
    <row r="56" spans="1:25" ht="15.75" x14ac:dyDescent="0.2">
      <c r="A56" s="35">
        <f t="shared" si="1"/>
        <v>43508</v>
      </c>
      <c r="B56" s="36">
        <f>SUMIFS(СВЦЭМ!$D$33:$D$776,СВЦЭМ!$A$33:$A$776,$A56,СВЦЭМ!$B$33:$B$776,B$44)+'СЕТ СН'!$G$11+СВЦЭМ!$D$10+'СЕТ СН'!$G$6-'СЕТ СН'!$G$23</f>
        <v>1472.8554177999999</v>
      </c>
      <c r="C56" s="36">
        <f>SUMIFS(СВЦЭМ!$D$33:$D$776,СВЦЭМ!$A$33:$A$776,$A56,СВЦЭМ!$B$33:$B$776,C$44)+'СЕТ СН'!$G$11+СВЦЭМ!$D$10+'СЕТ СН'!$G$6-'СЕТ СН'!$G$23</f>
        <v>1499.0631072199999</v>
      </c>
      <c r="D56" s="36">
        <f>SUMIFS(СВЦЭМ!$D$33:$D$776,СВЦЭМ!$A$33:$A$776,$A56,СВЦЭМ!$B$33:$B$776,D$44)+'СЕТ СН'!$G$11+СВЦЭМ!$D$10+'СЕТ СН'!$G$6-'СЕТ СН'!$G$23</f>
        <v>1513.69242085</v>
      </c>
      <c r="E56" s="36">
        <f>SUMIFS(СВЦЭМ!$D$33:$D$776,СВЦЭМ!$A$33:$A$776,$A56,СВЦЭМ!$B$33:$B$776,E$44)+'СЕТ СН'!$G$11+СВЦЭМ!$D$10+'СЕТ СН'!$G$6-'СЕТ СН'!$G$23</f>
        <v>1524.1383764899997</v>
      </c>
      <c r="F56" s="36">
        <f>SUMIFS(СВЦЭМ!$D$33:$D$776,СВЦЭМ!$A$33:$A$776,$A56,СВЦЭМ!$B$33:$B$776,F$44)+'СЕТ СН'!$G$11+СВЦЭМ!$D$10+'СЕТ СН'!$G$6-'СЕТ СН'!$G$23</f>
        <v>1522.1626907</v>
      </c>
      <c r="G56" s="36">
        <f>SUMIFS(СВЦЭМ!$D$33:$D$776,СВЦЭМ!$A$33:$A$776,$A56,СВЦЭМ!$B$33:$B$776,G$44)+'СЕТ СН'!$G$11+СВЦЭМ!$D$10+'СЕТ СН'!$G$6-'СЕТ СН'!$G$23</f>
        <v>1508.5025842099999</v>
      </c>
      <c r="H56" s="36">
        <f>SUMIFS(СВЦЭМ!$D$33:$D$776,СВЦЭМ!$A$33:$A$776,$A56,СВЦЭМ!$B$33:$B$776,H$44)+'СЕТ СН'!$G$11+СВЦЭМ!$D$10+'СЕТ СН'!$G$6-'СЕТ СН'!$G$23</f>
        <v>1470.3357423299999</v>
      </c>
      <c r="I56" s="36">
        <f>SUMIFS(СВЦЭМ!$D$33:$D$776,СВЦЭМ!$A$33:$A$776,$A56,СВЦЭМ!$B$33:$B$776,I$44)+'СЕТ СН'!$G$11+СВЦЭМ!$D$10+'СЕТ СН'!$G$6-'СЕТ СН'!$G$23</f>
        <v>1441.8928997200001</v>
      </c>
      <c r="J56" s="36">
        <f>SUMIFS(СВЦЭМ!$D$33:$D$776,СВЦЭМ!$A$33:$A$776,$A56,СВЦЭМ!$B$33:$B$776,J$44)+'СЕТ СН'!$G$11+СВЦЭМ!$D$10+'СЕТ СН'!$G$6-'СЕТ СН'!$G$23</f>
        <v>1410.0876412699999</v>
      </c>
      <c r="K56" s="36">
        <f>SUMIFS(СВЦЭМ!$D$33:$D$776,СВЦЭМ!$A$33:$A$776,$A56,СВЦЭМ!$B$33:$B$776,K$44)+'СЕТ СН'!$G$11+СВЦЭМ!$D$10+'СЕТ СН'!$G$6-'СЕТ СН'!$G$23</f>
        <v>1411.27986343</v>
      </c>
      <c r="L56" s="36">
        <f>SUMIFS(СВЦЭМ!$D$33:$D$776,СВЦЭМ!$A$33:$A$776,$A56,СВЦЭМ!$B$33:$B$776,L$44)+'СЕТ СН'!$G$11+СВЦЭМ!$D$10+'СЕТ СН'!$G$6-'СЕТ СН'!$G$23</f>
        <v>1410.12673126</v>
      </c>
      <c r="M56" s="36">
        <f>SUMIFS(СВЦЭМ!$D$33:$D$776,СВЦЭМ!$A$33:$A$776,$A56,СВЦЭМ!$B$33:$B$776,M$44)+'СЕТ СН'!$G$11+СВЦЭМ!$D$10+'СЕТ СН'!$G$6-'СЕТ СН'!$G$23</f>
        <v>1421.0036138800001</v>
      </c>
      <c r="N56" s="36">
        <f>SUMIFS(СВЦЭМ!$D$33:$D$776,СВЦЭМ!$A$33:$A$776,$A56,СВЦЭМ!$B$33:$B$776,N$44)+'СЕТ СН'!$G$11+СВЦЭМ!$D$10+'СЕТ СН'!$G$6-'СЕТ СН'!$G$23</f>
        <v>1409.8855655100001</v>
      </c>
      <c r="O56" s="36">
        <f>SUMIFS(СВЦЭМ!$D$33:$D$776,СВЦЭМ!$A$33:$A$776,$A56,СВЦЭМ!$B$33:$B$776,O$44)+'СЕТ СН'!$G$11+СВЦЭМ!$D$10+'СЕТ СН'!$G$6-'СЕТ СН'!$G$23</f>
        <v>1379.92846596</v>
      </c>
      <c r="P56" s="36">
        <f>SUMIFS(СВЦЭМ!$D$33:$D$776,СВЦЭМ!$A$33:$A$776,$A56,СВЦЭМ!$B$33:$B$776,P$44)+'СЕТ СН'!$G$11+СВЦЭМ!$D$10+'СЕТ СН'!$G$6-'СЕТ СН'!$G$23</f>
        <v>1392.28870132</v>
      </c>
      <c r="Q56" s="36">
        <f>SUMIFS(СВЦЭМ!$D$33:$D$776,СВЦЭМ!$A$33:$A$776,$A56,СВЦЭМ!$B$33:$B$776,Q$44)+'СЕТ СН'!$G$11+СВЦЭМ!$D$10+'СЕТ СН'!$G$6-'СЕТ СН'!$G$23</f>
        <v>1404.8736336100001</v>
      </c>
      <c r="R56" s="36">
        <f>SUMIFS(СВЦЭМ!$D$33:$D$776,СВЦЭМ!$A$33:$A$776,$A56,СВЦЭМ!$B$33:$B$776,R$44)+'СЕТ СН'!$G$11+СВЦЭМ!$D$10+'СЕТ СН'!$G$6-'СЕТ СН'!$G$23</f>
        <v>1402.3030731200001</v>
      </c>
      <c r="S56" s="36">
        <f>SUMIFS(СВЦЭМ!$D$33:$D$776,СВЦЭМ!$A$33:$A$776,$A56,СВЦЭМ!$B$33:$B$776,S$44)+'СЕТ СН'!$G$11+СВЦЭМ!$D$10+'СЕТ СН'!$G$6-'СЕТ СН'!$G$23</f>
        <v>1385.7384994700001</v>
      </c>
      <c r="T56" s="36">
        <f>SUMIFS(СВЦЭМ!$D$33:$D$776,СВЦЭМ!$A$33:$A$776,$A56,СВЦЭМ!$B$33:$B$776,T$44)+'СЕТ СН'!$G$11+СВЦЭМ!$D$10+'СЕТ СН'!$G$6-'СЕТ СН'!$G$23</f>
        <v>1346.4972862099999</v>
      </c>
      <c r="U56" s="36">
        <f>SUMIFS(СВЦЭМ!$D$33:$D$776,СВЦЭМ!$A$33:$A$776,$A56,СВЦЭМ!$B$33:$B$776,U$44)+'СЕТ СН'!$G$11+СВЦЭМ!$D$10+'СЕТ СН'!$G$6-'СЕТ СН'!$G$23</f>
        <v>1345.65726627</v>
      </c>
      <c r="V56" s="36">
        <f>SUMIFS(СВЦЭМ!$D$33:$D$776,СВЦЭМ!$A$33:$A$776,$A56,СВЦЭМ!$B$33:$B$776,V$44)+'СЕТ СН'!$G$11+СВЦЭМ!$D$10+'СЕТ СН'!$G$6-'СЕТ СН'!$G$23</f>
        <v>1366.6122218999999</v>
      </c>
      <c r="W56" s="36">
        <f>SUMIFS(СВЦЭМ!$D$33:$D$776,СВЦЭМ!$A$33:$A$776,$A56,СВЦЭМ!$B$33:$B$776,W$44)+'СЕТ СН'!$G$11+СВЦЭМ!$D$10+'СЕТ СН'!$G$6-'СЕТ СН'!$G$23</f>
        <v>1381.1877996000001</v>
      </c>
      <c r="X56" s="36">
        <f>SUMIFS(СВЦЭМ!$D$33:$D$776,СВЦЭМ!$A$33:$A$776,$A56,СВЦЭМ!$B$33:$B$776,X$44)+'СЕТ СН'!$G$11+СВЦЭМ!$D$10+'СЕТ СН'!$G$6-'СЕТ СН'!$G$23</f>
        <v>1404.3064599899999</v>
      </c>
      <c r="Y56" s="36">
        <f>SUMIFS(СВЦЭМ!$D$33:$D$776,СВЦЭМ!$A$33:$A$776,$A56,СВЦЭМ!$B$33:$B$776,Y$44)+'СЕТ СН'!$G$11+СВЦЭМ!$D$10+'СЕТ СН'!$G$6-'СЕТ СН'!$G$23</f>
        <v>1451.45713432</v>
      </c>
    </row>
    <row r="57" spans="1:25" ht="15.75" x14ac:dyDescent="0.2">
      <c r="A57" s="35">
        <f t="shared" si="1"/>
        <v>43509</v>
      </c>
      <c r="B57" s="36">
        <f>SUMIFS(СВЦЭМ!$D$33:$D$776,СВЦЭМ!$A$33:$A$776,$A57,СВЦЭМ!$B$33:$B$776,B$44)+'СЕТ СН'!$G$11+СВЦЭМ!$D$10+'СЕТ СН'!$G$6-'СЕТ СН'!$G$23</f>
        <v>1462.1027292099998</v>
      </c>
      <c r="C57" s="36">
        <f>SUMIFS(СВЦЭМ!$D$33:$D$776,СВЦЭМ!$A$33:$A$776,$A57,СВЦЭМ!$B$33:$B$776,C$44)+'СЕТ СН'!$G$11+СВЦЭМ!$D$10+'СЕТ СН'!$G$6-'СЕТ СН'!$G$23</f>
        <v>1485.2090364599999</v>
      </c>
      <c r="D57" s="36">
        <f>SUMIFS(СВЦЭМ!$D$33:$D$776,СВЦЭМ!$A$33:$A$776,$A57,СВЦЭМ!$B$33:$B$776,D$44)+'СЕТ СН'!$G$11+СВЦЭМ!$D$10+'СЕТ СН'!$G$6-'СЕТ СН'!$G$23</f>
        <v>1516.84408089</v>
      </c>
      <c r="E57" s="36">
        <f>SUMIFS(СВЦЭМ!$D$33:$D$776,СВЦЭМ!$A$33:$A$776,$A57,СВЦЭМ!$B$33:$B$776,E$44)+'СЕТ СН'!$G$11+СВЦЭМ!$D$10+'СЕТ СН'!$G$6-'СЕТ СН'!$G$23</f>
        <v>1528.3427934199999</v>
      </c>
      <c r="F57" s="36">
        <f>SUMIFS(СВЦЭМ!$D$33:$D$776,СВЦЭМ!$A$33:$A$776,$A57,СВЦЭМ!$B$33:$B$776,F$44)+'СЕТ СН'!$G$11+СВЦЭМ!$D$10+'СЕТ СН'!$G$6-'СЕТ СН'!$G$23</f>
        <v>1522.3960073600001</v>
      </c>
      <c r="G57" s="36">
        <f>SUMIFS(СВЦЭМ!$D$33:$D$776,СВЦЭМ!$A$33:$A$776,$A57,СВЦЭМ!$B$33:$B$776,G$44)+'СЕТ СН'!$G$11+СВЦЭМ!$D$10+'СЕТ СН'!$G$6-'СЕТ СН'!$G$23</f>
        <v>1490.2986481100002</v>
      </c>
      <c r="H57" s="36">
        <f>SUMIFS(СВЦЭМ!$D$33:$D$776,СВЦЭМ!$A$33:$A$776,$A57,СВЦЭМ!$B$33:$B$776,H$44)+'СЕТ СН'!$G$11+СВЦЭМ!$D$10+'СЕТ СН'!$G$6-'СЕТ СН'!$G$23</f>
        <v>1463.4837506600002</v>
      </c>
      <c r="I57" s="36">
        <f>SUMIFS(СВЦЭМ!$D$33:$D$776,СВЦЭМ!$A$33:$A$776,$A57,СВЦЭМ!$B$33:$B$776,I$44)+'СЕТ СН'!$G$11+СВЦЭМ!$D$10+'СЕТ СН'!$G$6-'СЕТ СН'!$G$23</f>
        <v>1428.7214389800001</v>
      </c>
      <c r="J57" s="36">
        <f>SUMIFS(СВЦЭМ!$D$33:$D$776,СВЦЭМ!$A$33:$A$776,$A57,СВЦЭМ!$B$33:$B$776,J$44)+'СЕТ СН'!$G$11+СВЦЭМ!$D$10+'СЕТ СН'!$G$6-'СЕТ СН'!$G$23</f>
        <v>1406.9175413200001</v>
      </c>
      <c r="K57" s="36">
        <f>SUMIFS(СВЦЭМ!$D$33:$D$776,СВЦЭМ!$A$33:$A$776,$A57,СВЦЭМ!$B$33:$B$776,K$44)+'СЕТ СН'!$G$11+СВЦЭМ!$D$10+'СЕТ СН'!$G$6-'СЕТ СН'!$G$23</f>
        <v>1403.6322996700001</v>
      </c>
      <c r="L57" s="36">
        <f>SUMIFS(СВЦЭМ!$D$33:$D$776,СВЦЭМ!$A$33:$A$776,$A57,СВЦЭМ!$B$33:$B$776,L$44)+'СЕТ СН'!$G$11+СВЦЭМ!$D$10+'СЕТ СН'!$G$6-'СЕТ СН'!$G$23</f>
        <v>1401.4297337799999</v>
      </c>
      <c r="M57" s="36">
        <f>SUMIFS(СВЦЭМ!$D$33:$D$776,СВЦЭМ!$A$33:$A$776,$A57,СВЦЭМ!$B$33:$B$776,M$44)+'СЕТ СН'!$G$11+СВЦЭМ!$D$10+'СЕТ СН'!$G$6-'СЕТ СН'!$G$23</f>
        <v>1401.8177103399998</v>
      </c>
      <c r="N57" s="36">
        <f>SUMIFS(СВЦЭМ!$D$33:$D$776,СВЦЭМ!$A$33:$A$776,$A57,СВЦЭМ!$B$33:$B$776,N$44)+'СЕТ СН'!$G$11+СВЦЭМ!$D$10+'СЕТ СН'!$G$6-'СЕТ СН'!$G$23</f>
        <v>1411.1704391399999</v>
      </c>
      <c r="O57" s="36">
        <f>SUMIFS(СВЦЭМ!$D$33:$D$776,СВЦЭМ!$A$33:$A$776,$A57,СВЦЭМ!$B$33:$B$776,O$44)+'СЕТ СН'!$G$11+СВЦЭМ!$D$10+'СЕТ СН'!$G$6-'СЕТ СН'!$G$23</f>
        <v>1377.94456633</v>
      </c>
      <c r="P57" s="36">
        <f>SUMIFS(СВЦЭМ!$D$33:$D$776,СВЦЭМ!$A$33:$A$776,$A57,СВЦЭМ!$B$33:$B$776,P$44)+'СЕТ СН'!$G$11+СВЦЭМ!$D$10+'СЕТ СН'!$G$6-'СЕТ СН'!$G$23</f>
        <v>1387.4764630700001</v>
      </c>
      <c r="Q57" s="36">
        <f>SUMIFS(СВЦЭМ!$D$33:$D$776,СВЦЭМ!$A$33:$A$776,$A57,СВЦЭМ!$B$33:$B$776,Q$44)+'СЕТ СН'!$G$11+СВЦЭМ!$D$10+'СЕТ СН'!$G$6-'СЕТ СН'!$G$23</f>
        <v>1398.2684235199999</v>
      </c>
      <c r="R57" s="36">
        <f>SUMIFS(СВЦЭМ!$D$33:$D$776,СВЦЭМ!$A$33:$A$776,$A57,СВЦЭМ!$B$33:$B$776,R$44)+'СЕТ СН'!$G$11+СВЦЭМ!$D$10+'СЕТ СН'!$G$6-'СЕТ СН'!$G$23</f>
        <v>1397.32961101</v>
      </c>
      <c r="S57" s="36">
        <f>SUMIFS(СВЦЭМ!$D$33:$D$776,СВЦЭМ!$A$33:$A$776,$A57,СВЦЭМ!$B$33:$B$776,S$44)+'СЕТ СН'!$G$11+СВЦЭМ!$D$10+'СЕТ СН'!$G$6-'СЕТ СН'!$G$23</f>
        <v>1389.7865025199999</v>
      </c>
      <c r="T57" s="36">
        <f>SUMIFS(СВЦЭМ!$D$33:$D$776,СВЦЭМ!$A$33:$A$776,$A57,СВЦЭМ!$B$33:$B$776,T$44)+'СЕТ СН'!$G$11+СВЦЭМ!$D$10+'СЕТ СН'!$G$6-'СЕТ СН'!$G$23</f>
        <v>1342.94590879</v>
      </c>
      <c r="U57" s="36">
        <f>SUMIFS(СВЦЭМ!$D$33:$D$776,СВЦЭМ!$A$33:$A$776,$A57,СВЦЭМ!$B$33:$B$776,U$44)+'СЕТ СН'!$G$11+СВЦЭМ!$D$10+'СЕТ СН'!$G$6-'СЕТ СН'!$G$23</f>
        <v>1333.67528029</v>
      </c>
      <c r="V57" s="36">
        <f>SUMIFS(СВЦЭМ!$D$33:$D$776,СВЦЭМ!$A$33:$A$776,$A57,СВЦЭМ!$B$33:$B$776,V$44)+'СЕТ СН'!$G$11+СВЦЭМ!$D$10+'СЕТ СН'!$G$6-'СЕТ СН'!$G$23</f>
        <v>1349.9281648800002</v>
      </c>
      <c r="W57" s="36">
        <f>SUMIFS(СВЦЭМ!$D$33:$D$776,СВЦЭМ!$A$33:$A$776,$A57,СВЦЭМ!$B$33:$B$776,W$44)+'СЕТ СН'!$G$11+СВЦЭМ!$D$10+'СЕТ СН'!$G$6-'СЕТ СН'!$G$23</f>
        <v>1363.8542622800001</v>
      </c>
      <c r="X57" s="36">
        <f>SUMIFS(СВЦЭМ!$D$33:$D$776,СВЦЭМ!$A$33:$A$776,$A57,СВЦЭМ!$B$33:$B$776,X$44)+'СЕТ СН'!$G$11+СВЦЭМ!$D$10+'СЕТ СН'!$G$6-'СЕТ СН'!$G$23</f>
        <v>1384.03563386</v>
      </c>
      <c r="Y57" s="36">
        <f>SUMIFS(СВЦЭМ!$D$33:$D$776,СВЦЭМ!$A$33:$A$776,$A57,СВЦЭМ!$B$33:$B$776,Y$44)+'СЕТ СН'!$G$11+СВЦЭМ!$D$10+'СЕТ СН'!$G$6-'СЕТ СН'!$G$23</f>
        <v>1426.38114333</v>
      </c>
    </row>
    <row r="58" spans="1:25" ht="15.75" x14ac:dyDescent="0.2">
      <c r="A58" s="35">
        <f t="shared" si="1"/>
        <v>43510</v>
      </c>
      <c r="B58" s="36">
        <f>SUMIFS(СВЦЭМ!$D$33:$D$776,СВЦЭМ!$A$33:$A$776,$A58,СВЦЭМ!$B$33:$B$776,B$44)+'СЕТ СН'!$G$11+СВЦЭМ!$D$10+'СЕТ СН'!$G$6-'СЕТ СН'!$G$23</f>
        <v>1474.8977575600002</v>
      </c>
      <c r="C58" s="36">
        <f>SUMIFS(СВЦЭМ!$D$33:$D$776,СВЦЭМ!$A$33:$A$776,$A58,СВЦЭМ!$B$33:$B$776,C$44)+'СЕТ СН'!$G$11+СВЦЭМ!$D$10+'СЕТ СН'!$G$6-'СЕТ СН'!$G$23</f>
        <v>1489.5107390499998</v>
      </c>
      <c r="D58" s="36">
        <f>SUMIFS(СВЦЭМ!$D$33:$D$776,СВЦЭМ!$A$33:$A$776,$A58,СВЦЭМ!$B$33:$B$776,D$44)+'СЕТ СН'!$G$11+СВЦЭМ!$D$10+'СЕТ СН'!$G$6-'СЕТ СН'!$G$23</f>
        <v>1515.7051845999999</v>
      </c>
      <c r="E58" s="36">
        <f>SUMIFS(СВЦЭМ!$D$33:$D$776,СВЦЭМ!$A$33:$A$776,$A58,СВЦЭМ!$B$33:$B$776,E$44)+'СЕТ СН'!$G$11+СВЦЭМ!$D$10+'СЕТ СН'!$G$6-'СЕТ СН'!$G$23</f>
        <v>1538.8323314499999</v>
      </c>
      <c r="F58" s="36">
        <f>SUMIFS(СВЦЭМ!$D$33:$D$776,СВЦЭМ!$A$33:$A$776,$A58,СВЦЭМ!$B$33:$B$776,F$44)+'СЕТ СН'!$G$11+СВЦЭМ!$D$10+'СЕТ СН'!$G$6-'СЕТ СН'!$G$23</f>
        <v>1532.0917602599998</v>
      </c>
      <c r="G58" s="36">
        <f>SUMIFS(СВЦЭМ!$D$33:$D$776,СВЦЭМ!$A$33:$A$776,$A58,СВЦЭМ!$B$33:$B$776,G$44)+'СЕТ СН'!$G$11+СВЦЭМ!$D$10+'СЕТ СН'!$G$6-'СЕТ СН'!$G$23</f>
        <v>1513.2201034099999</v>
      </c>
      <c r="H58" s="36">
        <f>SUMIFS(СВЦЭМ!$D$33:$D$776,СВЦЭМ!$A$33:$A$776,$A58,СВЦЭМ!$B$33:$B$776,H$44)+'СЕТ СН'!$G$11+СВЦЭМ!$D$10+'СЕТ СН'!$G$6-'СЕТ СН'!$G$23</f>
        <v>1466.8175470299998</v>
      </c>
      <c r="I58" s="36">
        <f>SUMIFS(СВЦЭМ!$D$33:$D$776,СВЦЭМ!$A$33:$A$776,$A58,СВЦЭМ!$B$33:$B$776,I$44)+'СЕТ СН'!$G$11+СВЦЭМ!$D$10+'СЕТ СН'!$G$6-'СЕТ СН'!$G$23</f>
        <v>1420.27555734</v>
      </c>
      <c r="J58" s="36">
        <f>SUMIFS(СВЦЭМ!$D$33:$D$776,СВЦЭМ!$A$33:$A$776,$A58,СВЦЭМ!$B$33:$B$776,J$44)+'СЕТ СН'!$G$11+СВЦЭМ!$D$10+'СЕТ СН'!$G$6-'СЕТ СН'!$G$23</f>
        <v>1401.38740751</v>
      </c>
      <c r="K58" s="36">
        <f>SUMIFS(СВЦЭМ!$D$33:$D$776,СВЦЭМ!$A$33:$A$776,$A58,СВЦЭМ!$B$33:$B$776,K$44)+'СЕТ СН'!$G$11+СВЦЭМ!$D$10+'СЕТ СН'!$G$6-'СЕТ СН'!$G$23</f>
        <v>1398.42132554</v>
      </c>
      <c r="L58" s="36">
        <f>SUMIFS(СВЦЭМ!$D$33:$D$776,СВЦЭМ!$A$33:$A$776,$A58,СВЦЭМ!$B$33:$B$776,L$44)+'СЕТ СН'!$G$11+СВЦЭМ!$D$10+'СЕТ СН'!$G$6-'СЕТ СН'!$G$23</f>
        <v>1391.8148506100001</v>
      </c>
      <c r="M58" s="36">
        <f>SUMIFS(СВЦЭМ!$D$33:$D$776,СВЦЭМ!$A$33:$A$776,$A58,СВЦЭМ!$B$33:$B$776,M$44)+'СЕТ СН'!$G$11+СВЦЭМ!$D$10+'СЕТ СН'!$G$6-'СЕТ СН'!$G$23</f>
        <v>1402.9669896999999</v>
      </c>
      <c r="N58" s="36">
        <f>SUMIFS(СВЦЭМ!$D$33:$D$776,СВЦЭМ!$A$33:$A$776,$A58,СВЦЭМ!$B$33:$B$776,N$44)+'СЕТ СН'!$G$11+СВЦЭМ!$D$10+'СЕТ СН'!$G$6-'СЕТ СН'!$G$23</f>
        <v>1388.53660569</v>
      </c>
      <c r="O58" s="36">
        <f>SUMIFS(СВЦЭМ!$D$33:$D$776,СВЦЭМ!$A$33:$A$776,$A58,СВЦЭМ!$B$33:$B$776,O$44)+'СЕТ СН'!$G$11+СВЦЭМ!$D$10+'СЕТ СН'!$G$6-'СЕТ СН'!$G$23</f>
        <v>1366.09586909</v>
      </c>
      <c r="P58" s="36">
        <f>SUMIFS(СВЦЭМ!$D$33:$D$776,СВЦЭМ!$A$33:$A$776,$A58,СВЦЭМ!$B$33:$B$776,P$44)+'СЕТ СН'!$G$11+СВЦЭМ!$D$10+'СЕТ СН'!$G$6-'СЕТ СН'!$G$23</f>
        <v>1368.96871315</v>
      </c>
      <c r="Q58" s="36">
        <f>SUMIFS(СВЦЭМ!$D$33:$D$776,СВЦЭМ!$A$33:$A$776,$A58,СВЦЭМ!$B$33:$B$776,Q$44)+'СЕТ СН'!$G$11+СВЦЭМ!$D$10+'СЕТ СН'!$G$6-'СЕТ СН'!$G$23</f>
        <v>1379.7629052299999</v>
      </c>
      <c r="R58" s="36">
        <f>SUMIFS(СВЦЭМ!$D$33:$D$776,СВЦЭМ!$A$33:$A$776,$A58,СВЦЭМ!$B$33:$B$776,R$44)+'СЕТ СН'!$G$11+СВЦЭМ!$D$10+'СЕТ СН'!$G$6-'СЕТ СН'!$G$23</f>
        <v>1380.47089136</v>
      </c>
      <c r="S58" s="36">
        <f>SUMIFS(СВЦЭМ!$D$33:$D$776,СВЦЭМ!$A$33:$A$776,$A58,СВЦЭМ!$B$33:$B$776,S$44)+'СЕТ СН'!$G$11+СВЦЭМ!$D$10+'СЕТ СН'!$G$6-'СЕТ СН'!$G$23</f>
        <v>1375.20929781</v>
      </c>
      <c r="T58" s="36">
        <f>SUMIFS(СВЦЭМ!$D$33:$D$776,СВЦЭМ!$A$33:$A$776,$A58,СВЦЭМ!$B$33:$B$776,T$44)+'СЕТ СН'!$G$11+СВЦЭМ!$D$10+'СЕТ СН'!$G$6-'СЕТ СН'!$G$23</f>
        <v>1331.3672408299999</v>
      </c>
      <c r="U58" s="36">
        <f>SUMIFS(СВЦЭМ!$D$33:$D$776,СВЦЭМ!$A$33:$A$776,$A58,СВЦЭМ!$B$33:$B$776,U$44)+'СЕТ СН'!$G$11+СВЦЭМ!$D$10+'СЕТ СН'!$G$6-'СЕТ СН'!$G$23</f>
        <v>1339.35600531</v>
      </c>
      <c r="V58" s="36">
        <f>SUMIFS(СВЦЭМ!$D$33:$D$776,СВЦЭМ!$A$33:$A$776,$A58,СВЦЭМ!$B$33:$B$776,V$44)+'СЕТ СН'!$G$11+СВЦЭМ!$D$10+'СЕТ СН'!$G$6-'СЕТ СН'!$G$23</f>
        <v>1366.3912337000002</v>
      </c>
      <c r="W58" s="36">
        <f>SUMIFS(СВЦЭМ!$D$33:$D$776,СВЦЭМ!$A$33:$A$776,$A58,СВЦЭМ!$B$33:$B$776,W$44)+'СЕТ СН'!$G$11+СВЦЭМ!$D$10+'СЕТ СН'!$G$6-'СЕТ СН'!$G$23</f>
        <v>1383.06796293</v>
      </c>
      <c r="X58" s="36">
        <f>SUMIFS(СВЦЭМ!$D$33:$D$776,СВЦЭМ!$A$33:$A$776,$A58,СВЦЭМ!$B$33:$B$776,X$44)+'СЕТ СН'!$G$11+СВЦЭМ!$D$10+'СЕТ СН'!$G$6-'СЕТ СН'!$G$23</f>
        <v>1396.98501743</v>
      </c>
      <c r="Y58" s="36">
        <f>SUMIFS(СВЦЭМ!$D$33:$D$776,СВЦЭМ!$A$33:$A$776,$A58,СВЦЭМ!$B$33:$B$776,Y$44)+'СЕТ СН'!$G$11+СВЦЭМ!$D$10+'СЕТ СН'!$G$6-'СЕТ СН'!$G$23</f>
        <v>1428.5793044299999</v>
      </c>
    </row>
    <row r="59" spans="1:25" ht="15.75" x14ac:dyDescent="0.2">
      <c r="A59" s="35">
        <f t="shared" si="1"/>
        <v>43511</v>
      </c>
      <c r="B59" s="36">
        <f>SUMIFS(СВЦЭМ!$D$33:$D$776,СВЦЭМ!$A$33:$A$776,$A59,СВЦЭМ!$B$33:$B$776,B$44)+'СЕТ СН'!$G$11+СВЦЭМ!$D$10+'СЕТ СН'!$G$6-'СЕТ СН'!$G$23</f>
        <v>1430.2245136199999</v>
      </c>
      <c r="C59" s="36">
        <f>SUMIFS(СВЦЭМ!$D$33:$D$776,СВЦЭМ!$A$33:$A$776,$A59,СВЦЭМ!$B$33:$B$776,C$44)+'СЕТ СН'!$G$11+СВЦЭМ!$D$10+'СЕТ СН'!$G$6-'СЕТ СН'!$G$23</f>
        <v>1436.82779938</v>
      </c>
      <c r="D59" s="36">
        <f>SUMIFS(СВЦЭМ!$D$33:$D$776,СВЦЭМ!$A$33:$A$776,$A59,СВЦЭМ!$B$33:$B$776,D$44)+'СЕТ СН'!$G$11+СВЦЭМ!$D$10+'СЕТ СН'!$G$6-'СЕТ СН'!$G$23</f>
        <v>1453.40256707</v>
      </c>
      <c r="E59" s="36">
        <f>SUMIFS(СВЦЭМ!$D$33:$D$776,СВЦЭМ!$A$33:$A$776,$A59,СВЦЭМ!$B$33:$B$776,E$44)+'СЕТ СН'!$G$11+СВЦЭМ!$D$10+'СЕТ СН'!$G$6-'СЕТ СН'!$G$23</f>
        <v>1478.4967125600001</v>
      </c>
      <c r="F59" s="36">
        <f>SUMIFS(СВЦЭМ!$D$33:$D$776,СВЦЭМ!$A$33:$A$776,$A59,СВЦЭМ!$B$33:$B$776,F$44)+'СЕТ СН'!$G$11+СВЦЭМ!$D$10+'СЕТ СН'!$G$6-'СЕТ СН'!$G$23</f>
        <v>1479.28147928</v>
      </c>
      <c r="G59" s="36">
        <f>SUMIFS(СВЦЭМ!$D$33:$D$776,СВЦЭМ!$A$33:$A$776,$A59,СВЦЭМ!$B$33:$B$776,G$44)+'СЕТ СН'!$G$11+СВЦЭМ!$D$10+'СЕТ СН'!$G$6-'СЕТ СН'!$G$23</f>
        <v>1456.1924196700002</v>
      </c>
      <c r="H59" s="36">
        <f>SUMIFS(СВЦЭМ!$D$33:$D$776,СВЦЭМ!$A$33:$A$776,$A59,СВЦЭМ!$B$33:$B$776,H$44)+'СЕТ СН'!$G$11+СВЦЭМ!$D$10+'СЕТ СН'!$G$6-'СЕТ СН'!$G$23</f>
        <v>1424.89281701</v>
      </c>
      <c r="I59" s="36">
        <f>SUMIFS(СВЦЭМ!$D$33:$D$776,СВЦЭМ!$A$33:$A$776,$A59,СВЦЭМ!$B$33:$B$776,I$44)+'СЕТ СН'!$G$11+СВЦЭМ!$D$10+'СЕТ СН'!$G$6-'СЕТ СН'!$G$23</f>
        <v>1409.73649449</v>
      </c>
      <c r="J59" s="36">
        <f>SUMIFS(СВЦЭМ!$D$33:$D$776,СВЦЭМ!$A$33:$A$776,$A59,СВЦЭМ!$B$33:$B$776,J$44)+'СЕТ СН'!$G$11+СВЦЭМ!$D$10+'СЕТ СН'!$G$6-'СЕТ СН'!$G$23</f>
        <v>1400.450337</v>
      </c>
      <c r="K59" s="36">
        <f>SUMIFS(СВЦЭМ!$D$33:$D$776,СВЦЭМ!$A$33:$A$776,$A59,СВЦЭМ!$B$33:$B$776,K$44)+'СЕТ СН'!$G$11+СВЦЭМ!$D$10+'СЕТ СН'!$G$6-'СЕТ СН'!$G$23</f>
        <v>1405.4537650299999</v>
      </c>
      <c r="L59" s="36">
        <f>SUMIFS(СВЦЭМ!$D$33:$D$776,СВЦЭМ!$A$33:$A$776,$A59,СВЦЭМ!$B$33:$B$776,L$44)+'СЕТ СН'!$G$11+СВЦЭМ!$D$10+'СЕТ СН'!$G$6-'СЕТ СН'!$G$23</f>
        <v>1400.0019162399999</v>
      </c>
      <c r="M59" s="36">
        <f>SUMIFS(СВЦЭМ!$D$33:$D$776,СВЦЭМ!$A$33:$A$776,$A59,СВЦЭМ!$B$33:$B$776,M$44)+'СЕТ СН'!$G$11+СВЦЭМ!$D$10+'СЕТ СН'!$G$6-'СЕТ СН'!$G$23</f>
        <v>1401.65280891</v>
      </c>
      <c r="N59" s="36">
        <f>SUMIFS(СВЦЭМ!$D$33:$D$776,СВЦЭМ!$A$33:$A$776,$A59,СВЦЭМ!$B$33:$B$776,N$44)+'СЕТ СН'!$G$11+СВЦЭМ!$D$10+'СЕТ СН'!$G$6-'СЕТ СН'!$G$23</f>
        <v>1386.6917212799999</v>
      </c>
      <c r="O59" s="36">
        <f>SUMIFS(СВЦЭМ!$D$33:$D$776,СВЦЭМ!$A$33:$A$776,$A59,СВЦЭМ!$B$33:$B$776,O$44)+'СЕТ СН'!$G$11+СВЦЭМ!$D$10+'СЕТ СН'!$G$6-'СЕТ СН'!$G$23</f>
        <v>1360.1766587900001</v>
      </c>
      <c r="P59" s="36">
        <f>SUMIFS(СВЦЭМ!$D$33:$D$776,СВЦЭМ!$A$33:$A$776,$A59,СВЦЭМ!$B$33:$B$776,P$44)+'СЕТ СН'!$G$11+СВЦЭМ!$D$10+'СЕТ СН'!$G$6-'СЕТ СН'!$G$23</f>
        <v>1359.4381176900001</v>
      </c>
      <c r="Q59" s="36">
        <f>SUMIFS(СВЦЭМ!$D$33:$D$776,СВЦЭМ!$A$33:$A$776,$A59,СВЦЭМ!$B$33:$B$776,Q$44)+'СЕТ СН'!$G$11+СВЦЭМ!$D$10+'СЕТ СН'!$G$6-'СЕТ СН'!$G$23</f>
        <v>1361.7465825899999</v>
      </c>
      <c r="R59" s="36">
        <f>SUMIFS(СВЦЭМ!$D$33:$D$776,СВЦЭМ!$A$33:$A$776,$A59,СВЦЭМ!$B$33:$B$776,R$44)+'СЕТ СН'!$G$11+СВЦЭМ!$D$10+'СЕТ СН'!$G$6-'СЕТ СН'!$G$23</f>
        <v>1361.80785294</v>
      </c>
      <c r="S59" s="36">
        <f>SUMIFS(СВЦЭМ!$D$33:$D$776,СВЦЭМ!$A$33:$A$776,$A59,СВЦЭМ!$B$33:$B$776,S$44)+'СЕТ СН'!$G$11+СВЦЭМ!$D$10+'СЕТ СН'!$G$6-'СЕТ СН'!$G$23</f>
        <v>1364.5240718099999</v>
      </c>
      <c r="T59" s="36">
        <f>SUMIFS(СВЦЭМ!$D$33:$D$776,СВЦЭМ!$A$33:$A$776,$A59,СВЦЭМ!$B$33:$B$776,T$44)+'СЕТ СН'!$G$11+СВЦЭМ!$D$10+'СЕТ СН'!$G$6-'СЕТ СН'!$G$23</f>
        <v>1340.7848192500001</v>
      </c>
      <c r="U59" s="36">
        <f>SUMIFS(СВЦЭМ!$D$33:$D$776,СВЦЭМ!$A$33:$A$776,$A59,СВЦЭМ!$B$33:$B$776,U$44)+'СЕТ СН'!$G$11+СВЦЭМ!$D$10+'СЕТ СН'!$G$6-'СЕТ СН'!$G$23</f>
        <v>1344.40358348</v>
      </c>
      <c r="V59" s="36">
        <f>SUMIFS(СВЦЭМ!$D$33:$D$776,СВЦЭМ!$A$33:$A$776,$A59,СВЦЭМ!$B$33:$B$776,V$44)+'СЕТ СН'!$G$11+СВЦЭМ!$D$10+'СЕТ СН'!$G$6-'СЕТ СН'!$G$23</f>
        <v>1347.2349817700001</v>
      </c>
      <c r="W59" s="36">
        <f>SUMIFS(СВЦЭМ!$D$33:$D$776,СВЦЭМ!$A$33:$A$776,$A59,СВЦЭМ!$B$33:$B$776,W$44)+'СЕТ СН'!$G$11+СВЦЭМ!$D$10+'СЕТ СН'!$G$6-'СЕТ СН'!$G$23</f>
        <v>1351.42111628</v>
      </c>
      <c r="X59" s="36">
        <f>SUMIFS(СВЦЭМ!$D$33:$D$776,СВЦЭМ!$A$33:$A$776,$A59,СВЦЭМ!$B$33:$B$776,X$44)+'СЕТ СН'!$G$11+СВЦЭМ!$D$10+'СЕТ СН'!$G$6-'СЕТ СН'!$G$23</f>
        <v>1366.8856928</v>
      </c>
      <c r="Y59" s="36">
        <f>SUMIFS(СВЦЭМ!$D$33:$D$776,СВЦЭМ!$A$33:$A$776,$A59,СВЦЭМ!$B$33:$B$776,Y$44)+'СЕТ СН'!$G$11+СВЦЭМ!$D$10+'СЕТ СН'!$G$6-'СЕТ СН'!$G$23</f>
        <v>1395.5650049400001</v>
      </c>
    </row>
    <row r="60" spans="1:25" ht="15.75" x14ac:dyDescent="0.2">
      <c r="A60" s="35">
        <f t="shared" si="1"/>
        <v>43512</v>
      </c>
      <c r="B60" s="36">
        <f>SUMIFS(СВЦЭМ!$D$33:$D$776,СВЦЭМ!$A$33:$A$776,$A60,СВЦЭМ!$B$33:$B$776,B$44)+'СЕТ СН'!$G$11+СВЦЭМ!$D$10+'СЕТ СН'!$G$6-'СЕТ СН'!$G$23</f>
        <v>1423.2869315</v>
      </c>
      <c r="C60" s="36">
        <f>SUMIFS(СВЦЭМ!$D$33:$D$776,СВЦЭМ!$A$33:$A$776,$A60,СВЦЭМ!$B$33:$B$776,C$44)+'СЕТ СН'!$G$11+СВЦЭМ!$D$10+'СЕТ СН'!$G$6-'СЕТ СН'!$G$23</f>
        <v>1428.9661352200001</v>
      </c>
      <c r="D60" s="36">
        <f>SUMIFS(СВЦЭМ!$D$33:$D$776,СВЦЭМ!$A$33:$A$776,$A60,СВЦЭМ!$B$33:$B$776,D$44)+'СЕТ СН'!$G$11+СВЦЭМ!$D$10+'СЕТ СН'!$G$6-'СЕТ СН'!$G$23</f>
        <v>1460.6259123199998</v>
      </c>
      <c r="E60" s="36">
        <f>SUMIFS(СВЦЭМ!$D$33:$D$776,СВЦЭМ!$A$33:$A$776,$A60,СВЦЭМ!$B$33:$B$776,E$44)+'СЕТ СН'!$G$11+СВЦЭМ!$D$10+'СЕТ СН'!$G$6-'СЕТ СН'!$G$23</f>
        <v>1497.6790051100002</v>
      </c>
      <c r="F60" s="36">
        <f>SUMIFS(СВЦЭМ!$D$33:$D$776,СВЦЭМ!$A$33:$A$776,$A60,СВЦЭМ!$B$33:$B$776,F$44)+'СЕТ СН'!$G$11+СВЦЭМ!$D$10+'СЕТ СН'!$G$6-'СЕТ СН'!$G$23</f>
        <v>1511.3337031399997</v>
      </c>
      <c r="G60" s="36">
        <f>SUMIFS(СВЦЭМ!$D$33:$D$776,СВЦЭМ!$A$33:$A$776,$A60,СВЦЭМ!$B$33:$B$776,G$44)+'СЕТ СН'!$G$11+СВЦЭМ!$D$10+'СЕТ СН'!$G$6-'СЕТ СН'!$G$23</f>
        <v>1505.5807960799998</v>
      </c>
      <c r="H60" s="36">
        <f>SUMIFS(СВЦЭМ!$D$33:$D$776,СВЦЭМ!$A$33:$A$776,$A60,СВЦЭМ!$B$33:$B$776,H$44)+'СЕТ СН'!$G$11+СВЦЭМ!$D$10+'СЕТ СН'!$G$6-'СЕТ СН'!$G$23</f>
        <v>1458.63205475</v>
      </c>
      <c r="I60" s="36">
        <f>SUMIFS(СВЦЭМ!$D$33:$D$776,СВЦЭМ!$A$33:$A$776,$A60,СВЦЭМ!$B$33:$B$776,I$44)+'СЕТ СН'!$G$11+СВЦЭМ!$D$10+'СЕТ СН'!$G$6-'СЕТ СН'!$G$23</f>
        <v>1429.11376974</v>
      </c>
      <c r="J60" s="36">
        <f>SUMIFS(СВЦЭМ!$D$33:$D$776,СВЦЭМ!$A$33:$A$776,$A60,СВЦЭМ!$B$33:$B$776,J$44)+'СЕТ СН'!$G$11+СВЦЭМ!$D$10+'СЕТ СН'!$G$6-'СЕТ СН'!$G$23</f>
        <v>1395.27597975</v>
      </c>
      <c r="K60" s="36">
        <f>SUMIFS(СВЦЭМ!$D$33:$D$776,СВЦЭМ!$A$33:$A$776,$A60,СВЦЭМ!$B$33:$B$776,K$44)+'СЕТ СН'!$G$11+СВЦЭМ!$D$10+'СЕТ СН'!$G$6-'СЕТ СН'!$G$23</f>
        <v>1355.82736019</v>
      </c>
      <c r="L60" s="36">
        <f>SUMIFS(СВЦЭМ!$D$33:$D$776,СВЦЭМ!$A$33:$A$776,$A60,СВЦЭМ!$B$33:$B$776,L$44)+'СЕТ СН'!$G$11+СВЦЭМ!$D$10+'СЕТ СН'!$G$6-'СЕТ СН'!$G$23</f>
        <v>1339.3416833700001</v>
      </c>
      <c r="M60" s="36">
        <f>SUMIFS(СВЦЭМ!$D$33:$D$776,СВЦЭМ!$A$33:$A$776,$A60,СВЦЭМ!$B$33:$B$776,M$44)+'СЕТ СН'!$G$11+СВЦЭМ!$D$10+'СЕТ СН'!$G$6-'СЕТ СН'!$G$23</f>
        <v>1349.9596802000001</v>
      </c>
      <c r="N60" s="36">
        <f>SUMIFS(СВЦЭМ!$D$33:$D$776,СВЦЭМ!$A$33:$A$776,$A60,СВЦЭМ!$B$33:$B$776,N$44)+'СЕТ СН'!$G$11+СВЦЭМ!$D$10+'СЕТ СН'!$G$6-'СЕТ СН'!$G$23</f>
        <v>1371.4511834700002</v>
      </c>
      <c r="O60" s="36">
        <f>SUMIFS(СВЦЭМ!$D$33:$D$776,СВЦЭМ!$A$33:$A$776,$A60,СВЦЭМ!$B$33:$B$776,O$44)+'СЕТ СН'!$G$11+СВЦЭМ!$D$10+'СЕТ СН'!$G$6-'СЕТ СН'!$G$23</f>
        <v>1369.9636860099999</v>
      </c>
      <c r="P60" s="36">
        <f>SUMIFS(СВЦЭМ!$D$33:$D$776,СВЦЭМ!$A$33:$A$776,$A60,СВЦЭМ!$B$33:$B$776,P$44)+'СЕТ СН'!$G$11+СВЦЭМ!$D$10+'СЕТ СН'!$G$6-'СЕТ СН'!$G$23</f>
        <v>1382.1625391</v>
      </c>
      <c r="Q60" s="36">
        <f>SUMIFS(СВЦЭМ!$D$33:$D$776,СВЦЭМ!$A$33:$A$776,$A60,СВЦЭМ!$B$33:$B$776,Q$44)+'СЕТ СН'!$G$11+СВЦЭМ!$D$10+'СЕТ СН'!$G$6-'СЕТ СН'!$G$23</f>
        <v>1390.6937736</v>
      </c>
      <c r="R60" s="36">
        <f>SUMIFS(СВЦЭМ!$D$33:$D$776,СВЦЭМ!$A$33:$A$776,$A60,СВЦЭМ!$B$33:$B$776,R$44)+'СЕТ СН'!$G$11+СВЦЭМ!$D$10+'СЕТ СН'!$G$6-'СЕТ СН'!$G$23</f>
        <v>1384.68568349</v>
      </c>
      <c r="S60" s="36">
        <f>SUMIFS(СВЦЭМ!$D$33:$D$776,СВЦЭМ!$A$33:$A$776,$A60,СВЦЭМ!$B$33:$B$776,S$44)+'СЕТ СН'!$G$11+СВЦЭМ!$D$10+'СЕТ СН'!$G$6-'СЕТ СН'!$G$23</f>
        <v>1392.55384527</v>
      </c>
      <c r="T60" s="36">
        <f>SUMIFS(СВЦЭМ!$D$33:$D$776,СВЦЭМ!$A$33:$A$776,$A60,СВЦЭМ!$B$33:$B$776,T$44)+'СЕТ СН'!$G$11+СВЦЭМ!$D$10+'СЕТ СН'!$G$6-'СЕТ СН'!$G$23</f>
        <v>1353.35502746</v>
      </c>
      <c r="U60" s="36">
        <f>SUMIFS(СВЦЭМ!$D$33:$D$776,СВЦЭМ!$A$33:$A$776,$A60,СВЦЭМ!$B$33:$B$776,U$44)+'СЕТ СН'!$G$11+СВЦЭМ!$D$10+'СЕТ СН'!$G$6-'СЕТ СН'!$G$23</f>
        <v>1341.7472266300001</v>
      </c>
      <c r="V60" s="36">
        <f>SUMIFS(СВЦЭМ!$D$33:$D$776,СВЦЭМ!$A$33:$A$776,$A60,СВЦЭМ!$B$33:$B$776,V$44)+'СЕТ СН'!$G$11+СВЦЭМ!$D$10+'СЕТ СН'!$G$6-'СЕТ СН'!$G$23</f>
        <v>1339.6006293300002</v>
      </c>
      <c r="W60" s="36">
        <f>SUMIFS(СВЦЭМ!$D$33:$D$776,СВЦЭМ!$A$33:$A$776,$A60,СВЦЭМ!$B$33:$B$776,W$44)+'СЕТ СН'!$G$11+СВЦЭМ!$D$10+'СЕТ СН'!$G$6-'СЕТ СН'!$G$23</f>
        <v>1346.3663514999998</v>
      </c>
      <c r="X60" s="36">
        <f>SUMIFS(СВЦЭМ!$D$33:$D$776,СВЦЭМ!$A$33:$A$776,$A60,СВЦЭМ!$B$33:$B$776,X$44)+'СЕТ СН'!$G$11+СВЦЭМ!$D$10+'СЕТ СН'!$G$6-'СЕТ СН'!$G$23</f>
        <v>1366.1814734</v>
      </c>
      <c r="Y60" s="36">
        <f>SUMIFS(СВЦЭМ!$D$33:$D$776,СВЦЭМ!$A$33:$A$776,$A60,СВЦЭМ!$B$33:$B$776,Y$44)+'СЕТ СН'!$G$11+СВЦЭМ!$D$10+'СЕТ СН'!$G$6-'СЕТ СН'!$G$23</f>
        <v>1410.9793691300001</v>
      </c>
    </row>
    <row r="61" spans="1:25" ht="15.75" x14ac:dyDescent="0.2">
      <c r="A61" s="35">
        <f t="shared" si="1"/>
        <v>43513</v>
      </c>
      <c r="B61" s="36">
        <f>SUMIFS(СВЦЭМ!$D$33:$D$776,СВЦЭМ!$A$33:$A$776,$A61,СВЦЭМ!$B$33:$B$776,B$44)+'СЕТ СН'!$G$11+СВЦЭМ!$D$10+'СЕТ СН'!$G$6-'СЕТ СН'!$G$23</f>
        <v>1393.6919387100002</v>
      </c>
      <c r="C61" s="36">
        <f>SUMIFS(СВЦЭМ!$D$33:$D$776,СВЦЭМ!$A$33:$A$776,$A61,СВЦЭМ!$B$33:$B$776,C$44)+'СЕТ СН'!$G$11+СВЦЭМ!$D$10+'СЕТ СН'!$G$6-'СЕТ СН'!$G$23</f>
        <v>1408.5226074299999</v>
      </c>
      <c r="D61" s="36">
        <f>SUMIFS(СВЦЭМ!$D$33:$D$776,СВЦЭМ!$A$33:$A$776,$A61,СВЦЭМ!$B$33:$B$776,D$44)+'СЕТ СН'!$G$11+СВЦЭМ!$D$10+'СЕТ СН'!$G$6-'СЕТ СН'!$G$23</f>
        <v>1448.5158811400001</v>
      </c>
      <c r="E61" s="36">
        <f>SUMIFS(СВЦЭМ!$D$33:$D$776,СВЦЭМ!$A$33:$A$776,$A61,СВЦЭМ!$B$33:$B$776,E$44)+'СЕТ СН'!$G$11+СВЦЭМ!$D$10+'СЕТ СН'!$G$6-'СЕТ СН'!$G$23</f>
        <v>1448.0466827099999</v>
      </c>
      <c r="F61" s="36">
        <f>SUMIFS(СВЦЭМ!$D$33:$D$776,СВЦЭМ!$A$33:$A$776,$A61,СВЦЭМ!$B$33:$B$776,F$44)+'СЕТ СН'!$G$11+СВЦЭМ!$D$10+'СЕТ СН'!$G$6-'СЕТ СН'!$G$23</f>
        <v>1461.55037644</v>
      </c>
      <c r="G61" s="36">
        <f>SUMIFS(СВЦЭМ!$D$33:$D$776,СВЦЭМ!$A$33:$A$776,$A61,СВЦЭМ!$B$33:$B$776,G$44)+'СЕТ СН'!$G$11+СВЦЭМ!$D$10+'СЕТ СН'!$G$6-'СЕТ СН'!$G$23</f>
        <v>1454.7318697999999</v>
      </c>
      <c r="H61" s="36">
        <f>SUMIFS(СВЦЭМ!$D$33:$D$776,СВЦЭМ!$A$33:$A$776,$A61,СВЦЭМ!$B$33:$B$776,H$44)+'СЕТ СН'!$G$11+СВЦЭМ!$D$10+'СЕТ СН'!$G$6-'СЕТ СН'!$G$23</f>
        <v>1412.17646141</v>
      </c>
      <c r="I61" s="36">
        <f>SUMIFS(СВЦЭМ!$D$33:$D$776,СВЦЭМ!$A$33:$A$776,$A61,СВЦЭМ!$B$33:$B$776,I$44)+'СЕТ СН'!$G$11+СВЦЭМ!$D$10+'СЕТ СН'!$G$6-'СЕТ СН'!$G$23</f>
        <v>1381.4697174399998</v>
      </c>
      <c r="J61" s="36">
        <f>SUMIFS(СВЦЭМ!$D$33:$D$776,СВЦЭМ!$A$33:$A$776,$A61,СВЦЭМ!$B$33:$B$776,J$44)+'СЕТ СН'!$G$11+СВЦЭМ!$D$10+'СЕТ СН'!$G$6-'СЕТ СН'!$G$23</f>
        <v>1354.9683106</v>
      </c>
      <c r="K61" s="36">
        <f>SUMIFS(СВЦЭМ!$D$33:$D$776,СВЦЭМ!$A$33:$A$776,$A61,СВЦЭМ!$B$33:$B$776,K$44)+'СЕТ СН'!$G$11+СВЦЭМ!$D$10+'СЕТ СН'!$G$6-'СЕТ СН'!$G$23</f>
        <v>1309.15342343</v>
      </c>
      <c r="L61" s="36">
        <f>SUMIFS(СВЦЭМ!$D$33:$D$776,СВЦЭМ!$A$33:$A$776,$A61,СВЦЭМ!$B$33:$B$776,L$44)+'СЕТ СН'!$G$11+СВЦЭМ!$D$10+'СЕТ СН'!$G$6-'СЕТ СН'!$G$23</f>
        <v>1292.15691036</v>
      </c>
      <c r="M61" s="36">
        <f>SUMIFS(СВЦЭМ!$D$33:$D$776,СВЦЭМ!$A$33:$A$776,$A61,СВЦЭМ!$B$33:$B$776,M$44)+'СЕТ СН'!$G$11+СВЦЭМ!$D$10+'СЕТ СН'!$G$6-'СЕТ СН'!$G$23</f>
        <v>1311.9824198000001</v>
      </c>
      <c r="N61" s="36">
        <f>SUMIFS(СВЦЭМ!$D$33:$D$776,СВЦЭМ!$A$33:$A$776,$A61,СВЦЭМ!$B$33:$B$776,N$44)+'СЕТ СН'!$G$11+СВЦЭМ!$D$10+'СЕТ СН'!$G$6-'СЕТ СН'!$G$23</f>
        <v>1356.0454241800001</v>
      </c>
      <c r="O61" s="36">
        <f>SUMIFS(СВЦЭМ!$D$33:$D$776,СВЦЭМ!$A$33:$A$776,$A61,СВЦЭМ!$B$33:$B$776,O$44)+'СЕТ СН'!$G$11+СВЦЭМ!$D$10+'СЕТ СН'!$G$6-'СЕТ СН'!$G$23</f>
        <v>1355.79577743</v>
      </c>
      <c r="P61" s="36">
        <f>SUMIFS(СВЦЭМ!$D$33:$D$776,СВЦЭМ!$A$33:$A$776,$A61,СВЦЭМ!$B$33:$B$776,P$44)+'СЕТ СН'!$G$11+СВЦЭМ!$D$10+'СЕТ СН'!$G$6-'СЕТ СН'!$G$23</f>
        <v>1406.33160817</v>
      </c>
      <c r="Q61" s="36">
        <f>SUMIFS(СВЦЭМ!$D$33:$D$776,СВЦЭМ!$A$33:$A$776,$A61,СВЦЭМ!$B$33:$B$776,Q$44)+'СЕТ СН'!$G$11+СВЦЭМ!$D$10+'СЕТ СН'!$G$6-'СЕТ СН'!$G$23</f>
        <v>1400.9887658500002</v>
      </c>
      <c r="R61" s="36">
        <f>SUMIFS(СВЦЭМ!$D$33:$D$776,СВЦЭМ!$A$33:$A$776,$A61,СВЦЭМ!$B$33:$B$776,R$44)+'СЕТ СН'!$G$11+СВЦЭМ!$D$10+'СЕТ СН'!$G$6-'СЕТ СН'!$G$23</f>
        <v>1397.9770748999999</v>
      </c>
      <c r="S61" s="36">
        <f>SUMIFS(СВЦЭМ!$D$33:$D$776,СВЦЭМ!$A$33:$A$776,$A61,СВЦЭМ!$B$33:$B$776,S$44)+'СЕТ СН'!$G$11+СВЦЭМ!$D$10+'СЕТ СН'!$G$6-'СЕТ СН'!$G$23</f>
        <v>1406.38273811</v>
      </c>
      <c r="T61" s="36">
        <f>SUMIFS(СВЦЭМ!$D$33:$D$776,СВЦЭМ!$A$33:$A$776,$A61,СВЦЭМ!$B$33:$B$776,T$44)+'СЕТ СН'!$G$11+СВЦЭМ!$D$10+'СЕТ СН'!$G$6-'СЕТ СН'!$G$23</f>
        <v>1376.70041096</v>
      </c>
      <c r="U61" s="36">
        <f>SUMIFS(СВЦЭМ!$D$33:$D$776,СВЦЭМ!$A$33:$A$776,$A61,СВЦЭМ!$B$33:$B$776,U$44)+'СЕТ СН'!$G$11+СВЦЭМ!$D$10+'СЕТ СН'!$G$6-'СЕТ СН'!$G$23</f>
        <v>1359.4906559400001</v>
      </c>
      <c r="V61" s="36">
        <f>SUMIFS(СВЦЭМ!$D$33:$D$776,СВЦЭМ!$A$33:$A$776,$A61,СВЦЭМ!$B$33:$B$776,V$44)+'СЕТ СН'!$G$11+СВЦЭМ!$D$10+'СЕТ СН'!$G$6-'СЕТ СН'!$G$23</f>
        <v>1362.22567366</v>
      </c>
      <c r="W61" s="36">
        <f>SUMIFS(СВЦЭМ!$D$33:$D$776,СВЦЭМ!$A$33:$A$776,$A61,СВЦЭМ!$B$33:$B$776,W$44)+'СЕТ СН'!$G$11+СВЦЭМ!$D$10+'СЕТ СН'!$G$6-'СЕТ СН'!$G$23</f>
        <v>1363.8955815899999</v>
      </c>
      <c r="X61" s="36">
        <f>SUMIFS(СВЦЭМ!$D$33:$D$776,СВЦЭМ!$A$33:$A$776,$A61,СВЦЭМ!$B$33:$B$776,X$44)+'СЕТ СН'!$G$11+СВЦЭМ!$D$10+'СЕТ СН'!$G$6-'СЕТ СН'!$G$23</f>
        <v>1382.4623273699999</v>
      </c>
      <c r="Y61" s="36">
        <f>SUMIFS(СВЦЭМ!$D$33:$D$776,СВЦЭМ!$A$33:$A$776,$A61,СВЦЭМ!$B$33:$B$776,Y$44)+'СЕТ СН'!$G$11+СВЦЭМ!$D$10+'СЕТ СН'!$G$6-'СЕТ СН'!$G$23</f>
        <v>1407.9246013900001</v>
      </c>
    </row>
    <row r="62" spans="1:25" ht="15.75" x14ac:dyDescent="0.2">
      <c r="A62" s="35">
        <f t="shared" si="1"/>
        <v>43514</v>
      </c>
      <c r="B62" s="36">
        <f>SUMIFS(СВЦЭМ!$D$33:$D$776,СВЦЭМ!$A$33:$A$776,$A62,СВЦЭМ!$B$33:$B$776,B$44)+'СЕТ СН'!$G$11+СВЦЭМ!$D$10+'СЕТ СН'!$G$6-'СЕТ СН'!$G$23</f>
        <v>1456.7429634999999</v>
      </c>
      <c r="C62" s="36">
        <f>SUMIFS(СВЦЭМ!$D$33:$D$776,СВЦЭМ!$A$33:$A$776,$A62,СВЦЭМ!$B$33:$B$776,C$44)+'СЕТ СН'!$G$11+СВЦЭМ!$D$10+'СЕТ СН'!$G$6-'СЕТ СН'!$G$23</f>
        <v>1498.7663071399998</v>
      </c>
      <c r="D62" s="36">
        <f>SUMIFS(СВЦЭМ!$D$33:$D$776,СВЦЭМ!$A$33:$A$776,$A62,СВЦЭМ!$B$33:$B$776,D$44)+'СЕТ СН'!$G$11+СВЦЭМ!$D$10+'СЕТ СН'!$G$6-'СЕТ СН'!$G$23</f>
        <v>1508.2658164499999</v>
      </c>
      <c r="E62" s="36">
        <f>SUMIFS(СВЦЭМ!$D$33:$D$776,СВЦЭМ!$A$33:$A$776,$A62,СВЦЭМ!$B$33:$B$776,E$44)+'СЕТ СН'!$G$11+СВЦЭМ!$D$10+'СЕТ СН'!$G$6-'СЕТ СН'!$G$23</f>
        <v>1486.7232179100001</v>
      </c>
      <c r="F62" s="36">
        <f>SUMIFS(СВЦЭМ!$D$33:$D$776,СВЦЭМ!$A$33:$A$776,$A62,СВЦЭМ!$B$33:$B$776,F$44)+'СЕТ СН'!$G$11+СВЦЭМ!$D$10+'СЕТ СН'!$G$6-'СЕТ СН'!$G$23</f>
        <v>1492.8586745799998</v>
      </c>
      <c r="G62" s="36">
        <f>SUMIFS(СВЦЭМ!$D$33:$D$776,СВЦЭМ!$A$33:$A$776,$A62,СВЦЭМ!$B$33:$B$776,G$44)+'СЕТ СН'!$G$11+СВЦЭМ!$D$10+'СЕТ СН'!$G$6-'СЕТ СН'!$G$23</f>
        <v>1480.9179218999998</v>
      </c>
      <c r="H62" s="36">
        <f>SUMIFS(СВЦЭМ!$D$33:$D$776,СВЦЭМ!$A$33:$A$776,$A62,СВЦЭМ!$B$33:$B$776,H$44)+'СЕТ СН'!$G$11+СВЦЭМ!$D$10+'СЕТ СН'!$G$6-'СЕТ СН'!$G$23</f>
        <v>1431.4644917199998</v>
      </c>
      <c r="I62" s="36">
        <f>SUMIFS(СВЦЭМ!$D$33:$D$776,СВЦЭМ!$A$33:$A$776,$A62,СВЦЭМ!$B$33:$B$776,I$44)+'СЕТ СН'!$G$11+СВЦЭМ!$D$10+'СЕТ СН'!$G$6-'СЕТ СН'!$G$23</f>
        <v>1395.6794146100001</v>
      </c>
      <c r="J62" s="36">
        <f>SUMIFS(СВЦЭМ!$D$33:$D$776,СВЦЭМ!$A$33:$A$776,$A62,СВЦЭМ!$B$33:$B$776,J$44)+'СЕТ СН'!$G$11+СВЦЭМ!$D$10+'СЕТ СН'!$G$6-'СЕТ СН'!$G$23</f>
        <v>1379.2048397799999</v>
      </c>
      <c r="K62" s="36">
        <f>SUMIFS(СВЦЭМ!$D$33:$D$776,СВЦЭМ!$A$33:$A$776,$A62,СВЦЭМ!$B$33:$B$776,K$44)+'СЕТ СН'!$G$11+СВЦЭМ!$D$10+'СЕТ СН'!$G$6-'СЕТ СН'!$G$23</f>
        <v>1384.66211963</v>
      </c>
      <c r="L62" s="36">
        <f>SUMIFS(СВЦЭМ!$D$33:$D$776,СВЦЭМ!$A$33:$A$776,$A62,СВЦЭМ!$B$33:$B$776,L$44)+'СЕТ СН'!$G$11+СВЦЭМ!$D$10+'СЕТ СН'!$G$6-'СЕТ СН'!$G$23</f>
        <v>1384.4429640799999</v>
      </c>
      <c r="M62" s="36">
        <f>SUMIFS(СВЦЭМ!$D$33:$D$776,СВЦЭМ!$A$33:$A$776,$A62,СВЦЭМ!$B$33:$B$776,M$44)+'СЕТ СН'!$G$11+СВЦЭМ!$D$10+'СЕТ СН'!$G$6-'СЕТ СН'!$G$23</f>
        <v>1391.32753587</v>
      </c>
      <c r="N62" s="36">
        <f>SUMIFS(СВЦЭМ!$D$33:$D$776,СВЦЭМ!$A$33:$A$776,$A62,СВЦЭМ!$B$33:$B$776,N$44)+'СЕТ СН'!$G$11+СВЦЭМ!$D$10+'СЕТ СН'!$G$6-'СЕТ СН'!$G$23</f>
        <v>1384.03942732</v>
      </c>
      <c r="O62" s="36">
        <f>SUMIFS(СВЦЭМ!$D$33:$D$776,СВЦЭМ!$A$33:$A$776,$A62,СВЦЭМ!$B$33:$B$776,O$44)+'СЕТ СН'!$G$11+СВЦЭМ!$D$10+'СЕТ СН'!$G$6-'СЕТ СН'!$G$23</f>
        <v>1382.1375059900001</v>
      </c>
      <c r="P62" s="36">
        <f>SUMIFS(СВЦЭМ!$D$33:$D$776,СВЦЭМ!$A$33:$A$776,$A62,СВЦЭМ!$B$33:$B$776,P$44)+'СЕТ СН'!$G$11+СВЦЭМ!$D$10+'СЕТ СН'!$G$6-'СЕТ СН'!$G$23</f>
        <v>1389.2343307400001</v>
      </c>
      <c r="Q62" s="36">
        <f>SUMIFS(СВЦЭМ!$D$33:$D$776,СВЦЭМ!$A$33:$A$776,$A62,СВЦЭМ!$B$33:$B$776,Q$44)+'СЕТ СН'!$G$11+СВЦЭМ!$D$10+'СЕТ СН'!$G$6-'СЕТ СН'!$G$23</f>
        <v>1395.72267298</v>
      </c>
      <c r="R62" s="36">
        <f>SUMIFS(СВЦЭМ!$D$33:$D$776,СВЦЭМ!$A$33:$A$776,$A62,СВЦЭМ!$B$33:$B$776,R$44)+'СЕТ СН'!$G$11+СВЦЭМ!$D$10+'СЕТ СН'!$G$6-'СЕТ СН'!$G$23</f>
        <v>1394.2440751499998</v>
      </c>
      <c r="S62" s="36">
        <f>SUMIFS(СВЦЭМ!$D$33:$D$776,СВЦЭМ!$A$33:$A$776,$A62,СВЦЭМ!$B$33:$B$776,S$44)+'СЕТ СН'!$G$11+СВЦЭМ!$D$10+'СЕТ СН'!$G$6-'СЕТ СН'!$G$23</f>
        <v>1386.90593627</v>
      </c>
      <c r="T62" s="36">
        <f>SUMIFS(СВЦЭМ!$D$33:$D$776,СВЦЭМ!$A$33:$A$776,$A62,СВЦЭМ!$B$33:$B$776,T$44)+'СЕТ СН'!$G$11+СВЦЭМ!$D$10+'СЕТ СН'!$G$6-'СЕТ СН'!$G$23</f>
        <v>1358.7076694</v>
      </c>
      <c r="U62" s="36">
        <f>SUMIFS(СВЦЭМ!$D$33:$D$776,СВЦЭМ!$A$33:$A$776,$A62,СВЦЭМ!$B$33:$B$776,U$44)+'СЕТ СН'!$G$11+СВЦЭМ!$D$10+'СЕТ СН'!$G$6-'СЕТ СН'!$G$23</f>
        <v>1358.0717460199999</v>
      </c>
      <c r="V62" s="36">
        <f>SUMIFS(СВЦЭМ!$D$33:$D$776,СВЦЭМ!$A$33:$A$776,$A62,СВЦЭМ!$B$33:$B$776,V$44)+'СЕТ СН'!$G$11+СВЦЭМ!$D$10+'СЕТ СН'!$G$6-'СЕТ СН'!$G$23</f>
        <v>1353.38420053</v>
      </c>
      <c r="W62" s="36">
        <f>SUMIFS(СВЦЭМ!$D$33:$D$776,СВЦЭМ!$A$33:$A$776,$A62,СВЦЭМ!$B$33:$B$776,W$44)+'СЕТ СН'!$G$11+СВЦЭМ!$D$10+'СЕТ СН'!$G$6-'СЕТ СН'!$G$23</f>
        <v>1368.1635967900002</v>
      </c>
      <c r="X62" s="36">
        <f>SUMIFS(СВЦЭМ!$D$33:$D$776,СВЦЭМ!$A$33:$A$776,$A62,СВЦЭМ!$B$33:$B$776,X$44)+'СЕТ СН'!$G$11+СВЦЭМ!$D$10+'СЕТ СН'!$G$6-'СЕТ СН'!$G$23</f>
        <v>1398.27424993</v>
      </c>
      <c r="Y62" s="36">
        <f>SUMIFS(СВЦЭМ!$D$33:$D$776,СВЦЭМ!$A$33:$A$776,$A62,СВЦЭМ!$B$33:$B$776,Y$44)+'СЕТ СН'!$G$11+СВЦЭМ!$D$10+'СЕТ СН'!$G$6-'СЕТ СН'!$G$23</f>
        <v>1416.6641454800001</v>
      </c>
    </row>
    <row r="63" spans="1:25" ht="15.75" x14ac:dyDescent="0.2">
      <c r="A63" s="35">
        <f t="shared" si="1"/>
        <v>43515</v>
      </c>
      <c r="B63" s="36">
        <f>SUMIFS(СВЦЭМ!$D$33:$D$776,СВЦЭМ!$A$33:$A$776,$A63,СВЦЭМ!$B$33:$B$776,B$44)+'СЕТ СН'!$G$11+СВЦЭМ!$D$10+'СЕТ СН'!$G$6-'СЕТ СН'!$G$23</f>
        <v>1470.3606581899999</v>
      </c>
      <c r="C63" s="36">
        <f>SUMIFS(СВЦЭМ!$D$33:$D$776,СВЦЭМ!$A$33:$A$776,$A63,СВЦЭМ!$B$33:$B$776,C$44)+'СЕТ СН'!$G$11+СВЦЭМ!$D$10+'СЕТ СН'!$G$6-'СЕТ СН'!$G$23</f>
        <v>1500.4589334100001</v>
      </c>
      <c r="D63" s="36">
        <f>SUMIFS(СВЦЭМ!$D$33:$D$776,СВЦЭМ!$A$33:$A$776,$A63,СВЦЭМ!$B$33:$B$776,D$44)+'СЕТ СН'!$G$11+СВЦЭМ!$D$10+'СЕТ СН'!$G$6-'СЕТ СН'!$G$23</f>
        <v>1517.6036043599997</v>
      </c>
      <c r="E63" s="36">
        <f>SUMIFS(СВЦЭМ!$D$33:$D$776,СВЦЭМ!$A$33:$A$776,$A63,СВЦЭМ!$B$33:$B$776,E$44)+'СЕТ СН'!$G$11+СВЦЭМ!$D$10+'СЕТ СН'!$G$6-'СЕТ СН'!$G$23</f>
        <v>1526.7708619499999</v>
      </c>
      <c r="F63" s="36">
        <f>SUMIFS(СВЦЭМ!$D$33:$D$776,СВЦЭМ!$A$33:$A$776,$A63,СВЦЭМ!$B$33:$B$776,F$44)+'СЕТ СН'!$G$11+СВЦЭМ!$D$10+'СЕТ СН'!$G$6-'СЕТ СН'!$G$23</f>
        <v>1516.3918834900001</v>
      </c>
      <c r="G63" s="36">
        <f>SUMIFS(СВЦЭМ!$D$33:$D$776,СВЦЭМ!$A$33:$A$776,$A63,СВЦЭМ!$B$33:$B$776,G$44)+'СЕТ СН'!$G$11+СВЦЭМ!$D$10+'СЕТ СН'!$G$6-'СЕТ СН'!$G$23</f>
        <v>1497.09017881</v>
      </c>
      <c r="H63" s="36">
        <f>SUMIFS(СВЦЭМ!$D$33:$D$776,СВЦЭМ!$A$33:$A$776,$A63,СВЦЭМ!$B$33:$B$776,H$44)+'СЕТ СН'!$G$11+СВЦЭМ!$D$10+'СЕТ СН'!$G$6-'СЕТ СН'!$G$23</f>
        <v>1467.8463839599999</v>
      </c>
      <c r="I63" s="36">
        <f>SUMIFS(СВЦЭМ!$D$33:$D$776,СВЦЭМ!$A$33:$A$776,$A63,СВЦЭМ!$B$33:$B$776,I$44)+'СЕТ СН'!$G$11+СВЦЭМ!$D$10+'СЕТ СН'!$G$6-'СЕТ СН'!$G$23</f>
        <v>1428.9290687</v>
      </c>
      <c r="J63" s="36">
        <f>SUMIFS(СВЦЭМ!$D$33:$D$776,СВЦЭМ!$A$33:$A$776,$A63,СВЦЭМ!$B$33:$B$776,J$44)+'СЕТ СН'!$G$11+СВЦЭМ!$D$10+'СЕТ СН'!$G$6-'СЕТ СН'!$G$23</f>
        <v>1405.2354639300002</v>
      </c>
      <c r="K63" s="36">
        <f>SUMIFS(СВЦЭМ!$D$33:$D$776,СВЦЭМ!$A$33:$A$776,$A63,СВЦЭМ!$B$33:$B$776,K$44)+'СЕТ СН'!$G$11+СВЦЭМ!$D$10+'СЕТ СН'!$G$6-'СЕТ СН'!$G$23</f>
        <v>1394.9925600900001</v>
      </c>
      <c r="L63" s="36">
        <f>SUMIFS(СВЦЭМ!$D$33:$D$776,СВЦЭМ!$A$33:$A$776,$A63,СВЦЭМ!$B$33:$B$776,L$44)+'СЕТ СН'!$G$11+СВЦЭМ!$D$10+'СЕТ СН'!$G$6-'СЕТ СН'!$G$23</f>
        <v>1389.14032174</v>
      </c>
      <c r="M63" s="36">
        <f>SUMIFS(СВЦЭМ!$D$33:$D$776,СВЦЭМ!$A$33:$A$776,$A63,СВЦЭМ!$B$33:$B$776,M$44)+'СЕТ СН'!$G$11+СВЦЭМ!$D$10+'СЕТ СН'!$G$6-'СЕТ СН'!$G$23</f>
        <v>1387.3682576199999</v>
      </c>
      <c r="N63" s="36">
        <f>SUMIFS(СВЦЭМ!$D$33:$D$776,СВЦЭМ!$A$33:$A$776,$A63,СВЦЭМ!$B$33:$B$776,N$44)+'СЕТ СН'!$G$11+СВЦЭМ!$D$10+'СЕТ СН'!$G$6-'СЕТ СН'!$G$23</f>
        <v>1371.89683444</v>
      </c>
      <c r="O63" s="36">
        <f>SUMIFS(СВЦЭМ!$D$33:$D$776,СВЦЭМ!$A$33:$A$776,$A63,СВЦЭМ!$B$33:$B$776,O$44)+'СЕТ СН'!$G$11+СВЦЭМ!$D$10+'СЕТ СН'!$G$6-'СЕТ СН'!$G$23</f>
        <v>1349.3422019099999</v>
      </c>
      <c r="P63" s="36">
        <f>SUMIFS(СВЦЭМ!$D$33:$D$776,СВЦЭМ!$A$33:$A$776,$A63,СВЦЭМ!$B$33:$B$776,P$44)+'СЕТ СН'!$G$11+СВЦЭМ!$D$10+'СЕТ СН'!$G$6-'СЕТ СН'!$G$23</f>
        <v>1353.97480735</v>
      </c>
      <c r="Q63" s="36">
        <f>SUMIFS(СВЦЭМ!$D$33:$D$776,СВЦЭМ!$A$33:$A$776,$A63,СВЦЭМ!$B$33:$B$776,Q$44)+'СЕТ СН'!$G$11+СВЦЭМ!$D$10+'СЕТ СН'!$G$6-'СЕТ СН'!$G$23</f>
        <v>1363.8820633599998</v>
      </c>
      <c r="R63" s="36">
        <f>SUMIFS(СВЦЭМ!$D$33:$D$776,СВЦЭМ!$A$33:$A$776,$A63,СВЦЭМ!$B$33:$B$776,R$44)+'СЕТ СН'!$G$11+СВЦЭМ!$D$10+'СЕТ СН'!$G$6-'СЕТ СН'!$G$23</f>
        <v>1363.25196979</v>
      </c>
      <c r="S63" s="36">
        <f>SUMIFS(СВЦЭМ!$D$33:$D$776,СВЦЭМ!$A$33:$A$776,$A63,СВЦЭМ!$B$33:$B$776,S$44)+'СЕТ СН'!$G$11+СВЦЭМ!$D$10+'СЕТ СН'!$G$6-'СЕТ СН'!$G$23</f>
        <v>1357.2923939</v>
      </c>
      <c r="T63" s="36">
        <f>SUMIFS(СВЦЭМ!$D$33:$D$776,СВЦЭМ!$A$33:$A$776,$A63,СВЦЭМ!$B$33:$B$776,T$44)+'СЕТ СН'!$G$11+СВЦЭМ!$D$10+'СЕТ СН'!$G$6-'СЕТ СН'!$G$23</f>
        <v>1328.34964605</v>
      </c>
      <c r="U63" s="36">
        <f>SUMIFS(СВЦЭМ!$D$33:$D$776,СВЦЭМ!$A$33:$A$776,$A63,СВЦЭМ!$B$33:$B$776,U$44)+'СЕТ СН'!$G$11+СВЦЭМ!$D$10+'СЕТ СН'!$G$6-'СЕТ СН'!$G$23</f>
        <v>1321.7496774400001</v>
      </c>
      <c r="V63" s="36">
        <f>SUMIFS(СВЦЭМ!$D$33:$D$776,СВЦЭМ!$A$33:$A$776,$A63,СВЦЭМ!$B$33:$B$776,V$44)+'СЕТ СН'!$G$11+СВЦЭМ!$D$10+'СЕТ СН'!$G$6-'СЕТ СН'!$G$23</f>
        <v>1328.8231561299999</v>
      </c>
      <c r="W63" s="36">
        <f>SUMIFS(СВЦЭМ!$D$33:$D$776,СВЦЭМ!$A$33:$A$776,$A63,СВЦЭМ!$B$33:$B$776,W$44)+'СЕТ СН'!$G$11+СВЦЭМ!$D$10+'СЕТ СН'!$G$6-'СЕТ СН'!$G$23</f>
        <v>1336.57753402</v>
      </c>
      <c r="X63" s="36">
        <f>SUMIFS(СВЦЭМ!$D$33:$D$776,СВЦЭМ!$A$33:$A$776,$A63,СВЦЭМ!$B$33:$B$776,X$44)+'СЕТ СН'!$G$11+СВЦЭМ!$D$10+'СЕТ СН'!$G$6-'СЕТ СН'!$G$23</f>
        <v>1347.42758596</v>
      </c>
      <c r="Y63" s="36">
        <f>SUMIFS(СВЦЭМ!$D$33:$D$776,СВЦЭМ!$A$33:$A$776,$A63,СВЦЭМ!$B$33:$B$776,Y$44)+'СЕТ СН'!$G$11+СВЦЭМ!$D$10+'СЕТ СН'!$G$6-'СЕТ СН'!$G$23</f>
        <v>1388.45532295</v>
      </c>
    </row>
    <row r="64" spans="1:25" ht="15.75" x14ac:dyDescent="0.2">
      <c r="A64" s="35">
        <f t="shared" si="1"/>
        <v>43516</v>
      </c>
      <c r="B64" s="36">
        <f>SUMIFS(СВЦЭМ!$D$33:$D$776,СВЦЭМ!$A$33:$A$776,$A64,СВЦЭМ!$B$33:$B$776,B$44)+'СЕТ СН'!$G$11+СВЦЭМ!$D$10+'СЕТ СН'!$G$6-'СЕТ СН'!$G$23</f>
        <v>1452.8459855999999</v>
      </c>
      <c r="C64" s="36">
        <f>SUMIFS(СВЦЭМ!$D$33:$D$776,СВЦЭМ!$A$33:$A$776,$A64,СВЦЭМ!$B$33:$B$776,C$44)+'СЕТ СН'!$G$11+СВЦЭМ!$D$10+'СЕТ СН'!$G$6-'СЕТ СН'!$G$23</f>
        <v>1485.8596615000001</v>
      </c>
      <c r="D64" s="36">
        <f>SUMIFS(СВЦЭМ!$D$33:$D$776,СВЦЭМ!$A$33:$A$776,$A64,СВЦЭМ!$B$33:$B$776,D$44)+'СЕТ СН'!$G$11+СВЦЭМ!$D$10+'СЕТ СН'!$G$6-'СЕТ СН'!$G$23</f>
        <v>1490.8594939499999</v>
      </c>
      <c r="E64" s="36">
        <f>SUMIFS(СВЦЭМ!$D$33:$D$776,СВЦЭМ!$A$33:$A$776,$A64,СВЦЭМ!$B$33:$B$776,E$44)+'СЕТ СН'!$G$11+СВЦЭМ!$D$10+'СЕТ СН'!$G$6-'СЕТ СН'!$G$23</f>
        <v>1499.4935204799999</v>
      </c>
      <c r="F64" s="36">
        <f>SUMIFS(СВЦЭМ!$D$33:$D$776,СВЦЭМ!$A$33:$A$776,$A64,СВЦЭМ!$B$33:$B$776,F$44)+'СЕТ СН'!$G$11+СВЦЭМ!$D$10+'СЕТ СН'!$G$6-'СЕТ СН'!$G$23</f>
        <v>1493.45298353</v>
      </c>
      <c r="G64" s="36">
        <f>SUMIFS(СВЦЭМ!$D$33:$D$776,СВЦЭМ!$A$33:$A$776,$A64,СВЦЭМ!$B$33:$B$776,G$44)+'СЕТ СН'!$G$11+СВЦЭМ!$D$10+'СЕТ СН'!$G$6-'СЕТ СН'!$G$23</f>
        <v>1457.2299182199999</v>
      </c>
      <c r="H64" s="36">
        <f>SUMIFS(СВЦЭМ!$D$33:$D$776,СВЦЭМ!$A$33:$A$776,$A64,СВЦЭМ!$B$33:$B$776,H$44)+'СЕТ СН'!$G$11+СВЦЭМ!$D$10+'СЕТ СН'!$G$6-'СЕТ СН'!$G$23</f>
        <v>1430.52762366</v>
      </c>
      <c r="I64" s="36">
        <f>SUMIFS(СВЦЭМ!$D$33:$D$776,СВЦЭМ!$A$33:$A$776,$A64,СВЦЭМ!$B$33:$B$776,I$44)+'СЕТ СН'!$G$11+СВЦЭМ!$D$10+'СЕТ СН'!$G$6-'СЕТ СН'!$G$23</f>
        <v>1397.24568383</v>
      </c>
      <c r="J64" s="36">
        <f>SUMIFS(СВЦЭМ!$D$33:$D$776,СВЦЭМ!$A$33:$A$776,$A64,СВЦЭМ!$B$33:$B$776,J$44)+'СЕТ СН'!$G$11+СВЦЭМ!$D$10+'СЕТ СН'!$G$6-'СЕТ СН'!$G$23</f>
        <v>1367.7457598199999</v>
      </c>
      <c r="K64" s="36">
        <f>SUMIFS(СВЦЭМ!$D$33:$D$776,СВЦЭМ!$A$33:$A$776,$A64,СВЦЭМ!$B$33:$B$776,K$44)+'СЕТ СН'!$G$11+СВЦЭМ!$D$10+'СЕТ СН'!$G$6-'СЕТ СН'!$G$23</f>
        <v>1367.5524663800002</v>
      </c>
      <c r="L64" s="36">
        <f>SUMIFS(СВЦЭМ!$D$33:$D$776,СВЦЭМ!$A$33:$A$776,$A64,СВЦЭМ!$B$33:$B$776,L$44)+'СЕТ СН'!$G$11+СВЦЭМ!$D$10+'СЕТ СН'!$G$6-'СЕТ СН'!$G$23</f>
        <v>1374.1042499600001</v>
      </c>
      <c r="M64" s="36">
        <f>SUMIFS(СВЦЭМ!$D$33:$D$776,СВЦЭМ!$A$33:$A$776,$A64,СВЦЭМ!$B$33:$B$776,M$44)+'СЕТ СН'!$G$11+СВЦЭМ!$D$10+'СЕТ СН'!$G$6-'СЕТ СН'!$G$23</f>
        <v>1376.6284735499999</v>
      </c>
      <c r="N64" s="36">
        <f>SUMIFS(СВЦЭМ!$D$33:$D$776,СВЦЭМ!$A$33:$A$776,$A64,СВЦЭМ!$B$33:$B$776,N$44)+'СЕТ СН'!$G$11+СВЦЭМ!$D$10+'СЕТ СН'!$G$6-'СЕТ СН'!$G$23</f>
        <v>1369.43499901</v>
      </c>
      <c r="O64" s="36">
        <f>SUMIFS(СВЦЭМ!$D$33:$D$776,СВЦЭМ!$A$33:$A$776,$A64,СВЦЭМ!$B$33:$B$776,O$44)+'СЕТ СН'!$G$11+СВЦЭМ!$D$10+'СЕТ СН'!$G$6-'СЕТ СН'!$G$23</f>
        <v>1343.7251253899999</v>
      </c>
      <c r="P64" s="36">
        <f>SUMIFS(СВЦЭМ!$D$33:$D$776,СВЦЭМ!$A$33:$A$776,$A64,СВЦЭМ!$B$33:$B$776,P$44)+'СЕТ СН'!$G$11+СВЦЭМ!$D$10+'СЕТ СН'!$G$6-'СЕТ СН'!$G$23</f>
        <v>1347.90170195</v>
      </c>
      <c r="Q64" s="36">
        <f>SUMIFS(СВЦЭМ!$D$33:$D$776,СВЦЭМ!$A$33:$A$776,$A64,СВЦЭМ!$B$33:$B$776,Q$44)+'СЕТ СН'!$G$11+СВЦЭМ!$D$10+'СЕТ СН'!$G$6-'СЕТ СН'!$G$23</f>
        <v>1358.82603995</v>
      </c>
      <c r="R64" s="36">
        <f>SUMIFS(СВЦЭМ!$D$33:$D$776,СВЦЭМ!$A$33:$A$776,$A64,СВЦЭМ!$B$33:$B$776,R$44)+'СЕТ СН'!$G$11+СВЦЭМ!$D$10+'СЕТ СН'!$G$6-'СЕТ СН'!$G$23</f>
        <v>1366.78003089</v>
      </c>
      <c r="S64" s="36">
        <f>SUMIFS(СВЦЭМ!$D$33:$D$776,СВЦЭМ!$A$33:$A$776,$A64,СВЦЭМ!$B$33:$B$776,S$44)+'СЕТ СН'!$G$11+СВЦЭМ!$D$10+'СЕТ СН'!$G$6-'СЕТ СН'!$G$23</f>
        <v>1370.9498089600002</v>
      </c>
      <c r="T64" s="36">
        <f>SUMIFS(СВЦЭМ!$D$33:$D$776,СВЦЭМ!$A$33:$A$776,$A64,СВЦЭМ!$B$33:$B$776,T$44)+'СЕТ СН'!$G$11+СВЦЭМ!$D$10+'СЕТ СН'!$G$6-'СЕТ СН'!$G$23</f>
        <v>1338.7003732799999</v>
      </c>
      <c r="U64" s="36">
        <f>SUMIFS(СВЦЭМ!$D$33:$D$776,СВЦЭМ!$A$33:$A$776,$A64,СВЦЭМ!$B$33:$B$776,U$44)+'СЕТ СН'!$G$11+СВЦЭМ!$D$10+'СЕТ СН'!$G$6-'СЕТ СН'!$G$23</f>
        <v>1310.2820721000001</v>
      </c>
      <c r="V64" s="36">
        <f>SUMIFS(СВЦЭМ!$D$33:$D$776,СВЦЭМ!$A$33:$A$776,$A64,СВЦЭМ!$B$33:$B$776,V$44)+'СЕТ СН'!$G$11+СВЦЭМ!$D$10+'СЕТ СН'!$G$6-'СЕТ СН'!$G$23</f>
        <v>1306.9444939</v>
      </c>
      <c r="W64" s="36">
        <f>SUMIFS(СВЦЭМ!$D$33:$D$776,СВЦЭМ!$A$33:$A$776,$A64,СВЦЭМ!$B$33:$B$776,W$44)+'СЕТ СН'!$G$11+СВЦЭМ!$D$10+'СЕТ СН'!$G$6-'СЕТ СН'!$G$23</f>
        <v>1329.3113524</v>
      </c>
      <c r="X64" s="36">
        <f>SUMIFS(СВЦЭМ!$D$33:$D$776,СВЦЭМ!$A$33:$A$776,$A64,СВЦЭМ!$B$33:$B$776,X$44)+'СЕТ СН'!$G$11+СВЦЭМ!$D$10+'СЕТ СН'!$G$6-'СЕТ СН'!$G$23</f>
        <v>1333.5798941100002</v>
      </c>
      <c r="Y64" s="36">
        <f>SUMIFS(СВЦЭМ!$D$33:$D$776,СВЦЭМ!$A$33:$A$776,$A64,СВЦЭМ!$B$33:$B$776,Y$44)+'СЕТ СН'!$G$11+СВЦЭМ!$D$10+'СЕТ СН'!$G$6-'СЕТ СН'!$G$23</f>
        <v>1373.0115932899998</v>
      </c>
    </row>
    <row r="65" spans="1:27" ht="15.75" x14ac:dyDescent="0.2">
      <c r="A65" s="35">
        <f t="shared" si="1"/>
        <v>43517</v>
      </c>
      <c r="B65" s="36">
        <f>SUMIFS(СВЦЭМ!$D$33:$D$776,СВЦЭМ!$A$33:$A$776,$A65,СВЦЭМ!$B$33:$B$776,B$44)+'СЕТ СН'!$G$11+СВЦЭМ!$D$10+'СЕТ СН'!$G$6-'СЕТ СН'!$G$23</f>
        <v>1422.6294599</v>
      </c>
      <c r="C65" s="36">
        <f>SUMIFS(СВЦЭМ!$D$33:$D$776,СВЦЭМ!$A$33:$A$776,$A65,СВЦЭМ!$B$33:$B$776,C$44)+'СЕТ СН'!$G$11+СВЦЭМ!$D$10+'СЕТ СН'!$G$6-'СЕТ СН'!$G$23</f>
        <v>1449.7139826500002</v>
      </c>
      <c r="D65" s="36">
        <f>SUMIFS(СВЦЭМ!$D$33:$D$776,СВЦЭМ!$A$33:$A$776,$A65,СВЦЭМ!$B$33:$B$776,D$44)+'СЕТ СН'!$G$11+СВЦЭМ!$D$10+'СЕТ СН'!$G$6-'СЕТ СН'!$G$23</f>
        <v>1472.0242526900001</v>
      </c>
      <c r="E65" s="36">
        <f>SUMIFS(СВЦЭМ!$D$33:$D$776,СВЦЭМ!$A$33:$A$776,$A65,СВЦЭМ!$B$33:$B$776,E$44)+'СЕТ СН'!$G$11+СВЦЭМ!$D$10+'СЕТ СН'!$G$6-'СЕТ СН'!$G$23</f>
        <v>1483.1542663599998</v>
      </c>
      <c r="F65" s="36">
        <f>SUMIFS(СВЦЭМ!$D$33:$D$776,СВЦЭМ!$A$33:$A$776,$A65,СВЦЭМ!$B$33:$B$776,F$44)+'СЕТ СН'!$G$11+СВЦЭМ!$D$10+'СЕТ СН'!$G$6-'СЕТ СН'!$G$23</f>
        <v>1480.73442527</v>
      </c>
      <c r="G65" s="36">
        <f>SUMIFS(СВЦЭМ!$D$33:$D$776,СВЦЭМ!$A$33:$A$776,$A65,СВЦЭМ!$B$33:$B$776,G$44)+'СЕТ СН'!$G$11+СВЦЭМ!$D$10+'СЕТ СН'!$G$6-'СЕТ СН'!$G$23</f>
        <v>1455.4130988900001</v>
      </c>
      <c r="H65" s="36">
        <f>SUMIFS(СВЦЭМ!$D$33:$D$776,СВЦЭМ!$A$33:$A$776,$A65,СВЦЭМ!$B$33:$B$776,H$44)+'СЕТ СН'!$G$11+СВЦЭМ!$D$10+'СЕТ СН'!$G$6-'СЕТ СН'!$G$23</f>
        <v>1423.65920306</v>
      </c>
      <c r="I65" s="36">
        <f>SUMIFS(СВЦЭМ!$D$33:$D$776,СВЦЭМ!$A$33:$A$776,$A65,СВЦЭМ!$B$33:$B$776,I$44)+'СЕТ СН'!$G$11+СВЦЭМ!$D$10+'СЕТ СН'!$G$6-'СЕТ СН'!$G$23</f>
        <v>1408.34279249</v>
      </c>
      <c r="J65" s="36">
        <f>SUMIFS(СВЦЭМ!$D$33:$D$776,СВЦЭМ!$A$33:$A$776,$A65,СВЦЭМ!$B$33:$B$776,J$44)+'СЕТ СН'!$G$11+СВЦЭМ!$D$10+'СЕТ СН'!$G$6-'СЕТ СН'!$G$23</f>
        <v>1391.36598245</v>
      </c>
      <c r="K65" s="36">
        <f>SUMIFS(СВЦЭМ!$D$33:$D$776,СВЦЭМ!$A$33:$A$776,$A65,СВЦЭМ!$B$33:$B$776,K$44)+'СЕТ СН'!$G$11+СВЦЭМ!$D$10+'СЕТ СН'!$G$6-'СЕТ СН'!$G$23</f>
        <v>1403.02018565</v>
      </c>
      <c r="L65" s="36">
        <f>SUMIFS(СВЦЭМ!$D$33:$D$776,СВЦЭМ!$A$33:$A$776,$A65,СВЦЭМ!$B$33:$B$776,L$44)+'СЕТ СН'!$G$11+СВЦЭМ!$D$10+'СЕТ СН'!$G$6-'СЕТ СН'!$G$23</f>
        <v>1391.6822037100001</v>
      </c>
      <c r="M65" s="36">
        <f>SUMIFS(СВЦЭМ!$D$33:$D$776,СВЦЭМ!$A$33:$A$776,$A65,СВЦЭМ!$B$33:$B$776,M$44)+'СЕТ СН'!$G$11+СВЦЭМ!$D$10+'СЕТ СН'!$G$6-'СЕТ СН'!$G$23</f>
        <v>1375.62273493</v>
      </c>
      <c r="N65" s="36">
        <f>SUMIFS(СВЦЭМ!$D$33:$D$776,СВЦЭМ!$A$33:$A$776,$A65,СВЦЭМ!$B$33:$B$776,N$44)+'СЕТ СН'!$G$11+СВЦЭМ!$D$10+'СЕТ СН'!$G$6-'СЕТ СН'!$G$23</f>
        <v>1367.93475171</v>
      </c>
      <c r="O65" s="36">
        <f>SUMIFS(СВЦЭМ!$D$33:$D$776,СВЦЭМ!$A$33:$A$776,$A65,СВЦЭМ!$B$33:$B$776,O$44)+'СЕТ СН'!$G$11+СВЦЭМ!$D$10+'СЕТ СН'!$G$6-'СЕТ СН'!$G$23</f>
        <v>1340.3610606100001</v>
      </c>
      <c r="P65" s="36">
        <f>SUMIFS(СВЦЭМ!$D$33:$D$776,СВЦЭМ!$A$33:$A$776,$A65,СВЦЭМ!$B$33:$B$776,P$44)+'СЕТ СН'!$G$11+СВЦЭМ!$D$10+'СЕТ СН'!$G$6-'СЕТ СН'!$G$23</f>
        <v>1340.74718809</v>
      </c>
      <c r="Q65" s="36">
        <f>SUMIFS(СВЦЭМ!$D$33:$D$776,СВЦЭМ!$A$33:$A$776,$A65,СВЦЭМ!$B$33:$B$776,Q$44)+'СЕТ СН'!$G$11+СВЦЭМ!$D$10+'СЕТ СН'!$G$6-'СЕТ СН'!$G$23</f>
        <v>1346.1341379999999</v>
      </c>
      <c r="R65" s="36">
        <f>SUMIFS(СВЦЭМ!$D$33:$D$776,СВЦЭМ!$A$33:$A$776,$A65,СВЦЭМ!$B$33:$B$776,R$44)+'СЕТ СН'!$G$11+СВЦЭМ!$D$10+'СЕТ СН'!$G$6-'СЕТ СН'!$G$23</f>
        <v>1366.9999940799999</v>
      </c>
      <c r="S65" s="36">
        <f>SUMIFS(СВЦЭМ!$D$33:$D$776,СВЦЭМ!$A$33:$A$776,$A65,СВЦЭМ!$B$33:$B$776,S$44)+'СЕТ СН'!$G$11+СВЦЭМ!$D$10+'СЕТ СН'!$G$6-'СЕТ СН'!$G$23</f>
        <v>1363.52755336</v>
      </c>
      <c r="T65" s="36">
        <f>SUMIFS(СВЦЭМ!$D$33:$D$776,СВЦЭМ!$A$33:$A$776,$A65,СВЦЭМ!$B$33:$B$776,T$44)+'СЕТ СН'!$G$11+СВЦЭМ!$D$10+'СЕТ СН'!$G$6-'СЕТ СН'!$G$23</f>
        <v>1332.2594029500001</v>
      </c>
      <c r="U65" s="36">
        <f>SUMIFS(СВЦЭМ!$D$33:$D$776,СВЦЭМ!$A$33:$A$776,$A65,СВЦЭМ!$B$33:$B$776,U$44)+'СЕТ СН'!$G$11+СВЦЭМ!$D$10+'СЕТ СН'!$G$6-'СЕТ СН'!$G$23</f>
        <v>1317.90191469</v>
      </c>
      <c r="V65" s="36">
        <f>SUMIFS(СВЦЭМ!$D$33:$D$776,СВЦЭМ!$A$33:$A$776,$A65,СВЦЭМ!$B$33:$B$776,V$44)+'СЕТ СН'!$G$11+СВЦЭМ!$D$10+'СЕТ СН'!$G$6-'СЕТ СН'!$G$23</f>
        <v>1330.2513417600001</v>
      </c>
      <c r="W65" s="36">
        <f>SUMIFS(СВЦЭМ!$D$33:$D$776,СВЦЭМ!$A$33:$A$776,$A65,СВЦЭМ!$B$33:$B$776,W$44)+'СЕТ СН'!$G$11+СВЦЭМ!$D$10+'СЕТ СН'!$G$6-'СЕТ СН'!$G$23</f>
        <v>1343.46590014</v>
      </c>
      <c r="X65" s="36">
        <f>SUMIFS(СВЦЭМ!$D$33:$D$776,СВЦЭМ!$A$33:$A$776,$A65,СВЦЭМ!$B$33:$B$776,X$44)+'СЕТ СН'!$G$11+СВЦЭМ!$D$10+'СЕТ СН'!$G$6-'СЕТ СН'!$G$23</f>
        <v>1352.7041383400001</v>
      </c>
      <c r="Y65" s="36">
        <f>SUMIFS(СВЦЭМ!$D$33:$D$776,СВЦЭМ!$A$33:$A$776,$A65,СВЦЭМ!$B$33:$B$776,Y$44)+'СЕТ СН'!$G$11+СВЦЭМ!$D$10+'СЕТ СН'!$G$6-'СЕТ СН'!$G$23</f>
        <v>1388.2536776500001</v>
      </c>
    </row>
    <row r="66" spans="1:27" ht="15.75" x14ac:dyDescent="0.2">
      <c r="A66" s="35">
        <f t="shared" si="1"/>
        <v>43518</v>
      </c>
      <c r="B66" s="36">
        <f>SUMIFS(СВЦЭМ!$D$33:$D$776,СВЦЭМ!$A$33:$A$776,$A66,СВЦЭМ!$B$33:$B$776,B$44)+'СЕТ СН'!$G$11+СВЦЭМ!$D$10+'СЕТ СН'!$G$6-'СЕТ СН'!$G$23</f>
        <v>1399.97612437</v>
      </c>
      <c r="C66" s="36">
        <f>SUMIFS(СВЦЭМ!$D$33:$D$776,СВЦЭМ!$A$33:$A$776,$A66,СВЦЭМ!$B$33:$B$776,C$44)+'СЕТ СН'!$G$11+СВЦЭМ!$D$10+'СЕТ СН'!$G$6-'СЕТ СН'!$G$23</f>
        <v>1406.9704336700001</v>
      </c>
      <c r="D66" s="36">
        <f>SUMIFS(СВЦЭМ!$D$33:$D$776,СВЦЭМ!$A$33:$A$776,$A66,СВЦЭМ!$B$33:$B$776,D$44)+'СЕТ СН'!$G$11+СВЦЭМ!$D$10+'СЕТ СН'!$G$6-'СЕТ СН'!$G$23</f>
        <v>1404.0250475799999</v>
      </c>
      <c r="E66" s="36">
        <f>SUMIFS(СВЦЭМ!$D$33:$D$776,СВЦЭМ!$A$33:$A$776,$A66,СВЦЭМ!$B$33:$B$776,E$44)+'СЕТ СН'!$G$11+СВЦЭМ!$D$10+'СЕТ СН'!$G$6-'СЕТ СН'!$G$23</f>
        <v>1400.8590513200002</v>
      </c>
      <c r="F66" s="36">
        <f>SUMIFS(СВЦЭМ!$D$33:$D$776,СВЦЭМ!$A$33:$A$776,$A66,СВЦЭМ!$B$33:$B$776,F$44)+'СЕТ СН'!$G$11+СВЦЭМ!$D$10+'СЕТ СН'!$G$6-'СЕТ СН'!$G$23</f>
        <v>1399.17468867</v>
      </c>
      <c r="G66" s="36">
        <f>SUMIFS(СВЦЭМ!$D$33:$D$776,СВЦЭМ!$A$33:$A$776,$A66,СВЦЭМ!$B$33:$B$776,G$44)+'СЕТ СН'!$G$11+СВЦЭМ!$D$10+'СЕТ СН'!$G$6-'СЕТ СН'!$G$23</f>
        <v>1402.74486959</v>
      </c>
      <c r="H66" s="36">
        <f>SUMIFS(СВЦЭМ!$D$33:$D$776,СВЦЭМ!$A$33:$A$776,$A66,СВЦЭМ!$B$33:$B$776,H$44)+'СЕТ СН'!$G$11+СВЦЭМ!$D$10+'СЕТ СН'!$G$6-'СЕТ СН'!$G$23</f>
        <v>1404.9078379</v>
      </c>
      <c r="I66" s="36">
        <f>SUMIFS(СВЦЭМ!$D$33:$D$776,СВЦЭМ!$A$33:$A$776,$A66,СВЦЭМ!$B$33:$B$776,I$44)+'СЕТ СН'!$G$11+СВЦЭМ!$D$10+'СЕТ СН'!$G$6-'СЕТ СН'!$G$23</f>
        <v>1394.00440473</v>
      </c>
      <c r="J66" s="36">
        <f>SUMIFS(СВЦЭМ!$D$33:$D$776,СВЦЭМ!$A$33:$A$776,$A66,СВЦЭМ!$B$33:$B$776,J$44)+'СЕТ СН'!$G$11+СВЦЭМ!$D$10+'СЕТ СН'!$G$6-'СЕТ СН'!$G$23</f>
        <v>1385.36053988</v>
      </c>
      <c r="K66" s="36">
        <f>SUMIFS(СВЦЭМ!$D$33:$D$776,СВЦЭМ!$A$33:$A$776,$A66,СВЦЭМ!$B$33:$B$776,K$44)+'СЕТ СН'!$G$11+СВЦЭМ!$D$10+'СЕТ СН'!$G$6-'СЕТ СН'!$G$23</f>
        <v>1400.15570512</v>
      </c>
      <c r="L66" s="36">
        <f>SUMIFS(СВЦЭМ!$D$33:$D$776,СВЦЭМ!$A$33:$A$776,$A66,СВЦЭМ!$B$33:$B$776,L$44)+'СЕТ СН'!$G$11+СВЦЭМ!$D$10+'СЕТ СН'!$G$6-'СЕТ СН'!$G$23</f>
        <v>1414.75597991</v>
      </c>
      <c r="M66" s="36">
        <f>SUMIFS(СВЦЭМ!$D$33:$D$776,СВЦЭМ!$A$33:$A$776,$A66,СВЦЭМ!$B$33:$B$776,M$44)+'СЕТ СН'!$G$11+СВЦЭМ!$D$10+'СЕТ СН'!$G$6-'СЕТ СН'!$G$23</f>
        <v>1416.64172779</v>
      </c>
      <c r="N66" s="36">
        <f>SUMIFS(СВЦЭМ!$D$33:$D$776,СВЦЭМ!$A$33:$A$776,$A66,СВЦЭМ!$B$33:$B$776,N$44)+'СЕТ СН'!$G$11+СВЦЭМ!$D$10+'СЕТ СН'!$G$6-'СЕТ СН'!$G$23</f>
        <v>1387.0831095600001</v>
      </c>
      <c r="O66" s="36">
        <f>SUMIFS(СВЦЭМ!$D$33:$D$776,СВЦЭМ!$A$33:$A$776,$A66,СВЦЭМ!$B$33:$B$776,O$44)+'СЕТ СН'!$G$11+СВЦЭМ!$D$10+'СЕТ СН'!$G$6-'СЕТ СН'!$G$23</f>
        <v>1354.9439691</v>
      </c>
      <c r="P66" s="36">
        <f>SUMIFS(СВЦЭМ!$D$33:$D$776,СВЦЭМ!$A$33:$A$776,$A66,СВЦЭМ!$B$33:$B$776,P$44)+'СЕТ СН'!$G$11+СВЦЭМ!$D$10+'СЕТ СН'!$G$6-'СЕТ СН'!$G$23</f>
        <v>1364.0123370900001</v>
      </c>
      <c r="Q66" s="36">
        <f>SUMIFS(СВЦЭМ!$D$33:$D$776,СВЦЭМ!$A$33:$A$776,$A66,СВЦЭМ!$B$33:$B$776,Q$44)+'СЕТ СН'!$G$11+СВЦЭМ!$D$10+'СЕТ СН'!$G$6-'СЕТ СН'!$G$23</f>
        <v>1367.44858408</v>
      </c>
      <c r="R66" s="36">
        <f>SUMIFS(СВЦЭМ!$D$33:$D$776,СВЦЭМ!$A$33:$A$776,$A66,СВЦЭМ!$B$33:$B$776,R$44)+'СЕТ СН'!$G$11+СВЦЭМ!$D$10+'СЕТ СН'!$G$6-'СЕТ СН'!$G$23</f>
        <v>1376.5413284700001</v>
      </c>
      <c r="S66" s="36">
        <f>SUMIFS(СВЦЭМ!$D$33:$D$776,СВЦЭМ!$A$33:$A$776,$A66,СВЦЭМ!$B$33:$B$776,S$44)+'СЕТ СН'!$G$11+СВЦЭМ!$D$10+'СЕТ СН'!$G$6-'СЕТ СН'!$G$23</f>
        <v>1376.2119793000002</v>
      </c>
      <c r="T66" s="36">
        <f>SUMIFS(СВЦЭМ!$D$33:$D$776,СВЦЭМ!$A$33:$A$776,$A66,СВЦЭМ!$B$33:$B$776,T$44)+'СЕТ СН'!$G$11+СВЦЭМ!$D$10+'СЕТ СН'!$G$6-'СЕТ СН'!$G$23</f>
        <v>1343.8098640200001</v>
      </c>
      <c r="U66" s="36">
        <f>SUMIFS(СВЦЭМ!$D$33:$D$776,СВЦЭМ!$A$33:$A$776,$A66,СВЦЭМ!$B$33:$B$776,U$44)+'СЕТ СН'!$G$11+СВЦЭМ!$D$10+'СЕТ СН'!$G$6-'СЕТ СН'!$G$23</f>
        <v>1330.2010292499999</v>
      </c>
      <c r="V66" s="36">
        <f>SUMIFS(СВЦЭМ!$D$33:$D$776,СВЦЭМ!$A$33:$A$776,$A66,СВЦЭМ!$B$33:$B$776,V$44)+'СЕТ СН'!$G$11+СВЦЭМ!$D$10+'СЕТ СН'!$G$6-'СЕТ СН'!$G$23</f>
        <v>1323.6332373499999</v>
      </c>
      <c r="W66" s="36">
        <f>SUMIFS(СВЦЭМ!$D$33:$D$776,СВЦЭМ!$A$33:$A$776,$A66,СВЦЭМ!$B$33:$B$776,W$44)+'СЕТ СН'!$G$11+СВЦЭМ!$D$10+'СЕТ СН'!$G$6-'СЕТ СН'!$G$23</f>
        <v>1337.5512179100001</v>
      </c>
      <c r="X66" s="36">
        <f>SUMIFS(СВЦЭМ!$D$33:$D$776,СВЦЭМ!$A$33:$A$776,$A66,СВЦЭМ!$B$33:$B$776,X$44)+'СЕТ СН'!$G$11+СВЦЭМ!$D$10+'СЕТ СН'!$G$6-'СЕТ СН'!$G$23</f>
        <v>1356.6237549100001</v>
      </c>
      <c r="Y66" s="36">
        <f>SUMIFS(СВЦЭМ!$D$33:$D$776,СВЦЭМ!$A$33:$A$776,$A66,СВЦЭМ!$B$33:$B$776,Y$44)+'СЕТ СН'!$G$11+СВЦЭМ!$D$10+'СЕТ СН'!$G$6-'СЕТ СН'!$G$23</f>
        <v>1389.5149833200001</v>
      </c>
    </row>
    <row r="67" spans="1:27" ht="15.75" x14ac:dyDescent="0.2">
      <c r="A67" s="35">
        <f t="shared" si="1"/>
        <v>43519</v>
      </c>
      <c r="B67" s="36">
        <f>SUMIFS(СВЦЭМ!$D$33:$D$776,СВЦЭМ!$A$33:$A$776,$A67,СВЦЭМ!$B$33:$B$776,B$44)+'СЕТ СН'!$G$11+СВЦЭМ!$D$10+'СЕТ СН'!$G$6-'СЕТ СН'!$G$23</f>
        <v>1402.5642651600001</v>
      </c>
      <c r="C67" s="36">
        <f>SUMIFS(СВЦЭМ!$D$33:$D$776,СВЦЭМ!$A$33:$A$776,$A67,СВЦЭМ!$B$33:$B$776,C$44)+'СЕТ СН'!$G$11+СВЦЭМ!$D$10+'СЕТ СН'!$G$6-'СЕТ СН'!$G$23</f>
        <v>1406.04858102</v>
      </c>
      <c r="D67" s="36">
        <f>SUMIFS(СВЦЭМ!$D$33:$D$776,СВЦЭМ!$A$33:$A$776,$A67,СВЦЭМ!$B$33:$B$776,D$44)+'СЕТ СН'!$G$11+СВЦЭМ!$D$10+'СЕТ СН'!$G$6-'СЕТ СН'!$G$23</f>
        <v>1398.39799337</v>
      </c>
      <c r="E67" s="36">
        <f>SUMIFS(СВЦЭМ!$D$33:$D$776,СВЦЭМ!$A$33:$A$776,$A67,СВЦЭМ!$B$33:$B$776,E$44)+'СЕТ СН'!$G$11+СВЦЭМ!$D$10+'СЕТ СН'!$G$6-'СЕТ СН'!$G$23</f>
        <v>1397.50114689</v>
      </c>
      <c r="F67" s="36">
        <f>SUMIFS(СВЦЭМ!$D$33:$D$776,СВЦЭМ!$A$33:$A$776,$A67,СВЦЭМ!$B$33:$B$776,F$44)+'СЕТ СН'!$G$11+СВЦЭМ!$D$10+'СЕТ СН'!$G$6-'СЕТ СН'!$G$23</f>
        <v>1396.74008215</v>
      </c>
      <c r="G67" s="36">
        <f>SUMIFS(СВЦЭМ!$D$33:$D$776,СВЦЭМ!$A$33:$A$776,$A67,СВЦЭМ!$B$33:$B$776,G$44)+'СЕТ СН'!$G$11+СВЦЭМ!$D$10+'СЕТ СН'!$G$6-'СЕТ СН'!$G$23</f>
        <v>1395.91330595</v>
      </c>
      <c r="H67" s="36">
        <f>SUMIFS(СВЦЭМ!$D$33:$D$776,СВЦЭМ!$A$33:$A$776,$A67,СВЦЭМ!$B$33:$B$776,H$44)+'СЕТ СН'!$G$11+СВЦЭМ!$D$10+'СЕТ СН'!$G$6-'СЕТ СН'!$G$23</f>
        <v>1411.70240517</v>
      </c>
      <c r="I67" s="36">
        <f>SUMIFS(СВЦЭМ!$D$33:$D$776,СВЦЭМ!$A$33:$A$776,$A67,СВЦЭМ!$B$33:$B$776,I$44)+'СЕТ СН'!$G$11+СВЦЭМ!$D$10+'СЕТ СН'!$G$6-'СЕТ СН'!$G$23</f>
        <v>1398.5059150900001</v>
      </c>
      <c r="J67" s="36">
        <f>SUMIFS(СВЦЭМ!$D$33:$D$776,СВЦЭМ!$A$33:$A$776,$A67,СВЦЭМ!$B$33:$B$776,J$44)+'СЕТ СН'!$G$11+СВЦЭМ!$D$10+'СЕТ СН'!$G$6-'СЕТ СН'!$G$23</f>
        <v>1379.0322283599999</v>
      </c>
      <c r="K67" s="36">
        <f>SUMIFS(СВЦЭМ!$D$33:$D$776,СВЦЭМ!$A$33:$A$776,$A67,СВЦЭМ!$B$33:$B$776,K$44)+'СЕТ СН'!$G$11+СВЦЭМ!$D$10+'СЕТ СН'!$G$6-'СЕТ СН'!$G$23</f>
        <v>1358.1226493499998</v>
      </c>
      <c r="L67" s="36">
        <f>SUMIFS(СВЦЭМ!$D$33:$D$776,СВЦЭМ!$A$33:$A$776,$A67,СВЦЭМ!$B$33:$B$776,L$44)+'СЕТ СН'!$G$11+СВЦЭМ!$D$10+'СЕТ СН'!$G$6-'СЕТ СН'!$G$23</f>
        <v>1362.2968460900001</v>
      </c>
      <c r="M67" s="36">
        <f>SUMIFS(СВЦЭМ!$D$33:$D$776,СВЦЭМ!$A$33:$A$776,$A67,СВЦЭМ!$B$33:$B$776,M$44)+'СЕТ СН'!$G$11+СВЦЭМ!$D$10+'СЕТ СН'!$G$6-'СЕТ СН'!$G$23</f>
        <v>1372.42551594</v>
      </c>
      <c r="N67" s="36">
        <f>SUMIFS(СВЦЭМ!$D$33:$D$776,СВЦЭМ!$A$33:$A$776,$A67,СВЦЭМ!$B$33:$B$776,N$44)+'СЕТ СН'!$G$11+СВЦЭМ!$D$10+'СЕТ СН'!$G$6-'СЕТ СН'!$G$23</f>
        <v>1381.1468125000001</v>
      </c>
      <c r="O67" s="36">
        <f>SUMIFS(СВЦЭМ!$D$33:$D$776,СВЦЭМ!$A$33:$A$776,$A67,СВЦЭМ!$B$33:$B$776,O$44)+'СЕТ СН'!$G$11+СВЦЭМ!$D$10+'СЕТ СН'!$G$6-'СЕТ СН'!$G$23</f>
        <v>1359.92720657</v>
      </c>
      <c r="P67" s="36">
        <f>SUMIFS(СВЦЭМ!$D$33:$D$776,СВЦЭМ!$A$33:$A$776,$A67,СВЦЭМ!$B$33:$B$776,P$44)+'СЕТ СН'!$G$11+СВЦЭМ!$D$10+'СЕТ СН'!$G$6-'СЕТ СН'!$G$23</f>
        <v>1367.3848761100001</v>
      </c>
      <c r="Q67" s="36">
        <f>SUMIFS(СВЦЭМ!$D$33:$D$776,СВЦЭМ!$A$33:$A$776,$A67,СВЦЭМ!$B$33:$B$776,Q$44)+'СЕТ СН'!$G$11+СВЦЭМ!$D$10+'СЕТ СН'!$G$6-'СЕТ СН'!$G$23</f>
        <v>1376.69215325</v>
      </c>
      <c r="R67" s="36">
        <f>SUMIFS(СВЦЭМ!$D$33:$D$776,СВЦЭМ!$A$33:$A$776,$A67,СВЦЭМ!$B$33:$B$776,R$44)+'СЕТ СН'!$G$11+СВЦЭМ!$D$10+'СЕТ СН'!$G$6-'СЕТ СН'!$G$23</f>
        <v>1385.2736516499999</v>
      </c>
      <c r="S67" s="36">
        <f>SUMIFS(СВЦЭМ!$D$33:$D$776,СВЦЭМ!$A$33:$A$776,$A67,СВЦЭМ!$B$33:$B$776,S$44)+'СЕТ СН'!$G$11+СВЦЭМ!$D$10+'СЕТ СН'!$G$6-'СЕТ СН'!$G$23</f>
        <v>1383.4545761499999</v>
      </c>
      <c r="T67" s="36">
        <f>SUMIFS(СВЦЭМ!$D$33:$D$776,СВЦЭМ!$A$33:$A$776,$A67,СВЦЭМ!$B$33:$B$776,T$44)+'СЕТ СН'!$G$11+СВЦЭМ!$D$10+'СЕТ СН'!$G$6-'СЕТ СН'!$G$23</f>
        <v>1361.2824654400001</v>
      </c>
      <c r="U67" s="36">
        <f>SUMIFS(СВЦЭМ!$D$33:$D$776,СВЦЭМ!$A$33:$A$776,$A67,СВЦЭМ!$B$33:$B$776,U$44)+'СЕТ СН'!$G$11+СВЦЭМ!$D$10+'СЕТ СН'!$G$6-'СЕТ СН'!$G$23</f>
        <v>1330.08527288</v>
      </c>
      <c r="V67" s="36">
        <f>SUMIFS(СВЦЭМ!$D$33:$D$776,СВЦЭМ!$A$33:$A$776,$A67,СВЦЭМ!$B$33:$B$776,V$44)+'СЕТ СН'!$G$11+СВЦЭМ!$D$10+'СЕТ СН'!$G$6-'СЕТ СН'!$G$23</f>
        <v>1325.2346050800002</v>
      </c>
      <c r="W67" s="36">
        <f>SUMIFS(СВЦЭМ!$D$33:$D$776,СВЦЭМ!$A$33:$A$776,$A67,СВЦЭМ!$B$33:$B$776,W$44)+'СЕТ СН'!$G$11+СВЦЭМ!$D$10+'СЕТ СН'!$G$6-'СЕТ СН'!$G$23</f>
        <v>1327.5459313900001</v>
      </c>
      <c r="X67" s="36">
        <f>SUMIFS(СВЦЭМ!$D$33:$D$776,СВЦЭМ!$A$33:$A$776,$A67,СВЦЭМ!$B$33:$B$776,X$44)+'СЕТ СН'!$G$11+СВЦЭМ!$D$10+'СЕТ СН'!$G$6-'СЕТ СН'!$G$23</f>
        <v>1333.9344315600001</v>
      </c>
      <c r="Y67" s="36">
        <f>SUMIFS(СВЦЭМ!$D$33:$D$776,СВЦЭМ!$A$33:$A$776,$A67,СВЦЭМ!$B$33:$B$776,Y$44)+'СЕТ СН'!$G$11+СВЦЭМ!$D$10+'СЕТ СН'!$G$6-'СЕТ СН'!$G$23</f>
        <v>1377.1930200199999</v>
      </c>
    </row>
    <row r="68" spans="1:27" ht="15.75" x14ac:dyDescent="0.2">
      <c r="A68" s="35">
        <f t="shared" si="1"/>
        <v>43520</v>
      </c>
      <c r="B68" s="36">
        <f>SUMIFS(СВЦЭМ!$D$33:$D$776,СВЦЭМ!$A$33:$A$776,$A68,СВЦЭМ!$B$33:$B$776,B$44)+'СЕТ СН'!$G$11+СВЦЭМ!$D$10+'СЕТ СН'!$G$6-'СЕТ СН'!$G$23</f>
        <v>1416.50780493</v>
      </c>
      <c r="C68" s="36">
        <f>SUMIFS(СВЦЭМ!$D$33:$D$776,СВЦЭМ!$A$33:$A$776,$A68,СВЦЭМ!$B$33:$B$776,C$44)+'СЕТ СН'!$G$11+СВЦЭМ!$D$10+'СЕТ СН'!$G$6-'СЕТ СН'!$G$23</f>
        <v>1438.59202869</v>
      </c>
      <c r="D68" s="36">
        <f>SUMIFS(СВЦЭМ!$D$33:$D$776,СВЦЭМ!$A$33:$A$776,$A68,СВЦЭМ!$B$33:$B$776,D$44)+'СЕТ СН'!$G$11+СВЦЭМ!$D$10+'СЕТ СН'!$G$6-'СЕТ СН'!$G$23</f>
        <v>1453.7266500599999</v>
      </c>
      <c r="E68" s="36">
        <f>SUMIFS(СВЦЭМ!$D$33:$D$776,СВЦЭМ!$A$33:$A$776,$A68,СВЦЭМ!$B$33:$B$776,E$44)+'СЕТ СН'!$G$11+СВЦЭМ!$D$10+'СЕТ СН'!$G$6-'СЕТ СН'!$G$23</f>
        <v>1465.8478190000001</v>
      </c>
      <c r="F68" s="36">
        <f>SUMIFS(СВЦЭМ!$D$33:$D$776,СВЦЭМ!$A$33:$A$776,$A68,СВЦЭМ!$B$33:$B$776,F$44)+'СЕТ СН'!$G$11+СВЦЭМ!$D$10+'СЕТ СН'!$G$6-'СЕТ СН'!$G$23</f>
        <v>1474.82041544</v>
      </c>
      <c r="G68" s="36">
        <f>SUMIFS(СВЦЭМ!$D$33:$D$776,СВЦЭМ!$A$33:$A$776,$A68,СВЦЭМ!$B$33:$B$776,G$44)+'СЕТ СН'!$G$11+СВЦЭМ!$D$10+'СЕТ СН'!$G$6-'СЕТ СН'!$G$23</f>
        <v>1472.2132405900002</v>
      </c>
      <c r="H68" s="36">
        <f>SUMIFS(СВЦЭМ!$D$33:$D$776,СВЦЭМ!$A$33:$A$776,$A68,СВЦЭМ!$B$33:$B$776,H$44)+'СЕТ СН'!$G$11+СВЦЭМ!$D$10+'СЕТ СН'!$G$6-'СЕТ СН'!$G$23</f>
        <v>1458.7317939499999</v>
      </c>
      <c r="I68" s="36">
        <f>SUMIFS(СВЦЭМ!$D$33:$D$776,СВЦЭМ!$A$33:$A$776,$A68,СВЦЭМ!$B$33:$B$776,I$44)+'СЕТ СН'!$G$11+СВЦЭМ!$D$10+'СЕТ СН'!$G$6-'СЕТ СН'!$G$23</f>
        <v>1443.92267511</v>
      </c>
      <c r="J68" s="36">
        <f>SUMIFS(СВЦЭМ!$D$33:$D$776,СВЦЭМ!$A$33:$A$776,$A68,СВЦЭМ!$B$33:$B$776,J$44)+'СЕТ СН'!$G$11+СВЦЭМ!$D$10+'СЕТ СН'!$G$6-'СЕТ СН'!$G$23</f>
        <v>1389.10020048</v>
      </c>
      <c r="K68" s="36">
        <f>SUMIFS(СВЦЭМ!$D$33:$D$776,СВЦЭМ!$A$33:$A$776,$A68,СВЦЭМ!$B$33:$B$776,K$44)+'СЕТ СН'!$G$11+СВЦЭМ!$D$10+'СЕТ СН'!$G$6-'СЕТ СН'!$G$23</f>
        <v>1353.8153723400001</v>
      </c>
      <c r="L68" s="36">
        <f>SUMIFS(СВЦЭМ!$D$33:$D$776,СВЦЭМ!$A$33:$A$776,$A68,СВЦЭМ!$B$33:$B$776,L$44)+'СЕТ СН'!$G$11+СВЦЭМ!$D$10+'СЕТ СН'!$G$6-'СЕТ СН'!$G$23</f>
        <v>1346.5326400500001</v>
      </c>
      <c r="M68" s="36">
        <f>SUMIFS(СВЦЭМ!$D$33:$D$776,СВЦЭМ!$A$33:$A$776,$A68,СВЦЭМ!$B$33:$B$776,M$44)+'СЕТ СН'!$G$11+СВЦЭМ!$D$10+'СЕТ СН'!$G$6-'СЕТ СН'!$G$23</f>
        <v>1346.9654633300001</v>
      </c>
      <c r="N68" s="36">
        <f>SUMIFS(СВЦЭМ!$D$33:$D$776,СВЦЭМ!$A$33:$A$776,$A68,СВЦЭМ!$B$33:$B$776,N$44)+'СЕТ СН'!$G$11+СВЦЭМ!$D$10+'СЕТ СН'!$G$6-'СЕТ СН'!$G$23</f>
        <v>1343.13093953</v>
      </c>
      <c r="O68" s="36">
        <f>SUMIFS(СВЦЭМ!$D$33:$D$776,СВЦЭМ!$A$33:$A$776,$A68,СВЦЭМ!$B$33:$B$776,O$44)+'СЕТ СН'!$G$11+СВЦЭМ!$D$10+'СЕТ СН'!$G$6-'СЕТ СН'!$G$23</f>
        <v>1323.1521172600001</v>
      </c>
      <c r="P68" s="36">
        <f>SUMIFS(СВЦЭМ!$D$33:$D$776,СВЦЭМ!$A$33:$A$776,$A68,СВЦЭМ!$B$33:$B$776,P$44)+'СЕТ СН'!$G$11+СВЦЭМ!$D$10+'СЕТ СН'!$G$6-'СЕТ СН'!$G$23</f>
        <v>1330.0778086999999</v>
      </c>
      <c r="Q68" s="36">
        <f>SUMIFS(СВЦЭМ!$D$33:$D$776,СВЦЭМ!$A$33:$A$776,$A68,СВЦЭМ!$B$33:$B$776,Q$44)+'СЕТ СН'!$G$11+СВЦЭМ!$D$10+'СЕТ СН'!$G$6-'СЕТ СН'!$G$23</f>
        <v>1336.46194483</v>
      </c>
      <c r="R68" s="36">
        <f>SUMIFS(СВЦЭМ!$D$33:$D$776,СВЦЭМ!$A$33:$A$776,$A68,СВЦЭМ!$B$33:$B$776,R$44)+'СЕТ СН'!$G$11+СВЦЭМ!$D$10+'СЕТ СН'!$G$6-'СЕТ СН'!$G$23</f>
        <v>1338.63014211</v>
      </c>
      <c r="S68" s="36">
        <f>SUMIFS(СВЦЭМ!$D$33:$D$776,СВЦЭМ!$A$33:$A$776,$A68,СВЦЭМ!$B$33:$B$776,S$44)+'СЕТ СН'!$G$11+СВЦЭМ!$D$10+'СЕТ СН'!$G$6-'СЕТ СН'!$G$23</f>
        <v>1332.13558528</v>
      </c>
      <c r="T68" s="36">
        <f>SUMIFS(СВЦЭМ!$D$33:$D$776,СВЦЭМ!$A$33:$A$776,$A68,СВЦЭМ!$B$33:$B$776,T$44)+'СЕТ СН'!$G$11+СВЦЭМ!$D$10+'СЕТ СН'!$G$6-'СЕТ СН'!$G$23</f>
        <v>1306.1007070400001</v>
      </c>
      <c r="U68" s="36">
        <f>SUMIFS(СВЦЭМ!$D$33:$D$776,СВЦЭМ!$A$33:$A$776,$A68,СВЦЭМ!$B$33:$B$776,U$44)+'СЕТ СН'!$G$11+СВЦЭМ!$D$10+'СЕТ СН'!$G$6-'СЕТ СН'!$G$23</f>
        <v>1264.77091326</v>
      </c>
      <c r="V68" s="36">
        <f>SUMIFS(СВЦЭМ!$D$33:$D$776,СВЦЭМ!$A$33:$A$776,$A68,СВЦЭМ!$B$33:$B$776,V$44)+'СЕТ СН'!$G$11+СВЦЭМ!$D$10+'СЕТ СН'!$G$6-'СЕТ СН'!$G$23</f>
        <v>1262.3368870499999</v>
      </c>
      <c r="W68" s="36">
        <f>SUMIFS(СВЦЭМ!$D$33:$D$776,СВЦЭМ!$A$33:$A$776,$A68,СВЦЭМ!$B$33:$B$776,W$44)+'СЕТ СН'!$G$11+СВЦЭМ!$D$10+'СЕТ СН'!$G$6-'СЕТ СН'!$G$23</f>
        <v>1275.2048377599999</v>
      </c>
      <c r="X68" s="36">
        <f>SUMIFS(СВЦЭМ!$D$33:$D$776,СВЦЭМ!$A$33:$A$776,$A68,СВЦЭМ!$B$33:$B$776,X$44)+'СЕТ СН'!$G$11+СВЦЭМ!$D$10+'СЕТ СН'!$G$6-'СЕТ СН'!$G$23</f>
        <v>1294.8276937800001</v>
      </c>
      <c r="Y68" s="36">
        <f>SUMIFS(СВЦЭМ!$D$33:$D$776,СВЦЭМ!$A$33:$A$776,$A68,СВЦЭМ!$B$33:$B$776,Y$44)+'СЕТ СН'!$G$11+СВЦЭМ!$D$10+'СЕТ СН'!$G$6-'СЕТ СН'!$G$23</f>
        <v>1360.8027931500001</v>
      </c>
    </row>
    <row r="69" spans="1:27" ht="15.75" x14ac:dyDescent="0.2">
      <c r="A69" s="35">
        <f t="shared" si="1"/>
        <v>43521</v>
      </c>
      <c r="B69" s="36">
        <f>SUMIFS(СВЦЭМ!$D$33:$D$776,СВЦЭМ!$A$33:$A$776,$A69,СВЦЭМ!$B$33:$B$776,B$44)+'СЕТ СН'!$G$11+СВЦЭМ!$D$10+'СЕТ СН'!$G$6-'СЕТ СН'!$G$23</f>
        <v>1396.27033347</v>
      </c>
      <c r="C69" s="36">
        <f>SUMIFS(СВЦЭМ!$D$33:$D$776,СВЦЭМ!$A$33:$A$776,$A69,СВЦЭМ!$B$33:$B$776,C$44)+'СЕТ СН'!$G$11+СВЦЭМ!$D$10+'СЕТ СН'!$G$6-'СЕТ СН'!$G$23</f>
        <v>1408.29541885</v>
      </c>
      <c r="D69" s="36">
        <f>SUMIFS(СВЦЭМ!$D$33:$D$776,СВЦЭМ!$A$33:$A$776,$A69,СВЦЭМ!$B$33:$B$776,D$44)+'СЕТ СН'!$G$11+СВЦЭМ!$D$10+'СЕТ СН'!$G$6-'СЕТ СН'!$G$23</f>
        <v>1404.9524992900001</v>
      </c>
      <c r="E69" s="36">
        <f>SUMIFS(СВЦЭМ!$D$33:$D$776,СВЦЭМ!$A$33:$A$776,$A69,СВЦЭМ!$B$33:$B$776,E$44)+'СЕТ СН'!$G$11+СВЦЭМ!$D$10+'СЕТ СН'!$G$6-'СЕТ СН'!$G$23</f>
        <v>1407.9735640700001</v>
      </c>
      <c r="F69" s="36">
        <f>SUMIFS(СВЦЭМ!$D$33:$D$776,СВЦЭМ!$A$33:$A$776,$A69,СВЦЭМ!$B$33:$B$776,F$44)+'СЕТ СН'!$G$11+СВЦЭМ!$D$10+'СЕТ СН'!$G$6-'СЕТ СН'!$G$23</f>
        <v>1408.0617740299999</v>
      </c>
      <c r="G69" s="36">
        <f>SUMIFS(СВЦЭМ!$D$33:$D$776,СВЦЭМ!$A$33:$A$776,$A69,СВЦЭМ!$B$33:$B$776,G$44)+'СЕТ СН'!$G$11+СВЦЭМ!$D$10+'СЕТ СН'!$G$6-'СЕТ СН'!$G$23</f>
        <v>1414.4106357000001</v>
      </c>
      <c r="H69" s="36">
        <f>SUMIFS(СВЦЭМ!$D$33:$D$776,СВЦЭМ!$A$33:$A$776,$A69,СВЦЭМ!$B$33:$B$776,H$44)+'СЕТ СН'!$G$11+СВЦЭМ!$D$10+'СЕТ СН'!$G$6-'СЕТ СН'!$G$23</f>
        <v>1426.62409428</v>
      </c>
      <c r="I69" s="36">
        <f>SUMIFS(СВЦЭМ!$D$33:$D$776,СВЦЭМ!$A$33:$A$776,$A69,СВЦЭМ!$B$33:$B$776,I$44)+'СЕТ СН'!$G$11+СВЦЭМ!$D$10+'СЕТ СН'!$G$6-'СЕТ СН'!$G$23</f>
        <v>1404.2780946299999</v>
      </c>
      <c r="J69" s="36">
        <f>SUMIFS(СВЦЭМ!$D$33:$D$776,СВЦЭМ!$A$33:$A$776,$A69,СВЦЭМ!$B$33:$B$776,J$44)+'СЕТ СН'!$G$11+СВЦЭМ!$D$10+'СЕТ СН'!$G$6-'СЕТ СН'!$G$23</f>
        <v>1378.38642157</v>
      </c>
      <c r="K69" s="36">
        <f>SUMIFS(СВЦЭМ!$D$33:$D$776,СВЦЭМ!$A$33:$A$776,$A69,СВЦЭМ!$B$33:$B$776,K$44)+'СЕТ СН'!$G$11+СВЦЭМ!$D$10+'СЕТ СН'!$G$6-'СЕТ СН'!$G$23</f>
        <v>1357.2042878299999</v>
      </c>
      <c r="L69" s="36">
        <f>SUMIFS(СВЦЭМ!$D$33:$D$776,СВЦЭМ!$A$33:$A$776,$A69,СВЦЭМ!$B$33:$B$776,L$44)+'СЕТ СН'!$G$11+СВЦЭМ!$D$10+'СЕТ СН'!$G$6-'СЕТ СН'!$G$23</f>
        <v>1360.55036623</v>
      </c>
      <c r="M69" s="36">
        <f>SUMIFS(СВЦЭМ!$D$33:$D$776,СВЦЭМ!$A$33:$A$776,$A69,СВЦЭМ!$B$33:$B$776,M$44)+'СЕТ СН'!$G$11+СВЦЭМ!$D$10+'СЕТ СН'!$G$6-'СЕТ СН'!$G$23</f>
        <v>1380.0992851000001</v>
      </c>
      <c r="N69" s="36">
        <f>SUMIFS(СВЦЭМ!$D$33:$D$776,СВЦЭМ!$A$33:$A$776,$A69,СВЦЭМ!$B$33:$B$776,N$44)+'СЕТ СН'!$G$11+СВЦЭМ!$D$10+'СЕТ СН'!$G$6-'СЕТ СН'!$G$23</f>
        <v>1385.87662172</v>
      </c>
      <c r="O69" s="36">
        <f>SUMIFS(СВЦЭМ!$D$33:$D$776,СВЦЭМ!$A$33:$A$776,$A69,СВЦЭМ!$B$33:$B$776,O$44)+'СЕТ СН'!$G$11+СВЦЭМ!$D$10+'СЕТ СН'!$G$6-'СЕТ СН'!$G$23</f>
        <v>1375.8289890800002</v>
      </c>
      <c r="P69" s="36">
        <f>SUMIFS(СВЦЭМ!$D$33:$D$776,СВЦЭМ!$A$33:$A$776,$A69,СВЦЭМ!$B$33:$B$776,P$44)+'СЕТ СН'!$G$11+СВЦЭМ!$D$10+'СЕТ СН'!$G$6-'СЕТ СН'!$G$23</f>
        <v>1382.8662751900001</v>
      </c>
      <c r="Q69" s="36">
        <f>SUMIFS(СВЦЭМ!$D$33:$D$776,СВЦЭМ!$A$33:$A$776,$A69,СВЦЭМ!$B$33:$B$776,Q$44)+'СЕТ СН'!$G$11+СВЦЭМ!$D$10+'СЕТ СН'!$G$6-'СЕТ СН'!$G$23</f>
        <v>1392.6592647699999</v>
      </c>
      <c r="R69" s="36">
        <f>SUMIFS(СВЦЭМ!$D$33:$D$776,СВЦЭМ!$A$33:$A$776,$A69,СВЦЭМ!$B$33:$B$776,R$44)+'СЕТ СН'!$G$11+СВЦЭМ!$D$10+'СЕТ СН'!$G$6-'СЕТ СН'!$G$23</f>
        <v>1394.2201359800001</v>
      </c>
      <c r="S69" s="36">
        <f>SUMIFS(СВЦЭМ!$D$33:$D$776,СВЦЭМ!$A$33:$A$776,$A69,СВЦЭМ!$B$33:$B$776,S$44)+'СЕТ СН'!$G$11+СВЦЭМ!$D$10+'СЕТ СН'!$G$6-'СЕТ СН'!$G$23</f>
        <v>1394.33981651</v>
      </c>
      <c r="T69" s="36">
        <f>SUMIFS(СВЦЭМ!$D$33:$D$776,СВЦЭМ!$A$33:$A$776,$A69,СВЦЭМ!$B$33:$B$776,T$44)+'СЕТ СН'!$G$11+СВЦЭМ!$D$10+'СЕТ СН'!$G$6-'СЕТ СН'!$G$23</f>
        <v>1347.9897633099999</v>
      </c>
      <c r="U69" s="36">
        <f>SUMIFS(СВЦЭМ!$D$33:$D$776,СВЦЭМ!$A$33:$A$776,$A69,СВЦЭМ!$B$33:$B$776,U$44)+'СЕТ СН'!$G$11+СВЦЭМ!$D$10+'СЕТ СН'!$G$6-'СЕТ СН'!$G$23</f>
        <v>1312.41901601</v>
      </c>
      <c r="V69" s="36">
        <f>SUMIFS(СВЦЭМ!$D$33:$D$776,СВЦЭМ!$A$33:$A$776,$A69,СВЦЭМ!$B$33:$B$776,V$44)+'СЕТ СН'!$G$11+СВЦЭМ!$D$10+'СЕТ СН'!$G$6-'СЕТ СН'!$G$23</f>
        <v>1309.6145074400001</v>
      </c>
      <c r="W69" s="36">
        <f>SUMIFS(СВЦЭМ!$D$33:$D$776,СВЦЭМ!$A$33:$A$776,$A69,СВЦЭМ!$B$33:$B$776,W$44)+'СЕТ СН'!$G$11+СВЦЭМ!$D$10+'СЕТ СН'!$G$6-'СЕТ СН'!$G$23</f>
        <v>1320.7826553300001</v>
      </c>
      <c r="X69" s="36">
        <f>SUMIFS(СВЦЭМ!$D$33:$D$776,СВЦЭМ!$A$33:$A$776,$A69,СВЦЭМ!$B$33:$B$776,X$44)+'СЕТ СН'!$G$11+СВЦЭМ!$D$10+'СЕТ СН'!$G$6-'СЕТ СН'!$G$23</f>
        <v>1340.6634195000001</v>
      </c>
      <c r="Y69" s="36">
        <f>SUMIFS(СВЦЭМ!$D$33:$D$776,СВЦЭМ!$A$33:$A$776,$A69,СВЦЭМ!$B$33:$B$776,Y$44)+'СЕТ СН'!$G$11+СВЦЭМ!$D$10+'СЕТ СН'!$G$6-'СЕТ СН'!$G$23</f>
        <v>1379.2511055</v>
      </c>
    </row>
    <row r="70" spans="1:27" ht="15.75" x14ac:dyDescent="0.2">
      <c r="A70" s="35">
        <f t="shared" si="1"/>
        <v>43522</v>
      </c>
      <c r="B70" s="36">
        <f>SUMIFS(СВЦЭМ!$D$33:$D$776,СВЦЭМ!$A$33:$A$776,$A70,СВЦЭМ!$B$33:$B$776,B$44)+'СЕТ СН'!$G$11+СВЦЭМ!$D$10+'СЕТ СН'!$G$6-'СЕТ СН'!$G$23</f>
        <v>1404.31303028</v>
      </c>
      <c r="C70" s="36">
        <f>SUMIFS(СВЦЭМ!$D$33:$D$776,СВЦЭМ!$A$33:$A$776,$A70,СВЦЭМ!$B$33:$B$776,C$44)+'СЕТ СН'!$G$11+СВЦЭМ!$D$10+'СЕТ СН'!$G$6-'СЕТ СН'!$G$23</f>
        <v>1407.0473539</v>
      </c>
      <c r="D70" s="36">
        <f>SUMIFS(СВЦЭМ!$D$33:$D$776,СВЦЭМ!$A$33:$A$776,$A70,СВЦЭМ!$B$33:$B$776,D$44)+'СЕТ СН'!$G$11+СВЦЭМ!$D$10+'СЕТ СН'!$G$6-'СЕТ СН'!$G$23</f>
        <v>1400.6885939700001</v>
      </c>
      <c r="E70" s="36">
        <f>SUMIFS(СВЦЭМ!$D$33:$D$776,СВЦЭМ!$A$33:$A$776,$A70,СВЦЭМ!$B$33:$B$776,E$44)+'СЕТ СН'!$G$11+СВЦЭМ!$D$10+'СЕТ СН'!$G$6-'СЕТ СН'!$G$23</f>
        <v>1401.17965523</v>
      </c>
      <c r="F70" s="36">
        <f>SUMIFS(СВЦЭМ!$D$33:$D$776,СВЦЭМ!$A$33:$A$776,$A70,СВЦЭМ!$B$33:$B$776,F$44)+'СЕТ СН'!$G$11+СВЦЭМ!$D$10+'СЕТ СН'!$G$6-'СЕТ СН'!$G$23</f>
        <v>1399.6572967299999</v>
      </c>
      <c r="G70" s="36">
        <f>SUMIFS(СВЦЭМ!$D$33:$D$776,СВЦЭМ!$A$33:$A$776,$A70,СВЦЭМ!$B$33:$B$776,G$44)+'СЕТ СН'!$G$11+СВЦЭМ!$D$10+'СЕТ СН'!$G$6-'СЕТ СН'!$G$23</f>
        <v>1406.9861229399999</v>
      </c>
      <c r="H70" s="36">
        <f>SUMIFS(СВЦЭМ!$D$33:$D$776,СВЦЭМ!$A$33:$A$776,$A70,СВЦЭМ!$B$33:$B$776,H$44)+'СЕТ СН'!$G$11+СВЦЭМ!$D$10+'СЕТ СН'!$G$6-'СЕТ СН'!$G$23</f>
        <v>1405.2398782599998</v>
      </c>
      <c r="I70" s="36">
        <f>SUMIFS(СВЦЭМ!$D$33:$D$776,СВЦЭМ!$A$33:$A$776,$A70,СВЦЭМ!$B$33:$B$776,I$44)+'СЕТ СН'!$G$11+СВЦЭМ!$D$10+'СЕТ СН'!$G$6-'СЕТ СН'!$G$23</f>
        <v>1376.5131757499998</v>
      </c>
      <c r="J70" s="36">
        <f>SUMIFS(СВЦЭМ!$D$33:$D$776,СВЦЭМ!$A$33:$A$776,$A70,СВЦЭМ!$B$33:$B$776,J$44)+'СЕТ СН'!$G$11+СВЦЭМ!$D$10+'СЕТ СН'!$G$6-'СЕТ СН'!$G$23</f>
        <v>1357.17406299</v>
      </c>
      <c r="K70" s="36">
        <f>SUMIFS(СВЦЭМ!$D$33:$D$776,СВЦЭМ!$A$33:$A$776,$A70,СВЦЭМ!$B$33:$B$776,K$44)+'СЕТ СН'!$G$11+СВЦЭМ!$D$10+'СЕТ СН'!$G$6-'СЕТ СН'!$G$23</f>
        <v>1354.2046666000001</v>
      </c>
      <c r="L70" s="36">
        <f>SUMIFS(СВЦЭМ!$D$33:$D$776,СВЦЭМ!$A$33:$A$776,$A70,СВЦЭМ!$B$33:$B$776,L$44)+'СЕТ СН'!$G$11+СВЦЭМ!$D$10+'СЕТ СН'!$G$6-'СЕТ СН'!$G$23</f>
        <v>1367.0793069700001</v>
      </c>
      <c r="M70" s="36">
        <f>SUMIFS(СВЦЭМ!$D$33:$D$776,СВЦЭМ!$A$33:$A$776,$A70,СВЦЭМ!$B$33:$B$776,M$44)+'СЕТ СН'!$G$11+СВЦЭМ!$D$10+'СЕТ СН'!$G$6-'СЕТ СН'!$G$23</f>
        <v>1382.4722392900001</v>
      </c>
      <c r="N70" s="36">
        <f>SUMIFS(СВЦЭМ!$D$33:$D$776,СВЦЭМ!$A$33:$A$776,$A70,СВЦЭМ!$B$33:$B$776,N$44)+'СЕТ СН'!$G$11+СВЦЭМ!$D$10+'СЕТ СН'!$G$6-'СЕТ СН'!$G$23</f>
        <v>1366.0396065700002</v>
      </c>
      <c r="O70" s="36">
        <f>SUMIFS(СВЦЭМ!$D$33:$D$776,СВЦЭМ!$A$33:$A$776,$A70,СВЦЭМ!$B$33:$B$776,O$44)+'СЕТ СН'!$G$11+СВЦЭМ!$D$10+'СЕТ СН'!$G$6-'СЕТ СН'!$G$23</f>
        <v>1336.4275550900002</v>
      </c>
      <c r="P70" s="36">
        <f>SUMIFS(СВЦЭМ!$D$33:$D$776,СВЦЭМ!$A$33:$A$776,$A70,СВЦЭМ!$B$33:$B$776,P$44)+'СЕТ СН'!$G$11+СВЦЭМ!$D$10+'СЕТ СН'!$G$6-'СЕТ СН'!$G$23</f>
        <v>1340.2175249299999</v>
      </c>
      <c r="Q70" s="36">
        <f>SUMIFS(СВЦЭМ!$D$33:$D$776,СВЦЭМ!$A$33:$A$776,$A70,СВЦЭМ!$B$33:$B$776,Q$44)+'СЕТ СН'!$G$11+СВЦЭМ!$D$10+'СЕТ СН'!$G$6-'СЕТ СН'!$G$23</f>
        <v>1351.9923724099999</v>
      </c>
      <c r="R70" s="36">
        <f>SUMIFS(СВЦЭМ!$D$33:$D$776,СВЦЭМ!$A$33:$A$776,$A70,СВЦЭМ!$B$33:$B$776,R$44)+'СЕТ СН'!$G$11+СВЦЭМ!$D$10+'СЕТ СН'!$G$6-'СЕТ СН'!$G$23</f>
        <v>1367.28282657</v>
      </c>
      <c r="S70" s="36">
        <f>SUMIFS(СВЦЭМ!$D$33:$D$776,СВЦЭМ!$A$33:$A$776,$A70,СВЦЭМ!$B$33:$B$776,S$44)+'СЕТ СН'!$G$11+СВЦЭМ!$D$10+'СЕТ СН'!$G$6-'СЕТ СН'!$G$23</f>
        <v>1383.64151881</v>
      </c>
      <c r="T70" s="36">
        <f>SUMIFS(СВЦЭМ!$D$33:$D$776,СВЦЭМ!$A$33:$A$776,$A70,СВЦЭМ!$B$33:$B$776,T$44)+'СЕТ СН'!$G$11+СВЦЭМ!$D$10+'СЕТ СН'!$G$6-'СЕТ СН'!$G$23</f>
        <v>1343.67153493</v>
      </c>
      <c r="U70" s="36">
        <f>SUMIFS(СВЦЭМ!$D$33:$D$776,СВЦЭМ!$A$33:$A$776,$A70,СВЦЭМ!$B$33:$B$776,U$44)+'СЕТ СН'!$G$11+СВЦЭМ!$D$10+'СЕТ СН'!$G$6-'СЕТ СН'!$G$23</f>
        <v>1307.11382639</v>
      </c>
      <c r="V70" s="36">
        <f>SUMIFS(СВЦЭМ!$D$33:$D$776,СВЦЭМ!$A$33:$A$776,$A70,СВЦЭМ!$B$33:$B$776,V$44)+'СЕТ СН'!$G$11+СВЦЭМ!$D$10+'СЕТ СН'!$G$6-'СЕТ СН'!$G$23</f>
        <v>1303.9223540399998</v>
      </c>
      <c r="W70" s="36">
        <f>SUMIFS(СВЦЭМ!$D$33:$D$776,СВЦЭМ!$A$33:$A$776,$A70,СВЦЭМ!$B$33:$B$776,W$44)+'СЕТ СН'!$G$11+СВЦЭМ!$D$10+'СЕТ СН'!$G$6-'СЕТ СН'!$G$23</f>
        <v>1315.6462858499999</v>
      </c>
      <c r="X70" s="36">
        <f>SUMIFS(СВЦЭМ!$D$33:$D$776,СВЦЭМ!$A$33:$A$776,$A70,СВЦЭМ!$B$33:$B$776,X$44)+'СЕТ СН'!$G$11+СВЦЭМ!$D$10+'СЕТ СН'!$G$6-'СЕТ СН'!$G$23</f>
        <v>1332.9749252000001</v>
      </c>
      <c r="Y70" s="36">
        <f>SUMIFS(СВЦЭМ!$D$33:$D$776,СВЦЭМ!$A$33:$A$776,$A70,СВЦЭМ!$B$33:$B$776,Y$44)+'СЕТ СН'!$G$11+СВЦЭМ!$D$10+'СЕТ СН'!$G$6-'СЕТ СН'!$G$23</f>
        <v>1373.0041245800001</v>
      </c>
    </row>
    <row r="71" spans="1:27" ht="15.75" x14ac:dyDescent="0.2">
      <c r="A71" s="35">
        <f t="shared" si="1"/>
        <v>43523</v>
      </c>
      <c r="B71" s="36">
        <f>SUMIFS(СВЦЭМ!$D$33:$D$776,СВЦЭМ!$A$33:$A$776,$A71,СВЦЭМ!$B$33:$B$776,B$44)+'СЕТ СН'!$G$11+СВЦЭМ!$D$10+'СЕТ СН'!$G$6-'СЕТ СН'!$G$23</f>
        <v>1407.5369551700001</v>
      </c>
      <c r="C71" s="36">
        <f>SUMIFS(СВЦЭМ!$D$33:$D$776,СВЦЭМ!$A$33:$A$776,$A71,СВЦЭМ!$B$33:$B$776,C$44)+'СЕТ СН'!$G$11+СВЦЭМ!$D$10+'СЕТ СН'!$G$6-'СЕТ СН'!$G$23</f>
        <v>1438.93927285</v>
      </c>
      <c r="D71" s="36">
        <f>SUMIFS(СВЦЭМ!$D$33:$D$776,СВЦЭМ!$A$33:$A$776,$A71,СВЦЭМ!$B$33:$B$776,D$44)+'СЕТ СН'!$G$11+СВЦЭМ!$D$10+'СЕТ СН'!$G$6-'СЕТ СН'!$G$23</f>
        <v>1451.32670951</v>
      </c>
      <c r="E71" s="36">
        <f>SUMIFS(СВЦЭМ!$D$33:$D$776,СВЦЭМ!$A$33:$A$776,$A71,СВЦЭМ!$B$33:$B$776,E$44)+'СЕТ СН'!$G$11+СВЦЭМ!$D$10+'СЕТ СН'!$G$6-'СЕТ СН'!$G$23</f>
        <v>1455.1537853499999</v>
      </c>
      <c r="F71" s="36">
        <f>SUMIFS(СВЦЭМ!$D$33:$D$776,СВЦЭМ!$A$33:$A$776,$A71,СВЦЭМ!$B$33:$B$776,F$44)+'СЕТ СН'!$G$11+СВЦЭМ!$D$10+'СЕТ СН'!$G$6-'СЕТ СН'!$G$23</f>
        <v>1449.36395526</v>
      </c>
      <c r="G71" s="36">
        <f>SUMIFS(СВЦЭМ!$D$33:$D$776,СВЦЭМ!$A$33:$A$776,$A71,СВЦЭМ!$B$33:$B$776,G$44)+'СЕТ СН'!$G$11+СВЦЭМ!$D$10+'СЕТ СН'!$G$6-'СЕТ СН'!$G$23</f>
        <v>1428.4170223400001</v>
      </c>
      <c r="H71" s="36">
        <f>SUMIFS(СВЦЭМ!$D$33:$D$776,СВЦЭМ!$A$33:$A$776,$A71,СВЦЭМ!$B$33:$B$776,H$44)+'СЕТ СН'!$G$11+СВЦЭМ!$D$10+'СЕТ СН'!$G$6-'СЕТ СН'!$G$23</f>
        <v>1390.1616091199999</v>
      </c>
      <c r="I71" s="36">
        <f>SUMIFS(СВЦЭМ!$D$33:$D$776,СВЦЭМ!$A$33:$A$776,$A71,СВЦЭМ!$B$33:$B$776,I$44)+'СЕТ СН'!$G$11+СВЦЭМ!$D$10+'СЕТ СН'!$G$6-'СЕТ СН'!$G$23</f>
        <v>1365.6045543099999</v>
      </c>
      <c r="J71" s="36">
        <f>SUMIFS(СВЦЭМ!$D$33:$D$776,СВЦЭМ!$A$33:$A$776,$A71,СВЦЭМ!$B$33:$B$776,J$44)+'СЕТ СН'!$G$11+СВЦЭМ!$D$10+'СЕТ СН'!$G$6-'СЕТ СН'!$G$23</f>
        <v>1351.8035731</v>
      </c>
      <c r="K71" s="36">
        <f>SUMIFS(СВЦЭМ!$D$33:$D$776,СВЦЭМ!$A$33:$A$776,$A71,СВЦЭМ!$B$33:$B$776,K$44)+'СЕТ СН'!$G$11+СВЦЭМ!$D$10+'СЕТ СН'!$G$6-'СЕТ СН'!$G$23</f>
        <v>1354.8243011099999</v>
      </c>
      <c r="L71" s="36">
        <f>SUMIFS(СВЦЭМ!$D$33:$D$776,СВЦЭМ!$A$33:$A$776,$A71,СВЦЭМ!$B$33:$B$776,L$44)+'СЕТ СН'!$G$11+СВЦЭМ!$D$10+'СЕТ СН'!$G$6-'СЕТ СН'!$G$23</f>
        <v>1357.86652364</v>
      </c>
      <c r="M71" s="36">
        <f>SUMIFS(СВЦЭМ!$D$33:$D$776,СВЦЭМ!$A$33:$A$776,$A71,СВЦЭМ!$B$33:$B$776,M$44)+'СЕТ СН'!$G$11+СВЦЭМ!$D$10+'СЕТ СН'!$G$6-'СЕТ СН'!$G$23</f>
        <v>1369.3962075700001</v>
      </c>
      <c r="N71" s="36">
        <f>SUMIFS(СВЦЭМ!$D$33:$D$776,СВЦЭМ!$A$33:$A$776,$A71,СВЦЭМ!$B$33:$B$776,N$44)+'СЕТ СН'!$G$11+СВЦЭМ!$D$10+'СЕТ СН'!$G$6-'СЕТ СН'!$G$23</f>
        <v>1367.32022854</v>
      </c>
      <c r="O71" s="36">
        <f>SUMIFS(СВЦЭМ!$D$33:$D$776,СВЦЭМ!$A$33:$A$776,$A71,СВЦЭМ!$B$33:$B$776,O$44)+'СЕТ СН'!$G$11+СВЦЭМ!$D$10+'СЕТ СН'!$G$6-'СЕТ СН'!$G$23</f>
        <v>1322.0329799199999</v>
      </c>
      <c r="P71" s="36">
        <f>SUMIFS(СВЦЭМ!$D$33:$D$776,СВЦЭМ!$A$33:$A$776,$A71,СВЦЭМ!$B$33:$B$776,P$44)+'СЕТ СН'!$G$11+СВЦЭМ!$D$10+'СЕТ СН'!$G$6-'СЕТ СН'!$G$23</f>
        <v>1324.2959851400001</v>
      </c>
      <c r="Q71" s="36">
        <f>SUMIFS(СВЦЭМ!$D$33:$D$776,СВЦЭМ!$A$33:$A$776,$A71,СВЦЭМ!$B$33:$B$776,Q$44)+'СЕТ СН'!$G$11+СВЦЭМ!$D$10+'СЕТ СН'!$G$6-'СЕТ СН'!$G$23</f>
        <v>1331.16276012</v>
      </c>
      <c r="R71" s="36">
        <f>SUMIFS(СВЦЭМ!$D$33:$D$776,СВЦЭМ!$A$33:$A$776,$A71,СВЦЭМ!$B$33:$B$776,R$44)+'СЕТ СН'!$G$11+СВЦЭМ!$D$10+'СЕТ СН'!$G$6-'СЕТ СН'!$G$23</f>
        <v>1324.3406346900001</v>
      </c>
      <c r="S71" s="36">
        <f>SUMIFS(СВЦЭМ!$D$33:$D$776,СВЦЭМ!$A$33:$A$776,$A71,СВЦЭМ!$B$33:$B$776,S$44)+'СЕТ СН'!$G$11+СВЦЭМ!$D$10+'СЕТ СН'!$G$6-'СЕТ СН'!$G$23</f>
        <v>1324.6415885199999</v>
      </c>
      <c r="T71" s="36">
        <f>SUMIFS(СВЦЭМ!$D$33:$D$776,СВЦЭМ!$A$33:$A$776,$A71,СВЦЭМ!$B$33:$B$776,T$44)+'СЕТ СН'!$G$11+СВЦЭМ!$D$10+'СЕТ СН'!$G$6-'СЕТ СН'!$G$23</f>
        <v>1312.6454293900001</v>
      </c>
      <c r="U71" s="36">
        <f>SUMIFS(СВЦЭМ!$D$33:$D$776,СВЦЭМ!$A$33:$A$776,$A71,СВЦЭМ!$B$33:$B$776,U$44)+'СЕТ СН'!$G$11+СВЦЭМ!$D$10+'СЕТ СН'!$G$6-'СЕТ СН'!$G$23</f>
        <v>1285.40895585</v>
      </c>
      <c r="V71" s="36">
        <f>SUMIFS(СВЦЭМ!$D$33:$D$776,СВЦЭМ!$A$33:$A$776,$A71,СВЦЭМ!$B$33:$B$776,V$44)+'СЕТ СН'!$G$11+СВЦЭМ!$D$10+'СЕТ СН'!$G$6-'СЕТ СН'!$G$23</f>
        <v>1280.8071006800001</v>
      </c>
      <c r="W71" s="36">
        <f>SUMIFS(СВЦЭМ!$D$33:$D$776,СВЦЭМ!$A$33:$A$776,$A71,СВЦЭМ!$B$33:$B$776,W$44)+'СЕТ СН'!$G$11+СВЦЭМ!$D$10+'СЕТ СН'!$G$6-'СЕТ СН'!$G$23</f>
        <v>1293.7075766100002</v>
      </c>
      <c r="X71" s="36">
        <f>SUMIFS(СВЦЭМ!$D$33:$D$776,СВЦЭМ!$A$33:$A$776,$A71,СВЦЭМ!$B$33:$B$776,X$44)+'СЕТ СН'!$G$11+СВЦЭМ!$D$10+'СЕТ СН'!$G$6-'СЕТ СН'!$G$23</f>
        <v>1318.8470376400001</v>
      </c>
      <c r="Y71" s="36">
        <f>SUMIFS(СВЦЭМ!$D$33:$D$776,СВЦЭМ!$A$33:$A$776,$A71,СВЦЭМ!$B$33:$B$776,Y$44)+'СЕТ СН'!$G$11+СВЦЭМ!$D$10+'СЕТ СН'!$G$6-'СЕТ СН'!$G$23</f>
        <v>1358.9788430200001</v>
      </c>
    </row>
    <row r="72" spans="1:27" ht="15.75" x14ac:dyDescent="0.2">
      <c r="A72" s="35">
        <f t="shared" si="1"/>
        <v>43524</v>
      </c>
      <c r="B72" s="36">
        <f>SUMIFS(СВЦЭМ!$D$33:$D$776,СВЦЭМ!$A$33:$A$776,$A72,СВЦЭМ!$B$33:$B$776,B$44)+'СЕТ СН'!$G$11+СВЦЭМ!$D$10+'СЕТ СН'!$G$6-'СЕТ СН'!$G$23</f>
        <v>1401.46160893</v>
      </c>
      <c r="C72" s="36">
        <f>SUMIFS(СВЦЭМ!$D$33:$D$776,СВЦЭМ!$A$33:$A$776,$A72,СВЦЭМ!$B$33:$B$776,C$44)+'СЕТ СН'!$G$11+СВЦЭМ!$D$10+'СЕТ СН'!$G$6-'СЕТ СН'!$G$23</f>
        <v>1426.3197139200001</v>
      </c>
      <c r="D72" s="36">
        <f>SUMIFS(СВЦЭМ!$D$33:$D$776,СВЦЭМ!$A$33:$A$776,$A72,СВЦЭМ!$B$33:$B$776,D$44)+'СЕТ СН'!$G$11+СВЦЭМ!$D$10+'СЕТ СН'!$G$6-'СЕТ СН'!$G$23</f>
        <v>1437.13202458</v>
      </c>
      <c r="E72" s="36">
        <f>SUMIFS(СВЦЭМ!$D$33:$D$776,СВЦЭМ!$A$33:$A$776,$A72,СВЦЭМ!$B$33:$B$776,E$44)+'СЕТ СН'!$G$11+СВЦЭМ!$D$10+'СЕТ СН'!$G$6-'СЕТ СН'!$G$23</f>
        <v>1438.4537138800001</v>
      </c>
      <c r="F72" s="36">
        <f>SUMIFS(СВЦЭМ!$D$33:$D$776,СВЦЭМ!$A$33:$A$776,$A72,СВЦЭМ!$B$33:$B$776,F$44)+'СЕТ СН'!$G$11+СВЦЭМ!$D$10+'СЕТ СН'!$G$6-'СЕТ СН'!$G$23</f>
        <v>1433.9023512799999</v>
      </c>
      <c r="G72" s="36">
        <f>SUMIFS(СВЦЭМ!$D$33:$D$776,СВЦЭМ!$A$33:$A$776,$A72,СВЦЭМ!$B$33:$B$776,G$44)+'СЕТ СН'!$G$11+СВЦЭМ!$D$10+'СЕТ СН'!$G$6-'СЕТ СН'!$G$23</f>
        <v>1422.07345799</v>
      </c>
      <c r="H72" s="36">
        <f>SUMIFS(СВЦЭМ!$D$33:$D$776,СВЦЭМ!$A$33:$A$776,$A72,СВЦЭМ!$B$33:$B$776,H$44)+'СЕТ СН'!$G$11+СВЦЭМ!$D$10+'СЕТ СН'!$G$6-'СЕТ СН'!$G$23</f>
        <v>1397.5584046200001</v>
      </c>
      <c r="I72" s="36">
        <f>SUMIFS(СВЦЭМ!$D$33:$D$776,СВЦЭМ!$A$33:$A$776,$A72,СВЦЭМ!$B$33:$B$776,I$44)+'СЕТ СН'!$G$11+СВЦЭМ!$D$10+'СЕТ СН'!$G$6-'СЕТ СН'!$G$23</f>
        <v>1375.9141075800001</v>
      </c>
      <c r="J72" s="36">
        <f>SUMIFS(СВЦЭМ!$D$33:$D$776,СВЦЭМ!$A$33:$A$776,$A72,СВЦЭМ!$B$33:$B$776,J$44)+'СЕТ СН'!$G$11+СВЦЭМ!$D$10+'СЕТ СН'!$G$6-'СЕТ СН'!$G$23</f>
        <v>1362.0240606500001</v>
      </c>
      <c r="K72" s="36">
        <f>SUMIFS(СВЦЭМ!$D$33:$D$776,СВЦЭМ!$A$33:$A$776,$A72,СВЦЭМ!$B$33:$B$776,K$44)+'СЕТ СН'!$G$11+СВЦЭМ!$D$10+'СЕТ СН'!$G$6-'СЕТ СН'!$G$23</f>
        <v>1365.5558783500001</v>
      </c>
      <c r="L72" s="36">
        <f>SUMIFS(СВЦЭМ!$D$33:$D$776,СВЦЭМ!$A$33:$A$776,$A72,СВЦЭМ!$B$33:$B$776,L$44)+'СЕТ СН'!$G$11+СВЦЭМ!$D$10+'СЕТ СН'!$G$6-'СЕТ СН'!$G$23</f>
        <v>1369.71332689</v>
      </c>
      <c r="M72" s="36">
        <f>SUMIFS(СВЦЭМ!$D$33:$D$776,СВЦЭМ!$A$33:$A$776,$A72,СВЦЭМ!$B$33:$B$776,M$44)+'СЕТ СН'!$G$11+СВЦЭМ!$D$10+'СЕТ СН'!$G$6-'СЕТ СН'!$G$23</f>
        <v>1383.77752943</v>
      </c>
      <c r="N72" s="36">
        <f>SUMIFS(СВЦЭМ!$D$33:$D$776,СВЦЭМ!$A$33:$A$776,$A72,СВЦЭМ!$B$33:$B$776,N$44)+'СЕТ СН'!$G$11+СВЦЭМ!$D$10+'СЕТ СН'!$G$6-'СЕТ СН'!$G$23</f>
        <v>1370.1174885400001</v>
      </c>
      <c r="O72" s="36">
        <f>SUMIFS(СВЦЭМ!$D$33:$D$776,СВЦЭМ!$A$33:$A$776,$A72,СВЦЭМ!$B$33:$B$776,O$44)+'СЕТ СН'!$G$11+СВЦЭМ!$D$10+'СЕТ СН'!$G$6-'СЕТ СН'!$G$23</f>
        <v>1345.5425897999999</v>
      </c>
      <c r="P72" s="36">
        <f>SUMIFS(СВЦЭМ!$D$33:$D$776,СВЦЭМ!$A$33:$A$776,$A72,СВЦЭМ!$B$33:$B$776,P$44)+'СЕТ СН'!$G$11+СВЦЭМ!$D$10+'СЕТ СН'!$G$6-'СЕТ СН'!$G$23</f>
        <v>1349.48832223</v>
      </c>
      <c r="Q72" s="36">
        <f>SUMIFS(СВЦЭМ!$D$33:$D$776,СВЦЭМ!$A$33:$A$776,$A72,СВЦЭМ!$B$33:$B$776,Q$44)+'СЕТ СН'!$G$11+СВЦЭМ!$D$10+'СЕТ СН'!$G$6-'СЕТ СН'!$G$23</f>
        <v>1355.29768853</v>
      </c>
      <c r="R72" s="36">
        <f>SUMIFS(СВЦЭМ!$D$33:$D$776,СВЦЭМ!$A$33:$A$776,$A72,СВЦЭМ!$B$33:$B$776,R$44)+'СЕТ СН'!$G$11+СВЦЭМ!$D$10+'СЕТ СН'!$G$6-'СЕТ СН'!$G$23</f>
        <v>1349.1653125</v>
      </c>
      <c r="S72" s="36">
        <f>SUMIFS(СВЦЭМ!$D$33:$D$776,СВЦЭМ!$A$33:$A$776,$A72,СВЦЭМ!$B$33:$B$776,S$44)+'СЕТ СН'!$G$11+СВЦЭМ!$D$10+'СЕТ СН'!$G$6-'СЕТ СН'!$G$23</f>
        <v>1344.8227951700001</v>
      </c>
      <c r="T72" s="36">
        <f>SUMIFS(СВЦЭМ!$D$33:$D$776,СВЦЭМ!$A$33:$A$776,$A72,СВЦЭМ!$B$33:$B$776,T$44)+'СЕТ СН'!$G$11+СВЦЭМ!$D$10+'СЕТ СН'!$G$6-'СЕТ СН'!$G$23</f>
        <v>1314.0142729899999</v>
      </c>
      <c r="U72" s="36">
        <f>SUMIFS(СВЦЭМ!$D$33:$D$776,СВЦЭМ!$A$33:$A$776,$A72,СВЦЭМ!$B$33:$B$776,U$44)+'СЕТ СН'!$G$11+СВЦЭМ!$D$10+'СЕТ СН'!$G$6-'СЕТ СН'!$G$23</f>
        <v>1291.50778354</v>
      </c>
      <c r="V72" s="36">
        <f>SUMIFS(СВЦЭМ!$D$33:$D$776,СВЦЭМ!$A$33:$A$776,$A72,СВЦЭМ!$B$33:$B$776,V$44)+'СЕТ СН'!$G$11+СВЦЭМ!$D$10+'СЕТ СН'!$G$6-'СЕТ СН'!$G$23</f>
        <v>1286.35214587</v>
      </c>
      <c r="W72" s="36">
        <f>SUMIFS(СВЦЭМ!$D$33:$D$776,СВЦЭМ!$A$33:$A$776,$A72,СВЦЭМ!$B$33:$B$776,W$44)+'СЕТ СН'!$G$11+СВЦЭМ!$D$10+'СЕТ СН'!$G$6-'СЕТ СН'!$G$23</f>
        <v>1306.2418076899999</v>
      </c>
      <c r="X72" s="36">
        <f>SUMIFS(СВЦЭМ!$D$33:$D$776,СВЦЭМ!$A$33:$A$776,$A72,СВЦЭМ!$B$33:$B$776,X$44)+'СЕТ СН'!$G$11+СВЦЭМ!$D$10+'СЕТ СН'!$G$6-'СЕТ СН'!$G$23</f>
        <v>1327.18816763</v>
      </c>
      <c r="Y72" s="36">
        <f>SUMIFS(СВЦЭМ!$D$33:$D$776,СВЦЭМ!$A$33:$A$776,$A72,СВЦЭМ!$B$33:$B$776,Y$44)+'СЕТ СН'!$G$11+СВЦЭМ!$D$10+'СЕТ СН'!$G$6-'СЕТ СН'!$G$23</f>
        <v>1368.51764903</v>
      </c>
    </row>
    <row r="73" spans="1:27" ht="15.75" x14ac:dyDescent="0.2">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7" ht="15.75"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row>
    <row r="75" spans="1:27" ht="12.75" customHeight="1" x14ac:dyDescent="0.2">
      <c r="A75" s="130" t="s">
        <v>7</v>
      </c>
      <c r="B75" s="124" t="s">
        <v>75</v>
      </c>
      <c r="C75" s="125"/>
      <c r="D75" s="125"/>
      <c r="E75" s="125"/>
      <c r="F75" s="125"/>
      <c r="G75" s="125"/>
      <c r="H75" s="125"/>
      <c r="I75" s="125"/>
      <c r="J75" s="125"/>
      <c r="K75" s="125"/>
      <c r="L75" s="125"/>
      <c r="M75" s="125"/>
      <c r="N75" s="125"/>
      <c r="O75" s="125"/>
      <c r="P75" s="125"/>
      <c r="Q75" s="125"/>
      <c r="R75" s="125"/>
      <c r="S75" s="125"/>
      <c r="T75" s="125"/>
      <c r="U75" s="125"/>
      <c r="V75" s="125"/>
      <c r="W75" s="125"/>
      <c r="X75" s="125"/>
      <c r="Y75" s="126"/>
    </row>
    <row r="76" spans="1:27" ht="12.75" customHeight="1" x14ac:dyDescent="0.2">
      <c r="A76" s="131"/>
      <c r="B76" s="127"/>
      <c r="C76" s="128"/>
      <c r="D76" s="128"/>
      <c r="E76" s="128"/>
      <c r="F76" s="128"/>
      <c r="G76" s="128"/>
      <c r="H76" s="128"/>
      <c r="I76" s="128"/>
      <c r="J76" s="128"/>
      <c r="K76" s="128"/>
      <c r="L76" s="128"/>
      <c r="M76" s="128"/>
      <c r="N76" s="128"/>
      <c r="O76" s="128"/>
      <c r="P76" s="128"/>
      <c r="Q76" s="128"/>
      <c r="R76" s="128"/>
      <c r="S76" s="128"/>
      <c r="T76" s="128"/>
      <c r="U76" s="128"/>
      <c r="V76" s="128"/>
      <c r="W76" s="128"/>
      <c r="X76" s="128"/>
      <c r="Y76" s="129"/>
    </row>
    <row r="77" spans="1:27" ht="12.75" customHeight="1" x14ac:dyDescent="0.2">
      <c r="A77" s="132"/>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7" ht="15.75" customHeight="1" x14ac:dyDescent="0.2">
      <c r="A78" s="35" t="str">
        <f>A45</f>
        <v>01.02.2019</v>
      </c>
      <c r="B78" s="36">
        <f>SUMIFS(СВЦЭМ!$D$33:$D$776,СВЦЭМ!$A$33:$A$776,$A78,СВЦЭМ!$B$33:$B$776,B$77)+'СЕТ СН'!$H$11+СВЦЭМ!$D$10+'СЕТ СН'!$H$6-'СЕТ СН'!$H$23</f>
        <v>1431.2946052499999</v>
      </c>
      <c r="C78" s="36">
        <f>SUMIFS(СВЦЭМ!$D$33:$D$776,СВЦЭМ!$A$33:$A$776,$A78,СВЦЭМ!$B$33:$B$776,C$77)+'СЕТ СН'!$H$11+СВЦЭМ!$D$10+'СЕТ СН'!$H$6-'СЕТ СН'!$H$23</f>
        <v>1458.26146376</v>
      </c>
      <c r="D78" s="36">
        <f>SUMIFS(СВЦЭМ!$D$33:$D$776,СВЦЭМ!$A$33:$A$776,$A78,СВЦЭМ!$B$33:$B$776,D$77)+'СЕТ СН'!$H$11+СВЦЭМ!$D$10+'СЕТ СН'!$H$6-'СЕТ СН'!$H$23</f>
        <v>1473.8298796399999</v>
      </c>
      <c r="E78" s="36">
        <f>SUMIFS(СВЦЭМ!$D$33:$D$776,СВЦЭМ!$A$33:$A$776,$A78,СВЦЭМ!$B$33:$B$776,E$77)+'СЕТ СН'!$H$11+СВЦЭМ!$D$10+'СЕТ СН'!$H$6-'СЕТ СН'!$H$23</f>
        <v>1472.94262106</v>
      </c>
      <c r="F78" s="36">
        <f>SUMIFS(СВЦЭМ!$D$33:$D$776,СВЦЭМ!$A$33:$A$776,$A78,СВЦЭМ!$B$33:$B$776,F$77)+'СЕТ СН'!$H$11+СВЦЭМ!$D$10+'СЕТ СН'!$H$6-'СЕТ СН'!$H$23</f>
        <v>1466.4416628199999</v>
      </c>
      <c r="G78" s="36">
        <f>SUMIFS(СВЦЭМ!$D$33:$D$776,СВЦЭМ!$A$33:$A$776,$A78,СВЦЭМ!$B$33:$B$776,G$77)+'СЕТ СН'!$H$11+СВЦЭМ!$D$10+'СЕТ СН'!$H$6-'СЕТ СН'!$H$23</f>
        <v>1451.75410745</v>
      </c>
      <c r="H78" s="36">
        <f>SUMIFS(СВЦЭМ!$D$33:$D$776,СВЦЭМ!$A$33:$A$776,$A78,СВЦЭМ!$B$33:$B$776,H$77)+'СЕТ СН'!$H$11+СВЦЭМ!$D$10+'СЕТ СН'!$H$6-'СЕТ СН'!$H$23</f>
        <v>1405.1539375199998</v>
      </c>
      <c r="I78" s="36">
        <f>SUMIFS(СВЦЭМ!$D$33:$D$776,СВЦЭМ!$A$33:$A$776,$A78,СВЦЭМ!$B$33:$B$776,I$77)+'СЕТ СН'!$H$11+СВЦЭМ!$D$10+'СЕТ СН'!$H$6-'СЕТ СН'!$H$23</f>
        <v>1380.49146079</v>
      </c>
      <c r="J78" s="36">
        <f>SUMIFS(СВЦЭМ!$D$33:$D$776,СВЦЭМ!$A$33:$A$776,$A78,СВЦЭМ!$B$33:$B$776,J$77)+'СЕТ СН'!$H$11+СВЦЭМ!$D$10+'СЕТ СН'!$H$6-'СЕТ СН'!$H$23</f>
        <v>1349.42897995</v>
      </c>
      <c r="K78" s="36">
        <f>SUMIFS(СВЦЭМ!$D$33:$D$776,СВЦЭМ!$A$33:$A$776,$A78,СВЦЭМ!$B$33:$B$776,K$77)+'СЕТ СН'!$H$11+СВЦЭМ!$D$10+'СЕТ СН'!$H$6-'СЕТ СН'!$H$23</f>
        <v>1340.6584820600001</v>
      </c>
      <c r="L78" s="36">
        <f>SUMIFS(СВЦЭМ!$D$33:$D$776,СВЦЭМ!$A$33:$A$776,$A78,СВЦЭМ!$B$33:$B$776,L$77)+'СЕТ СН'!$H$11+СВЦЭМ!$D$10+'СЕТ СН'!$H$6-'СЕТ СН'!$H$23</f>
        <v>1341.4028804</v>
      </c>
      <c r="M78" s="36">
        <f>SUMIFS(СВЦЭМ!$D$33:$D$776,СВЦЭМ!$A$33:$A$776,$A78,СВЦЭМ!$B$33:$B$776,M$77)+'СЕТ СН'!$H$11+СВЦЭМ!$D$10+'СЕТ СН'!$H$6-'СЕТ СН'!$H$23</f>
        <v>1354.4505825199999</v>
      </c>
      <c r="N78" s="36">
        <f>SUMIFS(СВЦЭМ!$D$33:$D$776,СВЦЭМ!$A$33:$A$776,$A78,СВЦЭМ!$B$33:$B$776,N$77)+'СЕТ СН'!$H$11+СВЦЭМ!$D$10+'СЕТ СН'!$H$6-'СЕТ СН'!$H$23</f>
        <v>1356.2534175199999</v>
      </c>
      <c r="O78" s="36">
        <f>SUMIFS(СВЦЭМ!$D$33:$D$776,СВЦЭМ!$A$33:$A$776,$A78,СВЦЭМ!$B$33:$B$776,O$77)+'СЕТ СН'!$H$11+СВЦЭМ!$D$10+'СЕТ СН'!$H$6-'СЕТ СН'!$H$23</f>
        <v>1327.4507254999999</v>
      </c>
      <c r="P78" s="36">
        <f>SUMIFS(СВЦЭМ!$D$33:$D$776,СВЦЭМ!$A$33:$A$776,$A78,СВЦЭМ!$B$33:$B$776,P$77)+'СЕТ СН'!$H$11+СВЦЭМ!$D$10+'СЕТ СН'!$H$6-'СЕТ СН'!$H$23</f>
        <v>1332.7577621200001</v>
      </c>
      <c r="Q78" s="36">
        <f>SUMIFS(СВЦЭМ!$D$33:$D$776,СВЦЭМ!$A$33:$A$776,$A78,СВЦЭМ!$B$33:$B$776,Q$77)+'СЕТ СН'!$H$11+СВЦЭМ!$D$10+'СЕТ СН'!$H$6-'СЕТ СН'!$H$23</f>
        <v>1341.68994372</v>
      </c>
      <c r="R78" s="36">
        <f>SUMIFS(СВЦЭМ!$D$33:$D$776,СВЦЭМ!$A$33:$A$776,$A78,СВЦЭМ!$B$33:$B$776,R$77)+'СЕТ СН'!$H$11+СВЦЭМ!$D$10+'СЕТ СН'!$H$6-'СЕТ СН'!$H$23</f>
        <v>1342.42993714</v>
      </c>
      <c r="S78" s="36">
        <f>SUMIFS(СВЦЭМ!$D$33:$D$776,СВЦЭМ!$A$33:$A$776,$A78,СВЦЭМ!$B$33:$B$776,S$77)+'СЕТ СН'!$H$11+СВЦЭМ!$D$10+'СЕТ СН'!$H$6-'СЕТ СН'!$H$23</f>
        <v>1322.7975377499999</v>
      </c>
      <c r="T78" s="36">
        <f>SUMIFS(СВЦЭМ!$D$33:$D$776,СВЦЭМ!$A$33:$A$776,$A78,СВЦЭМ!$B$33:$B$776,T$77)+'СЕТ СН'!$H$11+СВЦЭМ!$D$10+'СЕТ СН'!$H$6-'СЕТ СН'!$H$23</f>
        <v>1296.8360236799999</v>
      </c>
      <c r="U78" s="36">
        <f>SUMIFS(СВЦЭМ!$D$33:$D$776,СВЦЭМ!$A$33:$A$776,$A78,СВЦЭМ!$B$33:$B$776,U$77)+'СЕТ СН'!$H$11+СВЦЭМ!$D$10+'СЕТ СН'!$H$6-'СЕТ СН'!$H$23</f>
        <v>1297.3957217500001</v>
      </c>
      <c r="V78" s="36">
        <f>SUMIFS(СВЦЭМ!$D$33:$D$776,СВЦЭМ!$A$33:$A$776,$A78,СВЦЭМ!$B$33:$B$776,V$77)+'СЕТ СН'!$H$11+СВЦЭМ!$D$10+'СЕТ СН'!$H$6-'СЕТ СН'!$H$23</f>
        <v>1318.84579519</v>
      </c>
      <c r="W78" s="36">
        <f>SUMIFS(СВЦЭМ!$D$33:$D$776,СВЦЭМ!$A$33:$A$776,$A78,СВЦЭМ!$B$33:$B$776,W$77)+'СЕТ СН'!$H$11+СВЦЭМ!$D$10+'СЕТ СН'!$H$6-'СЕТ СН'!$H$23</f>
        <v>1336.28095512</v>
      </c>
      <c r="X78" s="36">
        <f>SUMIFS(СВЦЭМ!$D$33:$D$776,СВЦЭМ!$A$33:$A$776,$A78,СВЦЭМ!$B$33:$B$776,X$77)+'СЕТ СН'!$H$11+СВЦЭМ!$D$10+'СЕТ СН'!$H$6-'СЕТ СН'!$H$23</f>
        <v>1348.2965163200001</v>
      </c>
      <c r="Y78" s="36">
        <f>SUMIFS(СВЦЭМ!$D$33:$D$776,СВЦЭМ!$A$33:$A$776,$A78,СВЦЭМ!$B$33:$B$776,Y$77)+'СЕТ СН'!$H$11+СВЦЭМ!$D$10+'СЕТ СН'!$H$6-'СЕТ СН'!$H$23</f>
        <v>1359.7483121800001</v>
      </c>
      <c r="AA78" s="45"/>
    </row>
    <row r="79" spans="1:27" ht="15.75" x14ac:dyDescent="0.2">
      <c r="A79" s="35">
        <f>A78+1</f>
        <v>43498</v>
      </c>
      <c r="B79" s="36">
        <f>SUMIFS(СВЦЭМ!$D$33:$D$776,СВЦЭМ!$A$33:$A$776,$A79,СВЦЭМ!$B$33:$B$776,B$77)+'СЕТ СН'!$H$11+СВЦЭМ!$D$10+'СЕТ СН'!$H$6-'СЕТ СН'!$H$23</f>
        <v>1442.2423650899998</v>
      </c>
      <c r="C79" s="36">
        <f>SUMIFS(СВЦЭМ!$D$33:$D$776,СВЦЭМ!$A$33:$A$776,$A79,СВЦЭМ!$B$33:$B$776,C$77)+'СЕТ СН'!$H$11+СВЦЭМ!$D$10+'СЕТ СН'!$H$6-'СЕТ СН'!$H$23</f>
        <v>1446.4387401699998</v>
      </c>
      <c r="D79" s="36">
        <f>SUMIFS(СВЦЭМ!$D$33:$D$776,СВЦЭМ!$A$33:$A$776,$A79,СВЦЭМ!$B$33:$B$776,D$77)+'СЕТ СН'!$H$11+СВЦЭМ!$D$10+'СЕТ СН'!$H$6-'СЕТ СН'!$H$23</f>
        <v>1449.3083647599999</v>
      </c>
      <c r="E79" s="36">
        <f>SUMIFS(СВЦЭМ!$D$33:$D$776,СВЦЭМ!$A$33:$A$776,$A79,СВЦЭМ!$B$33:$B$776,E$77)+'СЕТ СН'!$H$11+СВЦЭМ!$D$10+'СЕТ СН'!$H$6-'СЕТ СН'!$H$23</f>
        <v>1461.0609676699999</v>
      </c>
      <c r="F79" s="36">
        <f>SUMIFS(СВЦЭМ!$D$33:$D$776,СВЦЭМ!$A$33:$A$776,$A79,СВЦЭМ!$B$33:$B$776,F$77)+'СЕТ СН'!$H$11+СВЦЭМ!$D$10+'СЕТ СН'!$H$6-'СЕТ СН'!$H$23</f>
        <v>1465.75829572</v>
      </c>
      <c r="G79" s="36">
        <f>SUMIFS(СВЦЭМ!$D$33:$D$776,СВЦЭМ!$A$33:$A$776,$A79,СВЦЭМ!$B$33:$B$776,G$77)+'СЕТ СН'!$H$11+СВЦЭМ!$D$10+'СЕТ СН'!$H$6-'СЕТ СН'!$H$23</f>
        <v>1448.1917719999999</v>
      </c>
      <c r="H79" s="36">
        <f>SUMIFS(СВЦЭМ!$D$33:$D$776,СВЦЭМ!$A$33:$A$776,$A79,СВЦЭМ!$B$33:$B$776,H$77)+'СЕТ СН'!$H$11+СВЦЭМ!$D$10+'СЕТ СН'!$H$6-'СЕТ СН'!$H$23</f>
        <v>1425.9033619099998</v>
      </c>
      <c r="I79" s="36">
        <f>SUMIFS(СВЦЭМ!$D$33:$D$776,СВЦЭМ!$A$33:$A$776,$A79,СВЦЭМ!$B$33:$B$776,I$77)+'СЕТ СН'!$H$11+СВЦЭМ!$D$10+'СЕТ СН'!$H$6-'СЕТ СН'!$H$23</f>
        <v>1417.91046317</v>
      </c>
      <c r="J79" s="36">
        <f>SUMIFS(СВЦЭМ!$D$33:$D$776,СВЦЭМ!$A$33:$A$776,$A79,СВЦЭМ!$B$33:$B$776,J$77)+'СЕТ СН'!$H$11+СВЦЭМ!$D$10+'СЕТ СН'!$H$6-'СЕТ СН'!$H$23</f>
        <v>1377.09927468</v>
      </c>
      <c r="K79" s="36">
        <f>SUMIFS(СВЦЭМ!$D$33:$D$776,СВЦЭМ!$A$33:$A$776,$A79,СВЦЭМ!$B$33:$B$776,K$77)+'СЕТ СН'!$H$11+СВЦЭМ!$D$10+'СЕТ СН'!$H$6-'СЕТ СН'!$H$23</f>
        <v>1354.0787125699999</v>
      </c>
      <c r="L79" s="36">
        <f>SUMIFS(СВЦЭМ!$D$33:$D$776,СВЦЭМ!$A$33:$A$776,$A79,СВЦЭМ!$B$33:$B$776,L$77)+'СЕТ СН'!$H$11+СВЦЭМ!$D$10+'СЕТ СН'!$H$6-'СЕТ СН'!$H$23</f>
        <v>1341.5107268500001</v>
      </c>
      <c r="M79" s="36">
        <f>SUMIFS(СВЦЭМ!$D$33:$D$776,СВЦЭМ!$A$33:$A$776,$A79,СВЦЭМ!$B$33:$B$776,M$77)+'СЕТ СН'!$H$11+СВЦЭМ!$D$10+'СЕТ СН'!$H$6-'СЕТ СН'!$H$23</f>
        <v>1356.9435191</v>
      </c>
      <c r="N79" s="36">
        <f>SUMIFS(СВЦЭМ!$D$33:$D$776,СВЦЭМ!$A$33:$A$776,$A79,СВЦЭМ!$B$33:$B$776,N$77)+'СЕТ СН'!$H$11+СВЦЭМ!$D$10+'СЕТ СН'!$H$6-'СЕТ СН'!$H$23</f>
        <v>1348.40569772</v>
      </c>
      <c r="O79" s="36">
        <f>SUMIFS(СВЦЭМ!$D$33:$D$776,СВЦЭМ!$A$33:$A$776,$A79,СВЦЭМ!$B$33:$B$776,O$77)+'СЕТ СН'!$H$11+СВЦЭМ!$D$10+'СЕТ СН'!$H$6-'СЕТ СН'!$H$23</f>
        <v>1326.71188018</v>
      </c>
      <c r="P79" s="36">
        <f>SUMIFS(СВЦЭМ!$D$33:$D$776,СВЦЭМ!$A$33:$A$776,$A79,СВЦЭМ!$B$33:$B$776,P$77)+'СЕТ СН'!$H$11+СВЦЭМ!$D$10+'СЕТ СН'!$H$6-'СЕТ СН'!$H$23</f>
        <v>1337.8800350699998</v>
      </c>
      <c r="Q79" s="36">
        <f>SUMIFS(СВЦЭМ!$D$33:$D$776,СВЦЭМ!$A$33:$A$776,$A79,СВЦЭМ!$B$33:$B$776,Q$77)+'СЕТ СН'!$H$11+СВЦЭМ!$D$10+'СЕТ СН'!$H$6-'СЕТ СН'!$H$23</f>
        <v>1349.0864088600001</v>
      </c>
      <c r="R79" s="36">
        <f>SUMIFS(СВЦЭМ!$D$33:$D$776,СВЦЭМ!$A$33:$A$776,$A79,СВЦЭМ!$B$33:$B$776,R$77)+'СЕТ СН'!$H$11+СВЦЭМ!$D$10+'СЕТ СН'!$H$6-'СЕТ СН'!$H$23</f>
        <v>1355.12003839</v>
      </c>
      <c r="S79" s="36">
        <f>SUMIFS(СВЦЭМ!$D$33:$D$776,СВЦЭМ!$A$33:$A$776,$A79,СВЦЭМ!$B$33:$B$776,S$77)+'СЕТ СН'!$H$11+СВЦЭМ!$D$10+'СЕТ СН'!$H$6-'СЕТ СН'!$H$23</f>
        <v>1353.43494504</v>
      </c>
      <c r="T79" s="36">
        <f>SUMIFS(СВЦЭМ!$D$33:$D$776,СВЦЭМ!$A$33:$A$776,$A79,СВЦЭМ!$B$33:$B$776,T$77)+'СЕТ СН'!$H$11+СВЦЭМ!$D$10+'СЕТ СН'!$H$6-'СЕТ СН'!$H$23</f>
        <v>1311.1817877200001</v>
      </c>
      <c r="U79" s="36">
        <f>SUMIFS(СВЦЭМ!$D$33:$D$776,СВЦЭМ!$A$33:$A$776,$A79,СВЦЭМ!$B$33:$B$776,U$77)+'СЕТ СН'!$H$11+СВЦЭМ!$D$10+'СЕТ СН'!$H$6-'СЕТ СН'!$H$23</f>
        <v>1301.0159966800002</v>
      </c>
      <c r="V79" s="36">
        <f>SUMIFS(СВЦЭМ!$D$33:$D$776,СВЦЭМ!$A$33:$A$776,$A79,СВЦЭМ!$B$33:$B$776,V$77)+'СЕТ СН'!$H$11+СВЦЭМ!$D$10+'СЕТ СН'!$H$6-'СЕТ СН'!$H$23</f>
        <v>1318.2368190699999</v>
      </c>
      <c r="W79" s="36">
        <f>SUMIFS(СВЦЭМ!$D$33:$D$776,СВЦЭМ!$A$33:$A$776,$A79,СВЦЭМ!$B$33:$B$776,W$77)+'СЕТ СН'!$H$11+СВЦЭМ!$D$10+'СЕТ СН'!$H$6-'СЕТ СН'!$H$23</f>
        <v>1333.1340026600001</v>
      </c>
      <c r="X79" s="36">
        <f>SUMIFS(СВЦЭМ!$D$33:$D$776,СВЦЭМ!$A$33:$A$776,$A79,СВЦЭМ!$B$33:$B$776,X$77)+'СЕТ СН'!$H$11+СВЦЭМ!$D$10+'СЕТ СН'!$H$6-'СЕТ СН'!$H$23</f>
        <v>1348.2042299499999</v>
      </c>
      <c r="Y79" s="36">
        <f>SUMIFS(СВЦЭМ!$D$33:$D$776,СВЦЭМ!$A$33:$A$776,$A79,СВЦЭМ!$B$33:$B$776,Y$77)+'СЕТ СН'!$H$11+СВЦЭМ!$D$10+'СЕТ СН'!$H$6-'СЕТ СН'!$H$23</f>
        <v>1362.9967933799999</v>
      </c>
    </row>
    <row r="80" spans="1:27" ht="15.75" x14ac:dyDescent="0.2">
      <c r="A80" s="35">
        <f t="shared" ref="A80:A105" si="2">A79+1</f>
        <v>43499</v>
      </c>
      <c r="B80" s="36">
        <f>SUMIFS(СВЦЭМ!$D$33:$D$776,СВЦЭМ!$A$33:$A$776,$A80,СВЦЭМ!$B$33:$B$776,B$77)+'СЕТ СН'!$H$11+СВЦЭМ!$D$10+'СЕТ СН'!$H$6-'СЕТ СН'!$H$23</f>
        <v>1411.9580887999998</v>
      </c>
      <c r="C80" s="36">
        <f>SUMIFS(СВЦЭМ!$D$33:$D$776,СВЦЭМ!$A$33:$A$776,$A80,СВЦЭМ!$B$33:$B$776,C$77)+'СЕТ СН'!$H$11+СВЦЭМ!$D$10+'СЕТ СН'!$H$6-'СЕТ СН'!$H$23</f>
        <v>1452.42189244</v>
      </c>
      <c r="D80" s="36">
        <f>SUMIFS(СВЦЭМ!$D$33:$D$776,СВЦЭМ!$A$33:$A$776,$A80,СВЦЭМ!$B$33:$B$776,D$77)+'СЕТ СН'!$H$11+СВЦЭМ!$D$10+'СЕТ СН'!$H$6-'СЕТ СН'!$H$23</f>
        <v>1452.7864441499999</v>
      </c>
      <c r="E80" s="36">
        <f>SUMIFS(СВЦЭМ!$D$33:$D$776,СВЦЭМ!$A$33:$A$776,$A80,СВЦЭМ!$B$33:$B$776,E$77)+'СЕТ СН'!$H$11+СВЦЭМ!$D$10+'СЕТ СН'!$H$6-'СЕТ СН'!$H$23</f>
        <v>1465.8411242099999</v>
      </c>
      <c r="F80" s="36">
        <f>SUMIFS(СВЦЭМ!$D$33:$D$776,СВЦЭМ!$A$33:$A$776,$A80,СВЦЭМ!$B$33:$B$776,F$77)+'СЕТ СН'!$H$11+СВЦЭМ!$D$10+'СЕТ СН'!$H$6-'СЕТ СН'!$H$23</f>
        <v>1462.0523237499999</v>
      </c>
      <c r="G80" s="36">
        <f>SUMIFS(СВЦЭМ!$D$33:$D$776,СВЦЭМ!$A$33:$A$776,$A80,СВЦЭМ!$B$33:$B$776,G$77)+'СЕТ СН'!$H$11+СВЦЭМ!$D$10+'СЕТ СН'!$H$6-'СЕТ СН'!$H$23</f>
        <v>1457.8831989399998</v>
      </c>
      <c r="H80" s="36">
        <f>SUMIFS(СВЦЭМ!$D$33:$D$776,СВЦЭМ!$A$33:$A$776,$A80,СВЦЭМ!$B$33:$B$776,H$77)+'СЕТ СН'!$H$11+СВЦЭМ!$D$10+'СЕТ СН'!$H$6-'СЕТ СН'!$H$23</f>
        <v>1437.6680012099998</v>
      </c>
      <c r="I80" s="36">
        <f>SUMIFS(СВЦЭМ!$D$33:$D$776,СВЦЭМ!$A$33:$A$776,$A80,СВЦЭМ!$B$33:$B$776,I$77)+'СЕТ СН'!$H$11+СВЦЭМ!$D$10+'СЕТ СН'!$H$6-'СЕТ СН'!$H$23</f>
        <v>1428.7857586600001</v>
      </c>
      <c r="J80" s="36">
        <f>SUMIFS(СВЦЭМ!$D$33:$D$776,СВЦЭМ!$A$33:$A$776,$A80,СВЦЭМ!$B$33:$B$776,J$77)+'СЕТ СН'!$H$11+СВЦЭМ!$D$10+'СЕТ СН'!$H$6-'СЕТ СН'!$H$23</f>
        <v>1406.4375970099998</v>
      </c>
      <c r="K80" s="36">
        <f>SUMIFS(СВЦЭМ!$D$33:$D$776,СВЦЭМ!$A$33:$A$776,$A80,СВЦЭМ!$B$33:$B$776,K$77)+'СЕТ СН'!$H$11+СВЦЭМ!$D$10+'СЕТ СН'!$H$6-'СЕТ СН'!$H$23</f>
        <v>1374.79962718</v>
      </c>
      <c r="L80" s="36">
        <f>SUMIFS(СВЦЭМ!$D$33:$D$776,СВЦЭМ!$A$33:$A$776,$A80,СВЦЭМ!$B$33:$B$776,L$77)+'СЕТ СН'!$H$11+СВЦЭМ!$D$10+'СЕТ СН'!$H$6-'СЕТ СН'!$H$23</f>
        <v>1348.52502237</v>
      </c>
      <c r="M80" s="36">
        <f>SUMIFS(СВЦЭМ!$D$33:$D$776,СВЦЭМ!$A$33:$A$776,$A80,СВЦЭМ!$B$33:$B$776,M$77)+'СЕТ СН'!$H$11+СВЦЭМ!$D$10+'СЕТ СН'!$H$6-'СЕТ СН'!$H$23</f>
        <v>1353.26208658</v>
      </c>
      <c r="N80" s="36">
        <f>SUMIFS(СВЦЭМ!$D$33:$D$776,СВЦЭМ!$A$33:$A$776,$A80,СВЦЭМ!$B$33:$B$776,N$77)+'СЕТ СН'!$H$11+СВЦЭМ!$D$10+'СЕТ СН'!$H$6-'СЕТ СН'!$H$23</f>
        <v>1359.71906767</v>
      </c>
      <c r="O80" s="36">
        <f>SUMIFS(СВЦЭМ!$D$33:$D$776,СВЦЭМ!$A$33:$A$776,$A80,СВЦЭМ!$B$33:$B$776,O$77)+'СЕТ СН'!$H$11+СВЦЭМ!$D$10+'СЕТ СН'!$H$6-'СЕТ СН'!$H$23</f>
        <v>1345.8372144800001</v>
      </c>
      <c r="P80" s="36">
        <f>SUMIFS(СВЦЭМ!$D$33:$D$776,СВЦЭМ!$A$33:$A$776,$A80,СВЦЭМ!$B$33:$B$776,P$77)+'СЕТ СН'!$H$11+СВЦЭМ!$D$10+'СЕТ СН'!$H$6-'СЕТ СН'!$H$23</f>
        <v>1350.7486729100001</v>
      </c>
      <c r="Q80" s="36">
        <f>SUMIFS(СВЦЭМ!$D$33:$D$776,СВЦЭМ!$A$33:$A$776,$A80,СВЦЭМ!$B$33:$B$776,Q$77)+'СЕТ СН'!$H$11+СВЦЭМ!$D$10+'СЕТ СН'!$H$6-'СЕТ СН'!$H$23</f>
        <v>1365.3426377400001</v>
      </c>
      <c r="R80" s="36">
        <f>SUMIFS(СВЦЭМ!$D$33:$D$776,СВЦЭМ!$A$33:$A$776,$A80,СВЦЭМ!$B$33:$B$776,R$77)+'СЕТ СН'!$H$11+СВЦЭМ!$D$10+'СЕТ СН'!$H$6-'СЕТ СН'!$H$23</f>
        <v>1350.6108705000001</v>
      </c>
      <c r="S80" s="36">
        <f>SUMIFS(СВЦЭМ!$D$33:$D$776,СВЦЭМ!$A$33:$A$776,$A80,СВЦЭМ!$B$33:$B$776,S$77)+'СЕТ СН'!$H$11+СВЦЭМ!$D$10+'СЕТ СН'!$H$6-'СЕТ СН'!$H$23</f>
        <v>1337.98760939</v>
      </c>
      <c r="T80" s="36">
        <f>SUMIFS(СВЦЭМ!$D$33:$D$776,СВЦЭМ!$A$33:$A$776,$A80,СВЦЭМ!$B$33:$B$776,T$77)+'СЕТ СН'!$H$11+СВЦЭМ!$D$10+'СЕТ СН'!$H$6-'СЕТ СН'!$H$23</f>
        <v>1304.9346740599999</v>
      </c>
      <c r="U80" s="36">
        <f>SUMIFS(СВЦЭМ!$D$33:$D$776,СВЦЭМ!$A$33:$A$776,$A80,СВЦЭМ!$B$33:$B$776,U$77)+'СЕТ СН'!$H$11+СВЦЭМ!$D$10+'СЕТ СН'!$H$6-'СЕТ СН'!$H$23</f>
        <v>1293.09070466</v>
      </c>
      <c r="V80" s="36">
        <f>SUMIFS(СВЦЭМ!$D$33:$D$776,СВЦЭМ!$A$33:$A$776,$A80,СВЦЭМ!$B$33:$B$776,V$77)+'СЕТ СН'!$H$11+СВЦЭМ!$D$10+'СЕТ СН'!$H$6-'СЕТ СН'!$H$23</f>
        <v>1297.13746664</v>
      </c>
      <c r="W80" s="36">
        <f>SUMIFS(СВЦЭМ!$D$33:$D$776,СВЦЭМ!$A$33:$A$776,$A80,СВЦЭМ!$B$33:$B$776,W$77)+'СЕТ СН'!$H$11+СВЦЭМ!$D$10+'СЕТ СН'!$H$6-'СЕТ СН'!$H$23</f>
        <v>1320.90829345</v>
      </c>
      <c r="X80" s="36">
        <f>SUMIFS(СВЦЭМ!$D$33:$D$776,СВЦЭМ!$A$33:$A$776,$A80,СВЦЭМ!$B$33:$B$776,X$77)+'СЕТ СН'!$H$11+СВЦЭМ!$D$10+'СЕТ СН'!$H$6-'СЕТ СН'!$H$23</f>
        <v>1340.3743161299999</v>
      </c>
      <c r="Y80" s="36">
        <f>SUMIFS(СВЦЭМ!$D$33:$D$776,СВЦЭМ!$A$33:$A$776,$A80,СВЦЭМ!$B$33:$B$776,Y$77)+'СЕТ СН'!$H$11+СВЦЭМ!$D$10+'СЕТ СН'!$H$6-'СЕТ СН'!$H$23</f>
        <v>1372.58288846</v>
      </c>
    </row>
    <row r="81" spans="1:25" ht="15.75" x14ac:dyDescent="0.2">
      <c r="A81" s="35">
        <f t="shared" si="2"/>
        <v>43500</v>
      </c>
      <c r="B81" s="36">
        <f>SUMIFS(СВЦЭМ!$D$33:$D$776,СВЦЭМ!$A$33:$A$776,$A81,СВЦЭМ!$B$33:$B$776,B$77)+'СЕТ СН'!$H$11+СВЦЭМ!$D$10+'СЕТ СН'!$H$6-'СЕТ СН'!$H$23</f>
        <v>1440.3203605799999</v>
      </c>
      <c r="C81" s="36">
        <f>SUMIFS(СВЦЭМ!$D$33:$D$776,СВЦЭМ!$A$33:$A$776,$A81,СВЦЭМ!$B$33:$B$776,C$77)+'СЕТ СН'!$H$11+СВЦЭМ!$D$10+'СЕТ СН'!$H$6-'СЕТ СН'!$H$23</f>
        <v>1467.5365396599998</v>
      </c>
      <c r="D81" s="36">
        <f>SUMIFS(СВЦЭМ!$D$33:$D$776,СВЦЭМ!$A$33:$A$776,$A81,СВЦЭМ!$B$33:$B$776,D$77)+'СЕТ СН'!$H$11+СВЦЭМ!$D$10+'СЕТ СН'!$H$6-'СЕТ СН'!$H$23</f>
        <v>1500.6730507099999</v>
      </c>
      <c r="E81" s="36">
        <f>SUMIFS(СВЦЭМ!$D$33:$D$776,СВЦЭМ!$A$33:$A$776,$A81,СВЦЭМ!$B$33:$B$776,E$77)+'СЕТ СН'!$H$11+СВЦЭМ!$D$10+'СЕТ СН'!$H$6-'СЕТ СН'!$H$23</f>
        <v>1520.71517804</v>
      </c>
      <c r="F81" s="36">
        <f>SUMIFS(СВЦЭМ!$D$33:$D$776,СВЦЭМ!$A$33:$A$776,$A81,СВЦЭМ!$B$33:$B$776,F$77)+'СЕТ СН'!$H$11+СВЦЭМ!$D$10+'СЕТ СН'!$H$6-'СЕТ СН'!$H$23</f>
        <v>1520.4371252399999</v>
      </c>
      <c r="G81" s="36">
        <f>SUMIFS(СВЦЭМ!$D$33:$D$776,СВЦЭМ!$A$33:$A$776,$A81,СВЦЭМ!$B$33:$B$776,G$77)+'СЕТ СН'!$H$11+СВЦЭМ!$D$10+'СЕТ СН'!$H$6-'СЕТ СН'!$H$23</f>
        <v>1505.9476793699998</v>
      </c>
      <c r="H81" s="36">
        <f>SUMIFS(СВЦЭМ!$D$33:$D$776,СВЦЭМ!$A$33:$A$776,$A81,СВЦЭМ!$B$33:$B$776,H$77)+'СЕТ СН'!$H$11+СВЦЭМ!$D$10+'СЕТ СН'!$H$6-'СЕТ СН'!$H$23</f>
        <v>1462.9584386399999</v>
      </c>
      <c r="I81" s="36">
        <f>SUMIFS(СВЦЭМ!$D$33:$D$776,СВЦЭМ!$A$33:$A$776,$A81,СВЦЭМ!$B$33:$B$776,I$77)+'СЕТ СН'!$H$11+СВЦЭМ!$D$10+'СЕТ СН'!$H$6-'СЕТ СН'!$H$23</f>
        <v>1435.8419210099999</v>
      </c>
      <c r="J81" s="36">
        <f>SUMIFS(СВЦЭМ!$D$33:$D$776,СВЦЭМ!$A$33:$A$776,$A81,СВЦЭМ!$B$33:$B$776,J$77)+'СЕТ СН'!$H$11+СВЦЭМ!$D$10+'СЕТ СН'!$H$6-'СЕТ СН'!$H$23</f>
        <v>1406.24300023</v>
      </c>
      <c r="K81" s="36">
        <f>SUMIFS(СВЦЭМ!$D$33:$D$776,СВЦЭМ!$A$33:$A$776,$A81,СВЦЭМ!$B$33:$B$776,K$77)+'СЕТ СН'!$H$11+СВЦЭМ!$D$10+'СЕТ СН'!$H$6-'СЕТ СН'!$H$23</f>
        <v>1403.6528173199999</v>
      </c>
      <c r="L81" s="36">
        <f>SUMIFS(СВЦЭМ!$D$33:$D$776,СВЦЭМ!$A$33:$A$776,$A81,СВЦЭМ!$B$33:$B$776,L$77)+'СЕТ СН'!$H$11+СВЦЭМ!$D$10+'СЕТ СН'!$H$6-'СЕТ СН'!$H$23</f>
        <v>1397.1535288299999</v>
      </c>
      <c r="M81" s="36">
        <f>SUMIFS(СВЦЭМ!$D$33:$D$776,СВЦЭМ!$A$33:$A$776,$A81,СВЦЭМ!$B$33:$B$776,M$77)+'СЕТ СН'!$H$11+СВЦЭМ!$D$10+'СЕТ СН'!$H$6-'СЕТ СН'!$H$23</f>
        <v>1407.8472971999997</v>
      </c>
      <c r="N81" s="36">
        <f>SUMIFS(СВЦЭМ!$D$33:$D$776,СВЦЭМ!$A$33:$A$776,$A81,СВЦЭМ!$B$33:$B$776,N$77)+'СЕТ СН'!$H$11+СВЦЭМ!$D$10+'СЕТ СН'!$H$6-'СЕТ СН'!$H$23</f>
        <v>1336.02831087</v>
      </c>
      <c r="O81" s="36">
        <f>SUMIFS(СВЦЭМ!$D$33:$D$776,СВЦЭМ!$A$33:$A$776,$A81,СВЦЭМ!$B$33:$B$776,O$77)+'СЕТ СН'!$H$11+СВЦЭМ!$D$10+'СЕТ СН'!$H$6-'СЕТ СН'!$H$23</f>
        <v>1308.4352835899999</v>
      </c>
      <c r="P81" s="36">
        <f>SUMIFS(СВЦЭМ!$D$33:$D$776,СВЦЭМ!$A$33:$A$776,$A81,СВЦЭМ!$B$33:$B$776,P$77)+'СЕТ СН'!$H$11+СВЦЭМ!$D$10+'СЕТ СН'!$H$6-'СЕТ СН'!$H$23</f>
        <v>1313.0526910600001</v>
      </c>
      <c r="Q81" s="36">
        <f>SUMIFS(СВЦЭМ!$D$33:$D$776,СВЦЭМ!$A$33:$A$776,$A81,СВЦЭМ!$B$33:$B$776,Q$77)+'СЕТ СН'!$H$11+СВЦЭМ!$D$10+'СЕТ СН'!$H$6-'СЕТ СН'!$H$23</f>
        <v>1340.6971329399998</v>
      </c>
      <c r="R81" s="36">
        <f>SUMIFS(СВЦЭМ!$D$33:$D$776,СВЦЭМ!$A$33:$A$776,$A81,СВЦЭМ!$B$33:$B$776,R$77)+'СЕТ СН'!$H$11+СВЦЭМ!$D$10+'СЕТ СН'!$H$6-'СЕТ СН'!$H$23</f>
        <v>1342.76329414</v>
      </c>
      <c r="S81" s="36">
        <f>SUMIFS(СВЦЭМ!$D$33:$D$776,СВЦЭМ!$A$33:$A$776,$A81,СВЦЭМ!$B$33:$B$776,S$77)+'СЕТ СН'!$H$11+СВЦЭМ!$D$10+'СЕТ СН'!$H$6-'СЕТ СН'!$H$23</f>
        <v>1313.9251197200001</v>
      </c>
      <c r="T81" s="36">
        <f>SUMIFS(СВЦЭМ!$D$33:$D$776,СВЦЭМ!$A$33:$A$776,$A81,СВЦЭМ!$B$33:$B$776,T$77)+'СЕТ СН'!$H$11+СВЦЭМ!$D$10+'СЕТ СН'!$H$6-'СЕТ СН'!$H$23</f>
        <v>1293.0144654800001</v>
      </c>
      <c r="U81" s="36">
        <f>SUMIFS(СВЦЭМ!$D$33:$D$776,СВЦЭМ!$A$33:$A$776,$A81,СВЦЭМ!$B$33:$B$776,U$77)+'СЕТ СН'!$H$11+СВЦЭМ!$D$10+'СЕТ СН'!$H$6-'СЕТ СН'!$H$23</f>
        <v>1297.0999398200001</v>
      </c>
      <c r="V81" s="36">
        <f>SUMIFS(СВЦЭМ!$D$33:$D$776,СВЦЭМ!$A$33:$A$776,$A81,СВЦЭМ!$B$33:$B$776,V$77)+'СЕТ СН'!$H$11+СВЦЭМ!$D$10+'СЕТ СН'!$H$6-'СЕТ СН'!$H$23</f>
        <v>1307.30890389</v>
      </c>
      <c r="W81" s="36">
        <f>SUMIFS(СВЦЭМ!$D$33:$D$776,СВЦЭМ!$A$33:$A$776,$A81,СВЦЭМ!$B$33:$B$776,W$77)+'СЕТ СН'!$H$11+СВЦЭМ!$D$10+'СЕТ СН'!$H$6-'СЕТ СН'!$H$23</f>
        <v>1326.7648527000001</v>
      </c>
      <c r="X81" s="36">
        <f>SUMIFS(СВЦЭМ!$D$33:$D$776,СВЦЭМ!$A$33:$A$776,$A81,СВЦЭМ!$B$33:$B$776,X$77)+'СЕТ СН'!$H$11+СВЦЭМ!$D$10+'СЕТ СН'!$H$6-'СЕТ СН'!$H$23</f>
        <v>1348.0649594500001</v>
      </c>
      <c r="Y81" s="36">
        <f>SUMIFS(СВЦЭМ!$D$33:$D$776,СВЦЭМ!$A$33:$A$776,$A81,СВЦЭМ!$B$33:$B$776,Y$77)+'СЕТ СН'!$H$11+СВЦЭМ!$D$10+'СЕТ СН'!$H$6-'СЕТ СН'!$H$23</f>
        <v>1365.29993104</v>
      </c>
    </row>
    <row r="82" spans="1:25" ht="15.75" x14ac:dyDescent="0.2">
      <c r="A82" s="35">
        <f t="shared" si="2"/>
        <v>43501</v>
      </c>
      <c r="B82" s="36">
        <f>SUMIFS(СВЦЭМ!$D$33:$D$776,СВЦЭМ!$A$33:$A$776,$A82,СВЦЭМ!$B$33:$B$776,B$77)+'СЕТ СН'!$H$11+СВЦЭМ!$D$10+'СЕТ СН'!$H$6-'СЕТ СН'!$H$23</f>
        <v>1452.8778466199999</v>
      </c>
      <c r="C82" s="36">
        <f>SUMIFS(СВЦЭМ!$D$33:$D$776,СВЦЭМ!$A$33:$A$776,$A82,СВЦЭМ!$B$33:$B$776,C$77)+'СЕТ СН'!$H$11+СВЦЭМ!$D$10+'СЕТ СН'!$H$6-'СЕТ СН'!$H$23</f>
        <v>1479.7599252599998</v>
      </c>
      <c r="D82" s="36">
        <f>SUMIFS(СВЦЭМ!$D$33:$D$776,СВЦЭМ!$A$33:$A$776,$A82,СВЦЭМ!$B$33:$B$776,D$77)+'СЕТ СН'!$H$11+СВЦЭМ!$D$10+'СЕТ СН'!$H$6-'СЕТ СН'!$H$23</f>
        <v>1496.19036478</v>
      </c>
      <c r="E82" s="36">
        <f>SUMIFS(СВЦЭМ!$D$33:$D$776,СВЦЭМ!$A$33:$A$776,$A82,СВЦЭМ!$B$33:$B$776,E$77)+'СЕТ СН'!$H$11+СВЦЭМ!$D$10+'СЕТ СН'!$H$6-'СЕТ СН'!$H$23</f>
        <v>1493.6220518999999</v>
      </c>
      <c r="F82" s="36">
        <f>SUMIFS(СВЦЭМ!$D$33:$D$776,СВЦЭМ!$A$33:$A$776,$A82,СВЦЭМ!$B$33:$B$776,F$77)+'СЕТ СН'!$H$11+СВЦЭМ!$D$10+'СЕТ СН'!$H$6-'СЕТ СН'!$H$23</f>
        <v>1490.7294265899998</v>
      </c>
      <c r="G82" s="36">
        <f>SUMIFS(СВЦЭМ!$D$33:$D$776,СВЦЭМ!$A$33:$A$776,$A82,СВЦЭМ!$B$33:$B$776,G$77)+'СЕТ СН'!$H$11+СВЦЭМ!$D$10+'СЕТ СН'!$H$6-'СЕТ СН'!$H$23</f>
        <v>1470.0524920199998</v>
      </c>
      <c r="H82" s="36">
        <f>SUMIFS(СВЦЭМ!$D$33:$D$776,СВЦЭМ!$A$33:$A$776,$A82,СВЦЭМ!$B$33:$B$776,H$77)+'СЕТ СН'!$H$11+СВЦЭМ!$D$10+'СЕТ СН'!$H$6-'СЕТ СН'!$H$23</f>
        <v>1426.6291344799999</v>
      </c>
      <c r="I82" s="36">
        <f>SUMIFS(СВЦЭМ!$D$33:$D$776,СВЦЭМ!$A$33:$A$776,$A82,СВЦЭМ!$B$33:$B$776,I$77)+'СЕТ СН'!$H$11+СВЦЭМ!$D$10+'СЕТ СН'!$H$6-'СЕТ СН'!$H$23</f>
        <v>1418.4102675699999</v>
      </c>
      <c r="J82" s="36">
        <f>SUMIFS(СВЦЭМ!$D$33:$D$776,СВЦЭМ!$A$33:$A$776,$A82,СВЦЭМ!$B$33:$B$776,J$77)+'СЕТ СН'!$H$11+СВЦЭМ!$D$10+'СЕТ СН'!$H$6-'СЕТ СН'!$H$23</f>
        <v>1396.1352054699998</v>
      </c>
      <c r="K82" s="36">
        <f>SUMIFS(СВЦЭМ!$D$33:$D$776,СВЦЭМ!$A$33:$A$776,$A82,СВЦЭМ!$B$33:$B$776,K$77)+'СЕТ СН'!$H$11+СВЦЭМ!$D$10+'СЕТ СН'!$H$6-'СЕТ СН'!$H$23</f>
        <v>1399.75709686</v>
      </c>
      <c r="L82" s="36">
        <f>SUMIFS(СВЦЭМ!$D$33:$D$776,СВЦЭМ!$A$33:$A$776,$A82,СВЦЭМ!$B$33:$B$776,L$77)+'СЕТ СН'!$H$11+СВЦЭМ!$D$10+'СЕТ СН'!$H$6-'СЕТ СН'!$H$23</f>
        <v>1400.3322171299999</v>
      </c>
      <c r="M82" s="36">
        <f>SUMIFS(СВЦЭМ!$D$33:$D$776,СВЦЭМ!$A$33:$A$776,$A82,СВЦЭМ!$B$33:$B$776,M$77)+'СЕТ СН'!$H$11+СВЦЭМ!$D$10+'СЕТ СН'!$H$6-'СЕТ СН'!$H$23</f>
        <v>1405.4675935899998</v>
      </c>
      <c r="N82" s="36">
        <f>SUMIFS(СВЦЭМ!$D$33:$D$776,СВЦЭМ!$A$33:$A$776,$A82,СВЦЭМ!$B$33:$B$776,N$77)+'СЕТ СН'!$H$11+СВЦЭМ!$D$10+'СЕТ СН'!$H$6-'СЕТ СН'!$H$23</f>
        <v>1384.5370222399999</v>
      </c>
      <c r="O82" s="36">
        <f>SUMIFS(СВЦЭМ!$D$33:$D$776,СВЦЭМ!$A$33:$A$776,$A82,СВЦЭМ!$B$33:$B$776,O$77)+'СЕТ СН'!$H$11+СВЦЭМ!$D$10+'СЕТ СН'!$H$6-'СЕТ СН'!$H$23</f>
        <v>1356.5523993299998</v>
      </c>
      <c r="P82" s="36">
        <f>SUMIFS(СВЦЭМ!$D$33:$D$776,СВЦЭМ!$A$33:$A$776,$A82,СВЦЭМ!$B$33:$B$776,P$77)+'СЕТ СН'!$H$11+СВЦЭМ!$D$10+'СЕТ СН'!$H$6-'СЕТ СН'!$H$23</f>
        <v>1361.7007614899999</v>
      </c>
      <c r="Q82" s="36">
        <f>SUMIFS(СВЦЭМ!$D$33:$D$776,СВЦЭМ!$A$33:$A$776,$A82,СВЦЭМ!$B$33:$B$776,Q$77)+'СЕТ СН'!$H$11+СВЦЭМ!$D$10+'СЕТ СН'!$H$6-'СЕТ СН'!$H$23</f>
        <v>1374.00234546</v>
      </c>
      <c r="R82" s="36">
        <f>SUMIFS(СВЦЭМ!$D$33:$D$776,СВЦЭМ!$A$33:$A$776,$A82,СВЦЭМ!$B$33:$B$776,R$77)+'СЕТ СН'!$H$11+СВЦЭМ!$D$10+'СЕТ СН'!$H$6-'СЕТ СН'!$H$23</f>
        <v>1365.2050599300001</v>
      </c>
      <c r="S82" s="36">
        <f>SUMIFS(СВЦЭМ!$D$33:$D$776,СВЦЭМ!$A$33:$A$776,$A82,СВЦЭМ!$B$33:$B$776,S$77)+'СЕТ СН'!$H$11+СВЦЭМ!$D$10+'СЕТ СН'!$H$6-'СЕТ СН'!$H$23</f>
        <v>1364.5867898199999</v>
      </c>
      <c r="T82" s="36">
        <f>SUMIFS(СВЦЭМ!$D$33:$D$776,СВЦЭМ!$A$33:$A$776,$A82,СВЦЭМ!$B$33:$B$776,T$77)+'СЕТ СН'!$H$11+СВЦЭМ!$D$10+'СЕТ СН'!$H$6-'СЕТ СН'!$H$23</f>
        <v>1322.8150454500001</v>
      </c>
      <c r="U82" s="36">
        <f>SUMIFS(СВЦЭМ!$D$33:$D$776,СВЦЭМ!$A$33:$A$776,$A82,СВЦЭМ!$B$33:$B$776,U$77)+'СЕТ СН'!$H$11+СВЦЭМ!$D$10+'СЕТ СН'!$H$6-'СЕТ СН'!$H$23</f>
        <v>1335.63754148</v>
      </c>
      <c r="V82" s="36">
        <f>SUMIFS(СВЦЭМ!$D$33:$D$776,СВЦЭМ!$A$33:$A$776,$A82,СВЦЭМ!$B$33:$B$776,V$77)+'СЕТ СН'!$H$11+СВЦЭМ!$D$10+'СЕТ СН'!$H$6-'СЕТ СН'!$H$23</f>
        <v>1352.75714569</v>
      </c>
      <c r="W82" s="36">
        <f>SUMIFS(СВЦЭМ!$D$33:$D$776,СВЦЭМ!$A$33:$A$776,$A82,СВЦЭМ!$B$33:$B$776,W$77)+'СЕТ СН'!$H$11+СВЦЭМ!$D$10+'СЕТ СН'!$H$6-'СЕТ СН'!$H$23</f>
        <v>1364.51478288</v>
      </c>
      <c r="X82" s="36">
        <f>SUMIFS(СВЦЭМ!$D$33:$D$776,СВЦЭМ!$A$33:$A$776,$A82,СВЦЭМ!$B$33:$B$776,X$77)+'СЕТ СН'!$H$11+СВЦЭМ!$D$10+'СЕТ СН'!$H$6-'СЕТ СН'!$H$23</f>
        <v>1387.4203149499999</v>
      </c>
      <c r="Y82" s="36">
        <f>SUMIFS(СВЦЭМ!$D$33:$D$776,СВЦЭМ!$A$33:$A$776,$A82,СВЦЭМ!$B$33:$B$776,Y$77)+'СЕТ СН'!$H$11+СВЦЭМ!$D$10+'СЕТ СН'!$H$6-'СЕТ СН'!$H$23</f>
        <v>1400.8484965099999</v>
      </c>
    </row>
    <row r="83" spans="1:25" ht="15.75" x14ac:dyDescent="0.2">
      <c r="A83" s="35">
        <f t="shared" si="2"/>
        <v>43502</v>
      </c>
      <c r="B83" s="36">
        <f>SUMIFS(СВЦЭМ!$D$33:$D$776,СВЦЭМ!$A$33:$A$776,$A83,СВЦЭМ!$B$33:$B$776,B$77)+'СЕТ СН'!$H$11+СВЦЭМ!$D$10+'СЕТ СН'!$H$6-'СЕТ СН'!$H$23</f>
        <v>1440.3638042999999</v>
      </c>
      <c r="C83" s="36">
        <f>SUMIFS(СВЦЭМ!$D$33:$D$776,СВЦЭМ!$A$33:$A$776,$A83,СВЦЭМ!$B$33:$B$776,C$77)+'СЕТ СН'!$H$11+СВЦЭМ!$D$10+'СЕТ СН'!$H$6-'СЕТ СН'!$H$23</f>
        <v>1468.4475403099998</v>
      </c>
      <c r="D83" s="36">
        <f>SUMIFS(СВЦЭМ!$D$33:$D$776,СВЦЭМ!$A$33:$A$776,$A83,СВЦЭМ!$B$33:$B$776,D$77)+'СЕТ СН'!$H$11+СВЦЭМ!$D$10+'СЕТ СН'!$H$6-'СЕТ СН'!$H$23</f>
        <v>1477.7076870899998</v>
      </c>
      <c r="E83" s="36">
        <f>SUMIFS(СВЦЭМ!$D$33:$D$776,СВЦЭМ!$A$33:$A$776,$A83,СВЦЭМ!$B$33:$B$776,E$77)+'СЕТ СН'!$H$11+СВЦЭМ!$D$10+'СЕТ СН'!$H$6-'СЕТ СН'!$H$23</f>
        <v>1478.30137868</v>
      </c>
      <c r="F83" s="36">
        <f>SUMIFS(СВЦЭМ!$D$33:$D$776,СВЦЭМ!$A$33:$A$776,$A83,СВЦЭМ!$B$33:$B$776,F$77)+'СЕТ СН'!$H$11+СВЦЭМ!$D$10+'СЕТ СН'!$H$6-'СЕТ СН'!$H$23</f>
        <v>1475.25232992</v>
      </c>
      <c r="G83" s="36">
        <f>SUMIFS(СВЦЭМ!$D$33:$D$776,СВЦЭМ!$A$33:$A$776,$A83,СВЦЭМ!$B$33:$B$776,G$77)+'СЕТ СН'!$H$11+СВЦЭМ!$D$10+'СЕТ СН'!$H$6-'СЕТ СН'!$H$23</f>
        <v>1449.2064725199998</v>
      </c>
      <c r="H83" s="36">
        <f>SUMIFS(СВЦЭМ!$D$33:$D$776,СВЦЭМ!$A$33:$A$776,$A83,СВЦЭМ!$B$33:$B$776,H$77)+'СЕТ СН'!$H$11+СВЦЭМ!$D$10+'СЕТ СН'!$H$6-'СЕТ СН'!$H$23</f>
        <v>1416.6010733599999</v>
      </c>
      <c r="I83" s="36">
        <f>SUMIFS(СВЦЭМ!$D$33:$D$776,СВЦЭМ!$A$33:$A$776,$A83,СВЦЭМ!$B$33:$B$776,I$77)+'СЕТ СН'!$H$11+СВЦЭМ!$D$10+'СЕТ СН'!$H$6-'СЕТ СН'!$H$23</f>
        <v>1392.5186187899999</v>
      </c>
      <c r="J83" s="36">
        <f>SUMIFS(СВЦЭМ!$D$33:$D$776,СВЦЭМ!$A$33:$A$776,$A83,СВЦЭМ!$B$33:$B$776,J$77)+'СЕТ СН'!$H$11+СВЦЭМ!$D$10+'СЕТ СН'!$H$6-'СЕТ СН'!$H$23</f>
        <v>1406.82405202</v>
      </c>
      <c r="K83" s="36">
        <f>SUMIFS(СВЦЭМ!$D$33:$D$776,СВЦЭМ!$A$33:$A$776,$A83,СВЦЭМ!$B$33:$B$776,K$77)+'СЕТ СН'!$H$11+СВЦЭМ!$D$10+'СЕТ СН'!$H$6-'СЕТ СН'!$H$23</f>
        <v>1403.7410610499999</v>
      </c>
      <c r="L83" s="36">
        <f>SUMIFS(СВЦЭМ!$D$33:$D$776,СВЦЭМ!$A$33:$A$776,$A83,СВЦЭМ!$B$33:$B$776,L$77)+'СЕТ СН'!$H$11+СВЦЭМ!$D$10+'СЕТ СН'!$H$6-'СЕТ СН'!$H$23</f>
        <v>1411.6250293699998</v>
      </c>
      <c r="M83" s="36">
        <f>SUMIFS(СВЦЭМ!$D$33:$D$776,СВЦЭМ!$A$33:$A$776,$A83,СВЦЭМ!$B$33:$B$776,M$77)+'СЕТ СН'!$H$11+СВЦЭМ!$D$10+'СЕТ СН'!$H$6-'СЕТ СН'!$H$23</f>
        <v>1413.5317742599998</v>
      </c>
      <c r="N83" s="36">
        <f>SUMIFS(СВЦЭМ!$D$33:$D$776,СВЦЭМ!$A$33:$A$776,$A83,СВЦЭМ!$B$33:$B$776,N$77)+'СЕТ СН'!$H$11+СВЦЭМ!$D$10+'СЕТ СН'!$H$6-'СЕТ СН'!$H$23</f>
        <v>1399.36651246</v>
      </c>
      <c r="O83" s="36">
        <f>SUMIFS(СВЦЭМ!$D$33:$D$776,СВЦЭМ!$A$33:$A$776,$A83,СВЦЭМ!$B$33:$B$776,O$77)+'СЕТ СН'!$H$11+СВЦЭМ!$D$10+'СЕТ СН'!$H$6-'СЕТ СН'!$H$23</f>
        <v>1375.0571539799998</v>
      </c>
      <c r="P83" s="36">
        <f>SUMIFS(СВЦЭМ!$D$33:$D$776,СВЦЭМ!$A$33:$A$776,$A83,СВЦЭМ!$B$33:$B$776,P$77)+'СЕТ СН'!$H$11+СВЦЭМ!$D$10+'СЕТ СН'!$H$6-'СЕТ СН'!$H$23</f>
        <v>1372.57379292</v>
      </c>
      <c r="Q83" s="36">
        <f>SUMIFS(СВЦЭМ!$D$33:$D$776,СВЦЭМ!$A$33:$A$776,$A83,СВЦЭМ!$B$33:$B$776,Q$77)+'СЕТ СН'!$H$11+СВЦЭМ!$D$10+'СЕТ СН'!$H$6-'СЕТ СН'!$H$23</f>
        <v>1376.1537539800001</v>
      </c>
      <c r="R83" s="36">
        <f>SUMIFS(СВЦЭМ!$D$33:$D$776,СВЦЭМ!$A$33:$A$776,$A83,СВЦЭМ!$B$33:$B$776,R$77)+'СЕТ СН'!$H$11+СВЦЭМ!$D$10+'СЕТ СН'!$H$6-'СЕТ СН'!$H$23</f>
        <v>1369.52988491</v>
      </c>
      <c r="S83" s="36">
        <f>SUMIFS(СВЦЭМ!$D$33:$D$776,СВЦЭМ!$A$33:$A$776,$A83,СВЦЭМ!$B$33:$B$776,S$77)+'СЕТ СН'!$H$11+СВЦЭМ!$D$10+'СЕТ СН'!$H$6-'СЕТ СН'!$H$23</f>
        <v>1376.05930128</v>
      </c>
      <c r="T83" s="36">
        <f>SUMIFS(СВЦЭМ!$D$33:$D$776,СВЦЭМ!$A$33:$A$776,$A83,СВЦЭМ!$B$33:$B$776,T$77)+'СЕТ СН'!$H$11+СВЦЭМ!$D$10+'СЕТ СН'!$H$6-'СЕТ СН'!$H$23</f>
        <v>1353.2697914800001</v>
      </c>
      <c r="U83" s="36">
        <f>SUMIFS(СВЦЭМ!$D$33:$D$776,СВЦЭМ!$A$33:$A$776,$A83,СВЦЭМ!$B$33:$B$776,U$77)+'СЕТ СН'!$H$11+СВЦЭМ!$D$10+'СЕТ СН'!$H$6-'СЕТ СН'!$H$23</f>
        <v>1356.3058916800001</v>
      </c>
      <c r="V83" s="36">
        <f>SUMIFS(СВЦЭМ!$D$33:$D$776,СВЦЭМ!$A$33:$A$776,$A83,СВЦЭМ!$B$33:$B$776,V$77)+'СЕТ СН'!$H$11+СВЦЭМ!$D$10+'СЕТ СН'!$H$6-'СЕТ СН'!$H$23</f>
        <v>1376.17399204</v>
      </c>
      <c r="W83" s="36">
        <f>SUMIFS(СВЦЭМ!$D$33:$D$776,СВЦЭМ!$A$33:$A$776,$A83,СВЦЭМ!$B$33:$B$776,W$77)+'СЕТ СН'!$H$11+СВЦЭМ!$D$10+'СЕТ СН'!$H$6-'СЕТ СН'!$H$23</f>
        <v>1386.74477095</v>
      </c>
      <c r="X83" s="36">
        <f>SUMIFS(СВЦЭМ!$D$33:$D$776,СВЦЭМ!$A$33:$A$776,$A83,СВЦЭМ!$B$33:$B$776,X$77)+'СЕТ СН'!$H$11+СВЦЭМ!$D$10+'СЕТ СН'!$H$6-'СЕТ СН'!$H$23</f>
        <v>1409.2470926999999</v>
      </c>
      <c r="Y83" s="36">
        <f>SUMIFS(СВЦЭМ!$D$33:$D$776,СВЦЭМ!$A$33:$A$776,$A83,СВЦЭМ!$B$33:$B$776,Y$77)+'СЕТ СН'!$H$11+СВЦЭМ!$D$10+'СЕТ СН'!$H$6-'СЕТ СН'!$H$23</f>
        <v>1439.2778818199999</v>
      </c>
    </row>
    <row r="84" spans="1:25" ht="15.75" x14ac:dyDescent="0.2">
      <c r="A84" s="35">
        <f t="shared" si="2"/>
        <v>43503</v>
      </c>
      <c r="B84" s="36">
        <f>SUMIFS(СВЦЭМ!$D$33:$D$776,СВЦЭМ!$A$33:$A$776,$A84,СВЦЭМ!$B$33:$B$776,B$77)+'СЕТ СН'!$H$11+СВЦЭМ!$D$10+'СЕТ СН'!$H$6-'СЕТ СН'!$H$23</f>
        <v>1465.0456933299999</v>
      </c>
      <c r="C84" s="36">
        <f>SUMIFS(СВЦЭМ!$D$33:$D$776,СВЦЭМ!$A$33:$A$776,$A84,СВЦЭМ!$B$33:$B$776,C$77)+'СЕТ СН'!$H$11+СВЦЭМ!$D$10+'СЕТ СН'!$H$6-'СЕТ СН'!$H$23</f>
        <v>1482.3915204799998</v>
      </c>
      <c r="D84" s="36">
        <f>SUMIFS(СВЦЭМ!$D$33:$D$776,СВЦЭМ!$A$33:$A$776,$A84,СВЦЭМ!$B$33:$B$776,D$77)+'СЕТ СН'!$H$11+СВЦЭМ!$D$10+'СЕТ СН'!$H$6-'СЕТ СН'!$H$23</f>
        <v>1500.1216706399998</v>
      </c>
      <c r="E84" s="36">
        <f>SUMIFS(СВЦЭМ!$D$33:$D$776,СВЦЭМ!$A$33:$A$776,$A84,СВЦЭМ!$B$33:$B$776,E$77)+'СЕТ СН'!$H$11+СВЦЭМ!$D$10+'СЕТ СН'!$H$6-'СЕТ СН'!$H$23</f>
        <v>1523.6312375799998</v>
      </c>
      <c r="F84" s="36">
        <f>SUMIFS(СВЦЭМ!$D$33:$D$776,СВЦЭМ!$A$33:$A$776,$A84,СВЦЭМ!$B$33:$B$776,F$77)+'СЕТ СН'!$H$11+СВЦЭМ!$D$10+'СЕТ СН'!$H$6-'СЕТ СН'!$H$23</f>
        <v>1506.29074741</v>
      </c>
      <c r="G84" s="36">
        <f>SUMIFS(СВЦЭМ!$D$33:$D$776,СВЦЭМ!$A$33:$A$776,$A84,СВЦЭМ!$B$33:$B$776,G$77)+'СЕТ СН'!$H$11+СВЦЭМ!$D$10+'СЕТ СН'!$H$6-'СЕТ СН'!$H$23</f>
        <v>1492.8093084099999</v>
      </c>
      <c r="H84" s="36">
        <f>SUMIFS(СВЦЭМ!$D$33:$D$776,СВЦЭМ!$A$33:$A$776,$A84,СВЦЭМ!$B$33:$B$776,H$77)+'СЕТ СН'!$H$11+СВЦЭМ!$D$10+'СЕТ СН'!$H$6-'СЕТ СН'!$H$23</f>
        <v>1463.3599874399999</v>
      </c>
      <c r="I84" s="36">
        <f>SUMIFS(СВЦЭМ!$D$33:$D$776,СВЦЭМ!$A$33:$A$776,$A84,СВЦЭМ!$B$33:$B$776,I$77)+'СЕТ СН'!$H$11+СВЦЭМ!$D$10+'СЕТ СН'!$H$6-'СЕТ СН'!$H$23</f>
        <v>1444.1242508799999</v>
      </c>
      <c r="J84" s="36">
        <f>SUMIFS(СВЦЭМ!$D$33:$D$776,СВЦЭМ!$A$33:$A$776,$A84,СВЦЭМ!$B$33:$B$776,J$77)+'СЕТ СН'!$H$11+СВЦЭМ!$D$10+'СЕТ СН'!$H$6-'СЕТ СН'!$H$23</f>
        <v>1432.96425677</v>
      </c>
      <c r="K84" s="36">
        <f>SUMIFS(СВЦЭМ!$D$33:$D$776,СВЦЭМ!$A$33:$A$776,$A84,СВЦЭМ!$B$33:$B$776,K$77)+'СЕТ СН'!$H$11+СВЦЭМ!$D$10+'СЕТ СН'!$H$6-'СЕТ СН'!$H$23</f>
        <v>1422.7679113299998</v>
      </c>
      <c r="L84" s="36">
        <f>SUMIFS(СВЦЭМ!$D$33:$D$776,СВЦЭМ!$A$33:$A$776,$A84,СВЦЭМ!$B$33:$B$776,L$77)+'СЕТ СН'!$H$11+СВЦЭМ!$D$10+'СЕТ СН'!$H$6-'СЕТ СН'!$H$23</f>
        <v>1421.9257925599998</v>
      </c>
      <c r="M84" s="36">
        <f>SUMIFS(СВЦЭМ!$D$33:$D$776,СВЦЭМ!$A$33:$A$776,$A84,СВЦЭМ!$B$33:$B$776,M$77)+'СЕТ СН'!$H$11+СВЦЭМ!$D$10+'СЕТ СН'!$H$6-'СЕТ СН'!$H$23</f>
        <v>1428.9583493799998</v>
      </c>
      <c r="N84" s="36">
        <f>SUMIFS(СВЦЭМ!$D$33:$D$776,СВЦЭМ!$A$33:$A$776,$A84,СВЦЭМ!$B$33:$B$776,N$77)+'СЕТ СН'!$H$11+СВЦЭМ!$D$10+'СЕТ СН'!$H$6-'СЕТ СН'!$H$23</f>
        <v>1414.0148470899999</v>
      </c>
      <c r="O84" s="36">
        <f>SUMIFS(СВЦЭМ!$D$33:$D$776,СВЦЭМ!$A$33:$A$776,$A84,СВЦЭМ!$B$33:$B$776,O$77)+'СЕТ СН'!$H$11+СВЦЭМ!$D$10+'СЕТ СН'!$H$6-'СЕТ СН'!$H$23</f>
        <v>1382.1750421500001</v>
      </c>
      <c r="P84" s="36">
        <f>SUMIFS(СВЦЭМ!$D$33:$D$776,СВЦЭМ!$A$33:$A$776,$A84,СВЦЭМ!$B$33:$B$776,P$77)+'СЕТ СН'!$H$11+СВЦЭМ!$D$10+'СЕТ СН'!$H$6-'СЕТ СН'!$H$23</f>
        <v>1380.8722323900001</v>
      </c>
      <c r="Q84" s="36">
        <f>SUMIFS(СВЦЭМ!$D$33:$D$776,СВЦЭМ!$A$33:$A$776,$A84,СВЦЭМ!$B$33:$B$776,Q$77)+'СЕТ СН'!$H$11+СВЦЭМ!$D$10+'СЕТ СН'!$H$6-'СЕТ СН'!$H$23</f>
        <v>1384.8215539599998</v>
      </c>
      <c r="R84" s="36">
        <f>SUMIFS(СВЦЭМ!$D$33:$D$776,СВЦЭМ!$A$33:$A$776,$A84,СВЦЭМ!$B$33:$B$776,R$77)+'СЕТ СН'!$H$11+СВЦЭМ!$D$10+'СЕТ СН'!$H$6-'СЕТ СН'!$H$23</f>
        <v>1384.0430220799999</v>
      </c>
      <c r="S84" s="36">
        <f>SUMIFS(СВЦЭМ!$D$33:$D$776,СВЦЭМ!$A$33:$A$776,$A84,СВЦЭМ!$B$33:$B$776,S$77)+'СЕТ СН'!$H$11+СВЦЭМ!$D$10+'СЕТ СН'!$H$6-'СЕТ СН'!$H$23</f>
        <v>1375.17927377</v>
      </c>
      <c r="T84" s="36">
        <f>SUMIFS(СВЦЭМ!$D$33:$D$776,СВЦЭМ!$A$33:$A$776,$A84,СВЦЭМ!$B$33:$B$776,T$77)+'СЕТ СН'!$H$11+СВЦЭМ!$D$10+'СЕТ СН'!$H$6-'СЕТ СН'!$H$23</f>
        <v>1339.7113564700001</v>
      </c>
      <c r="U84" s="36">
        <f>SUMIFS(СВЦЭМ!$D$33:$D$776,СВЦЭМ!$A$33:$A$776,$A84,СВЦЭМ!$B$33:$B$776,U$77)+'СЕТ СН'!$H$11+СВЦЭМ!$D$10+'СЕТ СН'!$H$6-'СЕТ СН'!$H$23</f>
        <v>1332.58082599</v>
      </c>
      <c r="V84" s="36">
        <f>SUMIFS(СВЦЭМ!$D$33:$D$776,СВЦЭМ!$A$33:$A$776,$A84,СВЦЭМ!$B$33:$B$776,V$77)+'СЕТ СН'!$H$11+СВЦЭМ!$D$10+'СЕТ СН'!$H$6-'СЕТ СН'!$H$23</f>
        <v>1349.14680254</v>
      </c>
      <c r="W84" s="36">
        <f>SUMIFS(СВЦЭМ!$D$33:$D$776,СВЦЭМ!$A$33:$A$776,$A84,СВЦЭМ!$B$33:$B$776,W$77)+'СЕТ СН'!$H$11+СВЦЭМ!$D$10+'СЕТ СН'!$H$6-'СЕТ СН'!$H$23</f>
        <v>1365.6750840300001</v>
      </c>
      <c r="X84" s="36">
        <f>SUMIFS(СВЦЭМ!$D$33:$D$776,СВЦЭМ!$A$33:$A$776,$A84,СВЦЭМ!$B$33:$B$776,X$77)+'СЕТ СН'!$H$11+СВЦЭМ!$D$10+'СЕТ СН'!$H$6-'СЕТ СН'!$H$23</f>
        <v>1383.03330026</v>
      </c>
      <c r="Y84" s="36">
        <f>SUMIFS(СВЦЭМ!$D$33:$D$776,СВЦЭМ!$A$33:$A$776,$A84,СВЦЭМ!$B$33:$B$776,Y$77)+'СЕТ СН'!$H$11+СВЦЭМ!$D$10+'СЕТ СН'!$H$6-'СЕТ СН'!$H$23</f>
        <v>1400.2228031299999</v>
      </c>
    </row>
    <row r="85" spans="1:25" ht="15.75" x14ac:dyDescent="0.2">
      <c r="A85" s="35">
        <f t="shared" si="2"/>
        <v>43504</v>
      </c>
      <c r="B85" s="36">
        <f>SUMIFS(СВЦЭМ!$D$33:$D$776,СВЦЭМ!$A$33:$A$776,$A85,СВЦЭМ!$B$33:$B$776,B$77)+'СЕТ СН'!$H$11+СВЦЭМ!$D$10+'СЕТ СН'!$H$6-'СЕТ СН'!$H$23</f>
        <v>1468.9555467999999</v>
      </c>
      <c r="C85" s="36">
        <f>SUMIFS(СВЦЭМ!$D$33:$D$776,СВЦЭМ!$A$33:$A$776,$A85,СВЦЭМ!$B$33:$B$776,C$77)+'СЕТ СН'!$H$11+СВЦЭМ!$D$10+'СЕТ СН'!$H$6-'СЕТ СН'!$H$23</f>
        <v>1489.0815985099998</v>
      </c>
      <c r="D85" s="36">
        <f>SUMIFS(СВЦЭМ!$D$33:$D$776,СВЦЭМ!$A$33:$A$776,$A85,СВЦЭМ!$B$33:$B$776,D$77)+'СЕТ СН'!$H$11+СВЦЭМ!$D$10+'СЕТ СН'!$H$6-'СЕТ СН'!$H$23</f>
        <v>1502.25530364</v>
      </c>
      <c r="E85" s="36">
        <f>SUMIFS(СВЦЭМ!$D$33:$D$776,СВЦЭМ!$A$33:$A$776,$A85,СВЦЭМ!$B$33:$B$776,E$77)+'СЕТ СН'!$H$11+СВЦЭМ!$D$10+'СЕТ СН'!$H$6-'СЕТ СН'!$H$23</f>
        <v>1529.2448711</v>
      </c>
      <c r="F85" s="36">
        <f>SUMIFS(СВЦЭМ!$D$33:$D$776,СВЦЭМ!$A$33:$A$776,$A85,СВЦЭМ!$B$33:$B$776,F$77)+'СЕТ СН'!$H$11+СВЦЭМ!$D$10+'СЕТ СН'!$H$6-'СЕТ СН'!$H$23</f>
        <v>1519.81370262</v>
      </c>
      <c r="G85" s="36">
        <f>SUMIFS(СВЦЭМ!$D$33:$D$776,СВЦЭМ!$A$33:$A$776,$A85,СВЦЭМ!$B$33:$B$776,G$77)+'СЕТ СН'!$H$11+СВЦЭМ!$D$10+'СЕТ СН'!$H$6-'СЕТ СН'!$H$23</f>
        <v>1492.2279964699999</v>
      </c>
      <c r="H85" s="36">
        <f>SUMIFS(СВЦЭМ!$D$33:$D$776,СВЦЭМ!$A$33:$A$776,$A85,СВЦЭМ!$B$33:$B$776,H$77)+'СЕТ СН'!$H$11+СВЦЭМ!$D$10+'СЕТ СН'!$H$6-'СЕТ СН'!$H$23</f>
        <v>1458.31807551</v>
      </c>
      <c r="I85" s="36">
        <f>SUMIFS(СВЦЭМ!$D$33:$D$776,СВЦЭМ!$A$33:$A$776,$A85,СВЦЭМ!$B$33:$B$776,I$77)+'СЕТ СН'!$H$11+СВЦЭМ!$D$10+'СЕТ СН'!$H$6-'СЕТ СН'!$H$23</f>
        <v>1443.8306990199999</v>
      </c>
      <c r="J85" s="36">
        <f>SUMIFS(СВЦЭМ!$D$33:$D$776,СВЦЭМ!$A$33:$A$776,$A85,СВЦЭМ!$B$33:$B$776,J$77)+'СЕТ СН'!$H$11+СВЦЭМ!$D$10+'СЕТ СН'!$H$6-'СЕТ СН'!$H$23</f>
        <v>1426.5393605399997</v>
      </c>
      <c r="K85" s="36">
        <f>SUMIFS(СВЦЭМ!$D$33:$D$776,СВЦЭМ!$A$33:$A$776,$A85,СВЦЭМ!$B$33:$B$776,K$77)+'СЕТ СН'!$H$11+СВЦЭМ!$D$10+'СЕТ СН'!$H$6-'СЕТ СН'!$H$23</f>
        <v>1398.5564809099999</v>
      </c>
      <c r="L85" s="36">
        <f>SUMIFS(СВЦЭМ!$D$33:$D$776,СВЦЭМ!$A$33:$A$776,$A85,СВЦЭМ!$B$33:$B$776,L$77)+'СЕТ СН'!$H$11+СВЦЭМ!$D$10+'СЕТ СН'!$H$6-'СЕТ СН'!$H$23</f>
        <v>1374.3488965000001</v>
      </c>
      <c r="M85" s="36">
        <f>SUMIFS(СВЦЭМ!$D$33:$D$776,СВЦЭМ!$A$33:$A$776,$A85,СВЦЭМ!$B$33:$B$776,M$77)+'СЕТ СН'!$H$11+СВЦЭМ!$D$10+'СЕТ СН'!$H$6-'СЕТ СН'!$H$23</f>
        <v>1382.71179405</v>
      </c>
      <c r="N85" s="36">
        <f>SUMIFS(СВЦЭМ!$D$33:$D$776,СВЦЭМ!$A$33:$A$776,$A85,СВЦЭМ!$B$33:$B$776,N$77)+'СЕТ СН'!$H$11+СВЦЭМ!$D$10+'СЕТ СН'!$H$6-'СЕТ СН'!$H$23</f>
        <v>1373.68995855</v>
      </c>
      <c r="O85" s="36">
        <f>SUMIFS(СВЦЭМ!$D$33:$D$776,СВЦЭМ!$A$33:$A$776,$A85,СВЦЭМ!$B$33:$B$776,O$77)+'СЕТ СН'!$H$11+СВЦЭМ!$D$10+'СЕТ СН'!$H$6-'СЕТ СН'!$H$23</f>
        <v>1370.25555328</v>
      </c>
      <c r="P85" s="36">
        <f>SUMIFS(СВЦЭМ!$D$33:$D$776,СВЦЭМ!$A$33:$A$776,$A85,СВЦЭМ!$B$33:$B$776,P$77)+'СЕТ СН'!$H$11+СВЦЭМ!$D$10+'СЕТ СН'!$H$6-'СЕТ СН'!$H$23</f>
        <v>1383.21610005</v>
      </c>
      <c r="Q85" s="36">
        <f>SUMIFS(СВЦЭМ!$D$33:$D$776,СВЦЭМ!$A$33:$A$776,$A85,СВЦЭМ!$B$33:$B$776,Q$77)+'СЕТ СН'!$H$11+СВЦЭМ!$D$10+'СЕТ СН'!$H$6-'СЕТ СН'!$H$23</f>
        <v>1389.39551211</v>
      </c>
      <c r="R85" s="36">
        <f>SUMIFS(СВЦЭМ!$D$33:$D$776,СВЦЭМ!$A$33:$A$776,$A85,СВЦЭМ!$B$33:$B$776,R$77)+'СЕТ СН'!$H$11+СВЦЭМ!$D$10+'СЕТ СН'!$H$6-'СЕТ СН'!$H$23</f>
        <v>1389.92799412</v>
      </c>
      <c r="S85" s="36">
        <f>SUMIFS(СВЦЭМ!$D$33:$D$776,СВЦЭМ!$A$33:$A$776,$A85,СВЦЭМ!$B$33:$B$776,S$77)+'СЕТ СН'!$H$11+СВЦЭМ!$D$10+'СЕТ СН'!$H$6-'СЕТ СН'!$H$23</f>
        <v>1375.8196576599998</v>
      </c>
      <c r="T85" s="36">
        <f>SUMIFS(СВЦЭМ!$D$33:$D$776,СВЦЭМ!$A$33:$A$776,$A85,СВЦЭМ!$B$33:$B$776,T$77)+'СЕТ СН'!$H$11+СВЦЭМ!$D$10+'СЕТ СН'!$H$6-'СЕТ СН'!$H$23</f>
        <v>1333.1696482299999</v>
      </c>
      <c r="U85" s="36">
        <f>SUMIFS(СВЦЭМ!$D$33:$D$776,СВЦЭМ!$A$33:$A$776,$A85,СВЦЭМ!$B$33:$B$776,U$77)+'СЕТ СН'!$H$11+СВЦЭМ!$D$10+'СЕТ СН'!$H$6-'СЕТ СН'!$H$23</f>
        <v>1329.9231519700002</v>
      </c>
      <c r="V85" s="36">
        <f>SUMIFS(СВЦЭМ!$D$33:$D$776,СВЦЭМ!$A$33:$A$776,$A85,СВЦЭМ!$B$33:$B$776,V$77)+'СЕТ СН'!$H$11+СВЦЭМ!$D$10+'СЕТ СН'!$H$6-'СЕТ СН'!$H$23</f>
        <v>1358.0072092999999</v>
      </c>
      <c r="W85" s="36">
        <f>SUMIFS(СВЦЭМ!$D$33:$D$776,СВЦЭМ!$A$33:$A$776,$A85,СВЦЭМ!$B$33:$B$776,W$77)+'СЕТ СН'!$H$11+СВЦЭМ!$D$10+'СЕТ СН'!$H$6-'СЕТ СН'!$H$23</f>
        <v>1384.08379294</v>
      </c>
      <c r="X85" s="36">
        <f>SUMIFS(СВЦЭМ!$D$33:$D$776,СВЦЭМ!$A$33:$A$776,$A85,СВЦЭМ!$B$33:$B$776,X$77)+'СЕТ СН'!$H$11+СВЦЭМ!$D$10+'СЕТ СН'!$H$6-'СЕТ СН'!$H$23</f>
        <v>1412.3623182199999</v>
      </c>
      <c r="Y85" s="36">
        <f>SUMIFS(СВЦЭМ!$D$33:$D$776,СВЦЭМ!$A$33:$A$776,$A85,СВЦЭМ!$B$33:$B$776,Y$77)+'СЕТ СН'!$H$11+СВЦЭМ!$D$10+'СЕТ СН'!$H$6-'СЕТ СН'!$H$23</f>
        <v>1426.9997296999998</v>
      </c>
    </row>
    <row r="86" spans="1:25" ht="15.75" x14ac:dyDescent="0.2">
      <c r="A86" s="35">
        <f t="shared" si="2"/>
        <v>43505</v>
      </c>
      <c r="B86" s="36">
        <f>SUMIFS(СВЦЭМ!$D$33:$D$776,СВЦЭМ!$A$33:$A$776,$A86,СВЦЭМ!$B$33:$B$776,B$77)+'СЕТ СН'!$H$11+СВЦЭМ!$D$10+'СЕТ СН'!$H$6-'СЕТ СН'!$H$23</f>
        <v>1439.7608710999998</v>
      </c>
      <c r="C86" s="36">
        <f>SUMIFS(СВЦЭМ!$D$33:$D$776,СВЦЭМ!$A$33:$A$776,$A86,СВЦЭМ!$B$33:$B$776,C$77)+'СЕТ СН'!$H$11+СВЦЭМ!$D$10+'СЕТ СН'!$H$6-'СЕТ СН'!$H$23</f>
        <v>1468.0496458499999</v>
      </c>
      <c r="D86" s="36">
        <f>SUMIFS(СВЦЭМ!$D$33:$D$776,СВЦЭМ!$A$33:$A$776,$A86,СВЦЭМ!$B$33:$B$776,D$77)+'СЕТ СН'!$H$11+СВЦЭМ!$D$10+'СЕТ СН'!$H$6-'СЕТ СН'!$H$23</f>
        <v>1484.5656045999999</v>
      </c>
      <c r="E86" s="36">
        <f>SUMIFS(СВЦЭМ!$D$33:$D$776,СВЦЭМ!$A$33:$A$776,$A86,СВЦЭМ!$B$33:$B$776,E$77)+'СЕТ СН'!$H$11+СВЦЭМ!$D$10+'СЕТ СН'!$H$6-'СЕТ СН'!$H$23</f>
        <v>1484.8860111399999</v>
      </c>
      <c r="F86" s="36">
        <f>SUMIFS(СВЦЭМ!$D$33:$D$776,СВЦЭМ!$A$33:$A$776,$A86,СВЦЭМ!$B$33:$B$776,F$77)+'СЕТ СН'!$H$11+СВЦЭМ!$D$10+'СЕТ СН'!$H$6-'СЕТ СН'!$H$23</f>
        <v>1482.12468666</v>
      </c>
      <c r="G86" s="36">
        <f>SUMIFS(СВЦЭМ!$D$33:$D$776,СВЦЭМ!$A$33:$A$776,$A86,СВЦЭМ!$B$33:$B$776,G$77)+'СЕТ СН'!$H$11+СВЦЭМ!$D$10+'СЕТ СН'!$H$6-'СЕТ СН'!$H$23</f>
        <v>1480.3936377699999</v>
      </c>
      <c r="H86" s="36">
        <f>SUMIFS(СВЦЭМ!$D$33:$D$776,СВЦЭМ!$A$33:$A$776,$A86,СВЦЭМ!$B$33:$B$776,H$77)+'СЕТ СН'!$H$11+СВЦЭМ!$D$10+'СЕТ СН'!$H$6-'СЕТ СН'!$H$23</f>
        <v>1458.5901397999999</v>
      </c>
      <c r="I86" s="36">
        <f>SUMIFS(СВЦЭМ!$D$33:$D$776,СВЦЭМ!$A$33:$A$776,$A86,СВЦЭМ!$B$33:$B$776,I$77)+'СЕТ СН'!$H$11+СВЦЭМ!$D$10+'СЕТ СН'!$H$6-'СЕТ СН'!$H$23</f>
        <v>1445.11656911</v>
      </c>
      <c r="J86" s="36">
        <f>SUMIFS(СВЦЭМ!$D$33:$D$776,СВЦЭМ!$A$33:$A$776,$A86,СВЦЭМ!$B$33:$B$776,J$77)+'СЕТ СН'!$H$11+СВЦЭМ!$D$10+'СЕТ СН'!$H$6-'СЕТ СН'!$H$23</f>
        <v>1406.0489010999997</v>
      </c>
      <c r="K86" s="36">
        <f>SUMIFS(СВЦЭМ!$D$33:$D$776,СВЦЭМ!$A$33:$A$776,$A86,СВЦЭМ!$B$33:$B$776,K$77)+'СЕТ СН'!$H$11+СВЦЭМ!$D$10+'СЕТ СН'!$H$6-'СЕТ СН'!$H$23</f>
        <v>1382.9640434600001</v>
      </c>
      <c r="L86" s="36">
        <f>SUMIFS(СВЦЭМ!$D$33:$D$776,СВЦЭМ!$A$33:$A$776,$A86,СВЦЭМ!$B$33:$B$776,L$77)+'СЕТ СН'!$H$11+СВЦЭМ!$D$10+'СЕТ СН'!$H$6-'СЕТ СН'!$H$23</f>
        <v>1378.7921882800001</v>
      </c>
      <c r="M86" s="36">
        <f>SUMIFS(СВЦЭМ!$D$33:$D$776,СВЦЭМ!$A$33:$A$776,$A86,СВЦЭМ!$B$33:$B$776,M$77)+'СЕТ СН'!$H$11+СВЦЭМ!$D$10+'СЕТ СН'!$H$6-'СЕТ СН'!$H$23</f>
        <v>1385.3278816</v>
      </c>
      <c r="N86" s="36">
        <f>SUMIFS(СВЦЭМ!$D$33:$D$776,СВЦЭМ!$A$33:$A$776,$A86,СВЦЭМ!$B$33:$B$776,N$77)+'СЕТ СН'!$H$11+СВЦЭМ!$D$10+'СЕТ СН'!$H$6-'СЕТ СН'!$H$23</f>
        <v>1387.53443571</v>
      </c>
      <c r="O86" s="36">
        <f>SUMIFS(СВЦЭМ!$D$33:$D$776,СВЦЭМ!$A$33:$A$776,$A86,СВЦЭМ!$B$33:$B$776,O$77)+'СЕТ СН'!$H$11+СВЦЭМ!$D$10+'СЕТ СН'!$H$6-'СЕТ СН'!$H$23</f>
        <v>1373.3519913600001</v>
      </c>
      <c r="P86" s="36">
        <f>SUMIFS(СВЦЭМ!$D$33:$D$776,СВЦЭМ!$A$33:$A$776,$A86,СВЦЭМ!$B$33:$B$776,P$77)+'СЕТ СН'!$H$11+СВЦЭМ!$D$10+'СЕТ СН'!$H$6-'СЕТ СН'!$H$23</f>
        <v>1372.5270816</v>
      </c>
      <c r="Q86" s="36">
        <f>SUMIFS(СВЦЭМ!$D$33:$D$776,СВЦЭМ!$A$33:$A$776,$A86,СВЦЭМ!$B$33:$B$776,Q$77)+'СЕТ СН'!$H$11+СВЦЭМ!$D$10+'СЕТ СН'!$H$6-'СЕТ СН'!$H$23</f>
        <v>1379.8108627900001</v>
      </c>
      <c r="R86" s="36">
        <f>SUMIFS(СВЦЭМ!$D$33:$D$776,СВЦЭМ!$A$33:$A$776,$A86,СВЦЭМ!$B$33:$B$776,R$77)+'СЕТ СН'!$H$11+СВЦЭМ!$D$10+'СЕТ СН'!$H$6-'СЕТ СН'!$H$23</f>
        <v>1362.70534408</v>
      </c>
      <c r="S86" s="36">
        <f>SUMIFS(СВЦЭМ!$D$33:$D$776,СВЦЭМ!$A$33:$A$776,$A86,СВЦЭМ!$B$33:$B$776,S$77)+'СЕТ СН'!$H$11+СВЦЭМ!$D$10+'СЕТ СН'!$H$6-'СЕТ СН'!$H$23</f>
        <v>1346.5714360500001</v>
      </c>
      <c r="T86" s="36">
        <f>SUMIFS(СВЦЭМ!$D$33:$D$776,СВЦЭМ!$A$33:$A$776,$A86,СВЦЭМ!$B$33:$B$776,T$77)+'СЕТ СН'!$H$11+СВЦЭМ!$D$10+'СЕТ СН'!$H$6-'СЕТ СН'!$H$23</f>
        <v>1309.84525586</v>
      </c>
      <c r="U86" s="36">
        <f>SUMIFS(СВЦЭМ!$D$33:$D$776,СВЦЭМ!$A$33:$A$776,$A86,СВЦЭМ!$B$33:$B$776,U$77)+'СЕТ СН'!$H$11+СВЦЭМ!$D$10+'СЕТ СН'!$H$6-'СЕТ СН'!$H$23</f>
        <v>1302.1806540699999</v>
      </c>
      <c r="V86" s="36">
        <f>SUMIFS(СВЦЭМ!$D$33:$D$776,СВЦЭМ!$A$33:$A$776,$A86,СВЦЭМ!$B$33:$B$776,V$77)+'СЕТ СН'!$H$11+СВЦЭМ!$D$10+'СЕТ СН'!$H$6-'СЕТ СН'!$H$23</f>
        <v>1317.7238056599999</v>
      </c>
      <c r="W86" s="36">
        <f>SUMIFS(СВЦЭМ!$D$33:$D$776,СВЦЭМ!$A$33:$A$776,$A86,СВЦЭМ!$B$33:$B$776,W$77)+'СЕТ СН'!$H$11+СВЦЭМ!$D$10+'СЕТ СН'!$H$6-'СЕТ СН'!$H$23</f>
        <v>1335.61571123</v>
      </c>
      <c r="X86" s="36">
        <f>SUMIFS(СВЦЭМ!$D$33:$D$776,СВЦЭМ!$A$33:$A$776,$A86,СВЦЭМ!$B$33:$B$776,X$77)+'СЕТ СН'!$H$11+СВЦЭМ!$D$10+'СЕТ СН'!$H$6-'СЕТ СН'!$H$23</f>
        <v>1355.68863478</v>
      </c>
      <c r="Y86" s="36">
        <f>SUMIFS(СВЦЭМ!$D$33:$D$776,СВЦЭМ!$A$33:$A$776,$A86,СВЦЭМ!$B$33:$B$776,Y$77)+'СЕТ СН'!$H$11+СВЦЭМ!$D$10+'СЕТ СН'!$H$6-'СЕТ СН'!$H$23</f>
        <v>1381.42573889</v>
      </c>
    </row>
    <row r="87" spans="1:25" ht="15.75" x14ac:dyDescent="0.2">
      <c r="A87" s="35">
        <f t="shared" si="2"/>
        <v>43506</v>
      </c>
      <c r="B87" s="36">
        <f>SUMIFS(СВЦЭМ!$D$33:$D$776,СВЦЭМ!$A$33:$A$776,$A87,СВЦЭМ!$B$33:$B$776,B$77)+'СЕТ СН'!$H$11+СВЦЭМ!$D$10+'СЕТ СН'!$H$6-'СЕТ СН'!$H$23</f>
        <v>1402.0711554099998</v>
      </c>
      <c r="C87" s="36">
        <f>SUMIFS(СВЦЭМ!$D$33:$D$776,СВЦЭМ!$A$33:$A$776,$A87,СВЦЭМ!$B$33:$B$776,C$77)+'СЕТ СН'!$H$11+СВЦЭМ!$D$10+'СЕТ СН'!$H$6-'СЕТ СН'!$H$23</f>
        <v>1413.6858768499999</v>
      </c>
      <c r="D87" s="36">
        <f>SUMIFS(СВЦЭМ!$D$33:$D$776,СВЦЭМ!$A$33:$A$776,$A87,СВЦЭМ!$B$33:$B$776,D$77)+'СЕТ СН'!$H$11+СВЦЭМ!$D$10+'СЕТ СН'!$H$6-'СЕТ СН'!$H$23</f>
        <v>1448.1554167999998</v>
      </c>
      <c r="E87" s="36">
        <f>SUMIFS(СВЦЭМ!$D$33:$D$776,СВЦЭМ!$A$33:$A$776,$A87,СВЦЭМ!$B$33:$B$776,E$77)+'СЕТ СН'!$H$11+СВЦЭМ!$D$10+'СЕТ СН'!$H$6-'СЕТ СН'!$H$23</f>
        <v>1460.97179336</v>
      </c>
      <c r="F87" s="36">
        <f>SUMIFS(СВЦЭМ!$D$33:$D$776,СВЦЭМ!$A$33:$A$776,$A87,СВЦЭМ!$B$33:$B$776,F$77)+'СЕТ СН'!$H$11+СВЦЭМ!$D$10+'СЕТ СН'!$H$6-'СЕТ СН'!$H$23</f>
        <v>1458.3164036199998</v>
      </c>
      <c r="G87" s="36">
        <f>SUMIFS(СВЦЭМ!$D$33:$D$776,СВЦЭМ!$A$33:$A$776,$A87,СВЦЭМ!$B$33:$B$776,G$77)+'СЕТ СН'!$H$11+СВЦЭМ!$D$10+'СЕТ СН'!$H$6-'СЕТ СН'!$H$23</f>
        <v>1450.8745713399999</v>
      </c>
      <c r="H87" s="36">
        <f>SUMIFS(СВЦЭМ!$D$33:$D$776,СВЦЭМ!$A$33:$A$776,$A87,СВЦЭМ!$B$33:$B$776,H$77)+'СЕТ СН'!$H$11+СВЦЭМ!$D$10+'СЕТ СН'!$H$6-'СЕТ СН'!$H$23</f>
        <v>1440.5742680799999</v>
      </c>
      <c r="I87" s="36">
        <f>SUMIFS(СВЦЭМ!$D$33:$D$776,СВЦЭМ!$A$33:$A$776,$A87,СВЦЭМ!$B$33:$B$776,I$77)+'СЕТ СН'!$H$11+СВЦЭМ!$D$10+'СЕТ СН'!$H$6-'СЕТ СН'!$H$23</f>
        <v>1414.9965348899998</v>
      </c>
      <c r="J87" s="36">
        <f>SUMIFS(СВЦЭМ!$D$33:$D$776,СВЦЭМ!$A$33:$A$776,$A87,СВЦЭМ!$B$33:$B$776,J$77)+'СЕТ СН'!$H$11+СВЦЭМ!$D$10+'СЕТ СН'!$H$6-'СЕТ СН'!$H$23</f>
        <v>1386.91513452</v>
      </c>
      <c r="K87" s="36">
        <f>SUMIFS(СВЦЭМ!$D$33:$D$776,СВЦЭМ!$A$33:$A$776,$A87,СВЦЭМ!$B$33:$B$776,K$77)+'СЕТ СН'!$H$11+СВЦЭМ!$D$10+'СЕТ СН'!$H$6-'СЕТ СН'!$H$23</f>
        <v>1345.86551981</v>
      </c>
      <c r="L87" s="36">
        <f>SUMIFS(СВЦЭМ!$D$33:$D$776,СВЦЭМ!$A$33:$A$776,$A87,СВЦЭМ!$B$33:$B$776,L$77)+'СЕТ СН'!$H$11+СВЦЭМ!$D$10+'СЕТ СН'!$H$6-'СЕТ СН'!$H$23</f>
        <v>1324.80783643</v>
      </c>
      <c r="M87" s="36">
        <f>SUMIFS(СВЦЭМ!$D$33:$D$776,СВЦЭМ!$A$33:$A$776,$A87,СВЦЭМ!$B$33:$B$776,M$77)+'СЕТ СН'!$H$11+СВЦЭМ!$D$10+'СЕТ СН'!$H$6-'СЕТ СН'!$H$23</f>
        <v>1325.93055488</v>
      </c>
      <c r="N87" s="36">
        <f>SUMIFS(СВЦЭМ!$D$33:$D$776,СВЦЭМ!$A$33:$A$776,$A87,СВЦЭМ!$B$33:$B$776,N$77)+'СЕТ СН'!$H$11+СВЦЭМ!$D$10+'СЕТ СН'!$H$6-'СЕТ СН'!$H$23</f>
        <v>1332.17136306</v>
      </c>
      <c r="O87" s="36">
        <f>SUMIFS(СВЦЭМ!$D$33:$D$776,СВЦЭМ!$A$33:$A$776,$A87,СВЦЭМ!$B$33:$B$776,O$77)+'СЕТ СН'!$H$11+СВЦЭМ!$D$10+'СЕТ СН'!$H$6-'СЕТ СН'!$H$23</f>
        <v>1317.47012094</v>
      </c>
      <c r="P87" s="36">
        <f>SUMIFS(СВЦЭМ!$D$33:$D$776,СВЦЭМ!$A$33:$A$776,$A87,СВЦЭМ!$B$33:$B$776,P$77)+'СЕТ СН'!$H$11+СВЦЭМ!$D$10+'СЕТ СН'!$H$6-'СЕТ СН'!$H$23</f>
        <v>1316.2110907400001</v>
      </c>
      <c r="Q87" s="36">
        <f>SUMIFS(СВЦЭМ!$D$33:$D$776,СВЦЭМ!$A$33:$A$776,$A87,СВЦЭМ!$B$33:$B$776,Q$77)+'СЕТ СН'!$H$11+СВЦЭМ!$D$10+'СЕТ СН'!$H$6-'СЕТ СН'!$H$23</f>
        <v>1333.2139115800001</v>
      </c>
      <c r="R87" s="36">
        <f>SUMIFS(СВЦЭМ!$D$33:$D$776,СВЦЭМ!$A$33:$A$776,$A87,СВЦЭМ!$B$33:$B$776,R$77)+'СЕТ СН'!$H$11+СВЦЭМ!$D$10+'СЕТ СН'!$H$6-'СЕТ СН'!$H$23</f>
        <v>1345.5885211099999</v>
      </c>
      <c r="S87" s="36">
        <f>SUMIFS(СВЦЭМ!$D$33:$D$776,СВЦЭМ!$A$33:$A$776,$A87,СВЦЭМ!$B$33:$B$776,S$77)+'СЕТ СН'!$H$11+СВЦЭМ!$D$10+'СЕТ СН'!$H$6-'СЕТ СН'!$H$23</f>
        <v>1336.4407883200001</v>
      </c>
      <c r="T87" s="36">
        <f>SUMIFS(СВЦЭМ!$D$33:$D$776,СВЦЭМ!$A$33:$A$776,$A87,СВЦЭМ!$B$33:$B$776,T$77)+'СЕТ СН'!$H$11+СВЦЭМ!$D$10+'СЕТ СН'!$H$6-'СЕТ СН'!$H$23</f>
        <v>1309.3600883700001</v>
      </c>
      <c r="U87" s="36">
        <f>SUMIFS(СВЦЭМ!$D$33:$D$776,СВЦЭМ!$A$33:$A$776,$A87,СВЦЭМ!$B$33:$B$776,U$77)+'СЕТ СН'!$H$11+СВЦЭМ!$D$10+'СЕТ СН'!$H$6-'СЕТ СН'!$H$23</f>
        <v>1303.65656291</v>
      </c>
      <c r="V87" s="36">
        <f>SUMIFS(СВЦЭМ!$D$33:$D$776,СВЦЭМ!$A$33:$A$776,$A87,СВЦЭМ!$B$33:$B$776,V$77)+'СЕТ СН'!$H$11+СВЦЭМ!$D$10+'СЕТ СН'!$H$6-'СЕТ СН'!$H$23</f>
        <v>1285.4484062500001</v>
      </c>
      <c r="W87" s="36">
        <f>SUMIFS(СВЦЭМ!$D$33:$D$776,СВЦЭМ!$A$33:$A$776,$A87,СВЦЭМ!$B$33:$B$776,W$77)+'СЕТ СН'!$H$11+СВЦЭМ!$D$10+'СЕТ СН'!$H$6-'СЕТ СН'!$H$23</f>
        <v>1298.55259486</v>
      </c>
      <c r="X87" s="36">
        <f>SUMIFS(СВЦЭМ!$D$33:$D$776,СВЦЭМ!$A$33:$A$776,$A87,СВЦЭМ!$B$33:$B$776,X$77)+'СЕТ СН'!$H$11+СВЦЭМ!$D$10+'СЕТ СН'!$H$6-'СЕТ СН'!$H$23</f>
        <v>1318.3363295300001</v>
      </c>
      <c r="Y87" s="36">
        <f>SUMIFS(СВЦЭМ!$D$33:$D$776,СВЦЭМ!$A$33:$A$776,$A87,СВЦЭМ!$B$33:$B$776,Y$77)+'СЕТ СН'!$H$11+СВЦЭМ!$D$10+'СЕТ СН'!$H$6-'СЕТ СН'!$H$23</f>
        <v>1370.57109554</v>
      </c>
    </row>
    <row r="88" spans="1:25" ht="15.75" x14ac:dyDescent="0.2">
      <c r="A88" s="35">
        <f t="shared" si="2"/>
        <v>43507</v>
      </c>
      <c r="B88" s="36">
        <f>SUMIFS(СВЦЭМ!$D$33:$D$776,СВЦЭМ!$A$33:$A$776,$A88,СВЦЭМ!$B$33:$B$776,B$77)+'СЕТ СН'!$H$11+СВЦЭМ!$D$10+'СЕТ СН'!$H$6-'СЕТ СН'!$H$23</f>
        <v>1413.01408982</v>
      </c>
      <c r="C88" s="36">
        <f>SUMIFS(СВЦЭМ!$D$33:$D$776,СВЦЭМ!$A$33:$A$776,$A88,СВЦЭМ!$B$33:$B$776,C$77)+'СЕТ СН'!$H$11+СВЦЭМ!$D$10+'СЕТ СН'!$H$6-'СЕТ СН'!$H$23</f>
        <v>1432.0141607199998</v>
      </c>
      <c r="D88" s="36">
        <f>SUMIFS(СВЦЭМ!$D$33:$D$776,СВЦЭМ!$A$33:$A$776,$A88,СВЦЭМ!$B$33:$B$776,D$77)+'СЕТ СН'!$H$11+СВЦЭМ!$D$10+'СЕТ СН'!$H$6-'СЕТ СН'!$H$23</f>
        <v>1456.0263220299998</v>
      </c>
      <c r="E88" s="36">
        <f>SUMIFS(СВЦЭМ!$D$33:$D$776,СВЦЭМ!$A$33:$A$776,$A88,СВЦЭМ!$B$33:$B$776,E$77)+'СЕТ СН'!$H$11+СВЦЭМ!$D$10+'СЕТ СН'!$H$6-'СЕТ СН'!$H$23</f>
        <v>1466.1750111199999</v>
      </c>
      <c r="F88" s="36">
        <f>SUMIFS(СВЦЭМ!$D$33:$D$776,СВЦЭМ!$A$33:$A$776,$A88,СВЦЭМ!$B$33:$B$776,F$77)+'СЕТ СН'!$H$11+СВЦЭМ!$D$10+'СЕТ СН'!$H$6-'СЕТ СН'!$H$23</f>
        <v>1463.3450742</v>
      </c>
      <c r="G88" s="36">
        <f>SUMIFS(СВЦЭМ!$D$33:$D$776,СВЦЭМ!$A$33:$A$776,$A88,СВЦЭМ!$B$33:$B$776,G$77)+'СЕТ СН'!$H$11+СВЦЭМ!$D$10+'СЕТ СН'!$H$6-'СЕТ СН'!$H$23</f>
        <v>1453.4202668199998</v>
      </c>
      <c r="H88" s="36">
        <f>SUMIFS(СВЦЭМ!$D$33:$D$776,СВЦЭМ!$A$33:$A$776,$A88,СВЦЭМ!$B$33:$B$776,H$77)+'СЕТ СН'!$H$11+СВЦЭМ!$D$10+'СЕТ СН'!$H$6-'СЕТ СН'!$H$23</f>
        <v>1408.4130271399999</v>
      </c>
      <c r="I88" s="36">
        <f>SUMIFS(СВЦЭМ!$D$33:$D$776,СВЦЭМ!$A$33:$A$776,$A88,СВЦЭМ!$B$33:$B$776,I$77)+'СЕТ СН'!$H$11+СВЦЭМ!$D$10+'СЕТ СН'!$H$6-'СЕТ СН'!$H$23</f>
        <v>1378.12052466</v>
      </c>
      <c r="J88" s="36">
        <f>SUMIFS(СВЦЭМ!$D$33:$D$776,СВЦЭМ!$A$33:$A$776,$A88,СВЦЭМ!$B$33:$B$776,J$77)+'СЕТ СН'!$H$11+СВЦЭМ!$D$10+'СЕТ СН'!$H$6-'СЕТ СН'!$H$23</f>
        <v>1367.5121652400001</v>
      </c>
      <c r="K88" s="36">
        <f>SUMIFS(СВЦЭМ!$D$33:$D$776,СВЦЭМ!$A$33:$A$776,$A88,СВЦЭМ!$B$33:$B$776,K$77)+'СЕТ СН'!$H$11+СВЦЭМ!$D$10+'СЕТ СН'!$H$6-'СЕТ СН'!$H$23</f>
        <v>1367.2667498599999</v>
      </c>
      <c r="L88" s="36">
        <f>SUMIFS(СВЦЭМ!$D$33:$D$776,СВЦЭМ!$A$33:$A$776,$A88,СВЦЭМ!$B$33:$B$776,L$77)+'СЕТ СН'!$H$11+СВЦЭМ!$D$10+'СЕТ СН'!$H$6-'СЕТ СН'!$H$23</f>
        <v>1356.7924046600001</v>
      </c>
      <c r="M88" s="36">
        <f>SUMIFS(СВЦЭМ!$D$33:$D$776,СВЦЭМ!$A$33:$A$776,$A88,СВЦЭМ!$B$33:$B$776,M$77)+'СЕТ СН'!$H$11+СВЦЭМ!$D$10+'СЕТ СН'!$H$6-'СЕТ СН'!$H$23</f>
        <v>1358.9212022699999</v>
      </c>
      <c r="N88" s="36">
        <f>SUMIFS(СВЦЭМ!$D$33:$D$776,СВЦЭМ!$A$33:$A$776,$A88,СВЦЭМ!$B$33:$B$776,N$77)+'СЕТ СН'!$H$11+СВЦЭМ!$D$10+'СЕТ СН'!$H$6-'СЕТ СН'!$H$23</f>
        <v>1364.08697985</v>
      </c>
      <c r="O88" s="36">
        <f>SUMIFS(СВЦЭМ!$D$33:$D$776,СВЦЭМ!$A$33:$A$776,$A88,СВЦЭМ!$B$33:$B$776,O$77)+'СЕТ СН'!$H$11+СВЦЭМ!$D$10+'СЕТ СН'!$H$6-'СЕТ СН'!$H$23</f>
        <v>1335.4177942000001</v>
      </c>
      <c r="P88" s="36">
        <f>SUMIFS(СВЦЭМ!$D$33:$D$776,СВЦЭМ!$A$33:$A$776,$A88,СВЦЭМ!$B$33:$B$776,P$77)+'СЕТ СН'!$H$11+СВЦЭМ!$D$10+'СЕТ СН'!$H$6-'СЕТ СН'!$H$23</f>
        <v>1349.9167215</v>
      </c>
      <c r="Q88" s="36">
        <f>SUMIFS(СВЦЭМ!$D$33:$D$776,СВЦЭМ!$A$33:$A$776,$A88,СВЦЭМ!$B$33:$B$776,Q$77)+'СЕТ СН'!$H$11+СВЦЭМ!$D$10+'СЕТ СН'!$H$6-'СЕТ СН'!$H$23</f>
        <v>1347.86081982</v>
      </c>
      <c r="R88" s="36">
        <f>SUMIFS(СВЦЭМ!$D$33:$D$776,СВЦЭМ!$A$33:$A$776,$A88,СВЦЭМ!$B$33:$B$776,R$77)+'СЕТ СН'!$H$11+СВЦЭМ!$D$10+'СЕТ СН'!$H$6-'СЕТ СН'!$H$23</f>
        <v>1346.8724523999999</v>
      </c>
      <c r="S88" s="36">
        <f>SUMIFS(СВЦЭМ!$D$33:$D$776,СВЦЭМ!$A$33:$A$776,$A88,СВЦЭМ!$B$33:$B$776,S$77)+'СЕТ СН'!$H$11+СВЦЭМ!$D$10+'СЕТ СН'!$H$6-'СЕТ СН'!$H$23</f>
        <v>1336.7179224000001</v>
      </c>
      <c r="T88" s="36">
        <f>SUMIFS(СВЦЭМ!$D$33:$D$776,СВЦЭМ!$A$33:$A$776,$A88,СВЦЭМ!$B$33:$B$776,T$77)+'СЕТ СН'!$H$11+СВЦЭМ!$D$10+'СЕТ СН'!$H$6-'СЕТ СН'!$H$23</f>
        <v>1289.7665896799999</v>
      </c>
      <c r="U88" s="36">
        <f>SUMIFS(СВЦЭМ!$D$33:$D$776,СВЦЭМ!$A$33:$A$776,$A88,СВЦЭМ!$B$33:$B$776,U$77)+'СЕТ СН'!$H$11+СВЦЭМ!$D$10+'СЕТ СН'!$H$6-'СЕТ СН'!$H$23</f>
        <v>1272.8984378099999</v>
      </c>
      <c r="V88" s="36">
        <f>SUMIFS(СВЦЭМ!$D$33:$D$776,СВЦЭМ!$A$33:$A$776,$A88,СВЦЭМ!$B$33:$B$776,V$77)+'СЕТ СН'!$H$11+СВЦЭМ!$D$10+'СЕТ СН'!$H$6-'СЕТ СН'!$H$23</f>
        <v>1292.31539069</v>
      </c>
      <c r="W88" s="36">
        <f>SUMIFS(СВЦЭМ!$D$33:$D$776,СВЦЭМ!$A$33:$A$776,$A88,СВЦЭМ!$B$33:$B$776,W$77)+'СЕТ СН'!$H$11+СВЦЭМ!$D$10+'СЕТ СН'!$H$6-'СЕТ СН'!$H$23</f>
        <v>1302.97717702</v>
      </c>
      <c r="X88" s="36">
        <f>SUMIFS(СВЦЭМ!$D$33:$D$776,СВЦЭМ!$A$33:$A$776,$A88,СВЦЭМ!$B$33:$B$776,X$77)+'СЕТ СН'!$H$11+СВЦЭМ!$D$10+'СЕТ СН'!$H$6-'СЕТ СН'!$H$23</f>
        <v>1326.7419027000001</v>
      </c>
      <c r="Y88" s="36">
        <f>SUMIFS(СВЦЭМ!$D$33:$D$776,СВЦЭМ!$A$33:$A$776,$A88,СВЦЭМ!$B$33:$B$776,Y$77)+'СЕТ СН'!$H$11+СВЦЭМ!$D$10+'СЕТ СН'!$H$6-'СЕТ СН'!$H$23</f>
        <v>1370.3929147899998</v>
      </c>
    </row>
    <row r="89" spans="1:25" ht="15.75" x14ac:dyDescent="0.2">
      <c r="A89" s="35">
        <f t="shared" si="2"/>
        <v>43508</v>
      </c>
      <c r="B89" s="36">
        <f>SUMIFS(СВЦЭМ!$D$33:$D$776,СВЦЭМ!$A$33:$A$776,$A89,СВЦЭМ!$B$33:$B$776,B$77)+'СЕТ СН'!$H$11+СВЦЭМ!$D$10+'СЕТ СН'!$H$6-'СЕТ СН'!$H$23</f>
        <v>1400.4854177999998</v>
      </c>
      <c r="C89" s="36">
        <f>SUMIFS(СВЦЭМ!$D$33:$D$776,СВЦЭМ!$A$33:$A$776,$A89,СВЦЭМ!$B$33:$B$776,C$77)+'СЕТ СН'!$H$11+СВЦЭМ!$D$10+'СЕТ СН'!$H$6-'СЕТ СН'!$H$23</f>
        <v>1426.6931072199998</v>
      </c>
      <c r="D89" s="36">
        <f>SUMIFS(СВЦЭМ!$D$33:$D$776,СВЦЭМ!$A$33:$A$776,$A89,СВЦЭМ!$B$33:$B$776,D$77)+'СЕТ СН'!$H$11+СВЦЭМ!$D$10+'СЕТ СН'!$H$6-'СЕТ СН'!$H$23</f>
        <v>1441.3224208499998</v>
      </c>
      <c r="E89" s="36">
        <f>SUMIFS(СВЦЭМ!$D$33:$D$776,СВЦЭМ!$A$33:$A$776,$A89,СВЦЭМ!$B$33:$B$776,E$77)+'СЕТ СН'!$H$11+СВЦЭМ!$D$10+'СЕТ СН'!$H$6-'СЕТ СН'!$H$23</f>
        <v>1451.7683764899998</v>
      </c>
      <c r="F89" s="36">
        <f>SUMIFS(СВЦЭМ!$D$33:$D$776,СВЦЭМ!$A$33:$A$776,$A89,СВЦЭМ!$B$33:$B$776,F$77)+'СЕТ СН'!$H$11+СВЦЭМ!$D$10+'СЕТ СН'!$H$6-'СЕТ СН'!$H$23</f>
        <v>1449.7926906999999</v>
      </c>
      <c r="G89" s="36">
        <f>SUMIFS(СВЦЭМ!$D$33:$D$776,СВЦЭМ!$A$33:$A$776,$A89,СВЦЭМ!$B$33:$B$776,G$77)+'СЕТ СН'!$H$11+СВЦЭМ!$D$10+'СЕТ СН'!$H$6-'СЕТ СН'!$H$23</f>
        <v>1436.1325842099998</v>
      </c>
      <c r="H89" s="36">
        <f>SUMIFS(СВЦЭМ!$D$33:$D$776,СВЦЭМ!$A$33:$A$776,$A89,СВЦЭМ!$B$33:$B$776,H$77)+'СЕТ СН'!$H$11+СВЦЭМ!$D$10+'СЕТ СН'!$H$6-'СЕТ СН'!$H$23</f>
        <v>1397.9657423299998</v>
      </c>
      <c r="I89" s="36">
        <f>SUMIFS(СВЦЭМ!$D$33:$D$776,СВЦЭМ!$A$33:$A$776,$A89,СВЦЭМ!$B$33:$B$776,I$77)+'СЕТ СН'!$H$11+СВЦЭМ!$D$10+'СЕТ СН'!$H$6-'СЕТ СН'!$H$23</f>
        <v>1369.5228997200002</v>
      </c>
      <c r="J89" s="36">
        <f>SUMIFS(СВЦЭМ!$D$33:$D$776,СВЦЭМ!$A$33:$A$776,$A89,СВЦЭМ!$B$33:$B$776,J$77)+'СЕТ СН'!$H$11+СВЦЭМ!$D$10+'СЕТ СН'!$H$6-'СЕТ СН'!$H$23</f>
        <v>1337.7176412700001</v>
      </c>
      <c r="K89" s="36">
        <f>SUMIFS(СВЦЭМ!$D$33:$D$776,СВЦЭМ!$A$33:$A$776,$A89,СВЦЭМ!$B$33:$B$776,K$77)+'СЕТ СН'!$H$11+СВЦЭМ!$D$10+'СЕТ СН'!$H$6-'СЕТ СН'!$H$23</f>
        <v>1338.9098634299999</v>
      </c>
      <c r="L89" s="36">
        <f>SUMIFS(СВЦЭМ!$D$33:$D$776,СВЦЭМ!$A$33:$A$776,$A89,СВЦЭМ!$B$33:$B$776,L$77)+'СЕТ СН'!$H$11+СВЦЭМ!$D$10+'СЕТ СН'!$H$6-'СЕТ СН'!$H$23</f>
        <v>1337.7567312599999</v>
      </c>
      <c r="M89" s="36">
        <f>SUMIFS(СВЦЭМ!$D$33:$D$776,СВЦЭМ!$A$33:$A$776,$A89,СВЦЭМ!$B$33:$B$776,M$77)+'СЕТ СН'!$H$11+СВЦЭМ!$D$10+'СЕТ СН'!$H$6-'СЕТ СН'!$H$23</f>
        <v>1348.63361388</v>
      </c>
      <c r="N89" s="36">
        <f>SUMIFS(СВЦЭМ!$D$33:$D$776,СВЦЭМ!$A$33:$A$776,$A89,СВЦЭМ!$B$33:$B$776,N$77)+'СЕТ СН'!$H$11+СВЦЭМ!$D$10+'СЕТ СН'!$H$6-'СЕТ СН'!$H$23</f>
        <v>1337.51556551</v>
      </c>
      <c r="O89" s="36">
        <f>SUMIFS(СВЦЭМ!$D$33:$D$776,СВЦЭМ!$A$33:$A$776,$A89,СВЦЭМ!$B$33:$B$776,O$77)+'СЕТ СН'!$H$11+СВЦЭМ!$D$10+'СЕТ СН'!$H$6-'СЕТ СН'!$H$23</f>
        <v>1307.5584659599999</v>
      </c>
      <c r="P89" s="36">
        <f>SUMIFS(СВЦЭМ!$D$33:$D$776,СВЦЭМ!$A$33:$A$776,$A89,СВЦЭМ!$B$33:$B$776,P$77)+'СЕТ СН'!$H$11+СВЦЭМ!$D$10+'СЕТ СН'!$H$6-'СЕТ СН'!$H$23</f>
        <v>1319.9187013199999</v>
      </c>
      <c r="Q89" s="36">
        <f>SUMIFS(СВЦЭМ!$D$33:$D$776,СВЦЭМ!$A$33:$A$776,$A89,СВЦЭМ!$B$33:$B$776,Q$77)+'СЕТ СН'!$H$11+СВЦЭМ!$D$10+'СЕТ СН'!$H$6-'СЕТ СН'!$H$23</f>
        <v>1332.50363361</v>
      </c>
      <c r="R89" s="36">
        <f>SUMIFS(СВЦЭМ!$D$33:$D$776,СВЦЭМ!$A$33:$A$776,$A89,СВЦЭМ!$B$33:$B$776,R$77)+'СЕТ СН'!$H$11+СВЦЭМ!$D$10+'СЕТ СН'!$H$6-'СЕТ СН'!$H$23</f>
        <v>1329.93307312</v>
      </c>
      <c r="S89" s="36">
        <f>SUMIFS(СВЦЭМ!$D$33:$D$776,СВЦЭМ!$A$33:$A$776,$A89,СВЦЭМ!$B$33:$B$776,S$77)+'СЕТ СН'!$H$11+СВЦЭМ!$D$10+'СЕТ СН'!$H$6-'СЕТ СН'!$H$23</f>
        <v>1313.36849947</v>
      </c>
      <c r="T89" s="36">
        <f>SUMIFS(СВЦЭМ!$D$33:$D$776,СВЦЭМ!$A$33:$A$776,$A89,СВЦЭМ!$B$33:$B$776,T$77)+'СЕТ СН'!$H$11+СВЦЭМ!$D$10+'СЕТ СН'!$H$6-'СЕТ СН'!$H$23</f>
        <v>1274.12728621</v>
      </c>
      <c r="U89" s="36">
        <f>SUMIFS(СВЦЭМ!$D$33:$D$776,СВЦЭМ!$A$33:$A$776,$A89,СВЦЭМ!$B$33:$B$776,U$77)+'СЕТ СН'!$H$11+СВЦЭМ!$D$10+'СЕТ СН'!$H$6-'СЕТ СН'!$H$23</f>
        <v>1273.2872662700001</v>
      </c>
      <c r="V89" s="36">
        <f>SUMIFS(СВЦЭМ!$D$33:$D$776,СВЦЭМ!$A$33:$A$776,$A89,СВЦЭМ!$B$33:$B$776,V$77)+'СЕТ СН'!$H$11+СВЦЭМ!$D$10+'СЕТ СН'!$H$6-'СЕТ СН'!$H$23</f>
        <v>1294.2422219</v>
      </c>
      <c r="W89" s="36">
        <f>SUMIFS(СВЦЭМ!$D$33:$D$776,СВЦЭМ!$A$33:$A$776,$A89,СВЦЭМ!$B$33:$B$776,W$77)+'СЕТ СН'!$H$11+СВЦЭМ!$D$10+'СЕТ СН'!$H$6-'СЕТ СН'!$H$23</f>
        <v>1308.8177995999999</v>
      </c>
      <c r="X89" s="36">
        <f>SUMIFS(СВЦЭМ!$D$33:$D$776,СВЦЭМ!$A$33:$A$776,$A89,СВЦЭМ!$B$33:$B$776,X$77)+'СЕТ СН'!$H$11+СВЦЭМ!$D$10+'СЕТ СН'!$H$6-'СЕТ СН'!$H$23</f>
        <v>1331.93645999</v>
      </c>
      <c r="Y89" s="36">
        <f>SUMIFS(СВЦЭМ!$D$33:$D$776,СВЦЭМ!$A$33:$A$776,$A89,СВЦЭМ!$B$33:$B$776,Y$77)+'СЕТ СН'!$H$11+СВЦЭМ!$D$10+'СЕТ СН'!$H$6-'СЕТ СН'!$H$23</f>
        <v>1379.0871343200001</v>
      </c>
    </row>
    <row r="90" spans="1:25" ht="15.75" x14ac:dyDescent="0.2">
      <c r="A90" s="35">
        <f t="shared" si="2"/>
        <v>43509</v>
      </c>
      <c r="B90" s="36">
        <f>SUMIFS(СВЦЭМ!$D$33:$D$776,СВЦЭМ!$A$33:$A$776,$A90,СВЦЭМ!$B$33:$B$776,B$77)+'СЕТ СН'!$H$11+СВЦЭМ!$D$10+'СЕТ СН'!$H$6-'СЕТ СН'!$H$23</f>
        <v>1389.7327292099999</v>
      </c>
      <c r="C90" s="36">
        <f>SUMIFS(СВЦЭМ!$D$33:$D$776,СВЦЭМ!$A$33:$A$776,$A90,СВЦЭМ!$B$33:$B$776,C$77)+'СЕТ СН'!$H$11+СВЦЭМ!$D$10+'СЕТ СН'!$H$6-'СЕТ СН'!$H$23</f>
        <v>1412.8390364599998</v>
      </c>
      <c r="D90" s="36">
        <f>SUMIFS(СВЦЭМ!$D$33:$D$776,СВЦЭМ!$A$33:$A$776,$A90,СВЦЭМ!$B$33:$B$776,D$77)+'СЕТ СН'!$H$11+СВЦЭМ!$D$10+'СЕТ СН'!$H$6-'СЕТ СН'!$H$23</f>
        <v>1444.4740808899999</v>
      </c>
      <c r="E90" s="36">
        <f>SUMIFS(СВЦЭМ!$D$33:$D$776,СВЦЭМ!$A$33:$A$776,$A90,СВЦЭМ!$B$33:$B$776,E$77)+'СЕТ СН'!$H$11+СВЦЭМ!$D$10+'СЕТ СН'!$H$6-'СЕТ СН'!$H$23</f>
        <v>1455.9727934199998</v>
      </c>
      <c r="F90" s="36">
        <f>SUMIFS(СВЦЭМ!$D$33:$D$776,СВЦЭМ!$A$33:$A$776,$A90,СВЦЭМ!$B$33:$B$776,F$77)+'СЕТ СН'!$H$11+СВЦЭМ!$D$10+'СЕТ СН'!$H$6-'СЕТ СН'!$H$23</f>
        <v>1450.02600736</v>
      </c>
      <c r="G90" s="36">
        <f>SUMIFS(СВЦЭМ!$D$33:$D$776,СВЦЭМ!$A$33:$A$776,$A90,СВЦЭМ!$B$33:$B$776,G$77)+'СЕТ СН'!$H$11+СВЦЭМ!$D$10+'СЕТ СН'!$H$6-'СЕТ СН'!$H$23</f>
        <v>1417.92864811</v>
      </c>
      <c r="H90" s="36">
        <f>SUMIFS(СВЦЭМ!$D$33:$D$776,СВЦЭМ!$A$33:$A$776,$A90,СВЦЭМ!$B$33:$B$776,H$77)+'СЕТ СН'!$H$11+СВЦЭМ!$D$10+'СЕТ СН'!$H$6-'СЕТ СН'!$H$23</f>
        <v>1391.1137506600001</v>
      </c>
      <c r="I90" s="36">
        <f>SUMIFS(СВЦЭМ!$D$33:$D$776,СВЦЭМ!$A$33:$A$776,$A90,СВЦЭМ!$B$33:$B$776,I$77)+'СЕТ СН'!$H$11+СВЦЭМ!$D$10+'СЕТ СН'!$H$6-'СЕТ СН'!$H$23</f>
        <v>1356.35143898</v>
      </c>
      <c r="J90" s="36">
        <f>SUMIFS(СВЦЭМ!$D$33:$D$776,СВЦЭМ!$A$33:$A$776,$A90,СВЦЭМ!$B$33:$B$776,J$77)+'СЕТ СН'!$H$11+СВЦЭМ!$D$10+'СЕТ СН'!$H$6-'СЕТ СН'!$H$23</f>
        <v>1334.5475413200002</v>
      </c>
      <c r="K90" s="36">
        <f>SUMIFS(СВЦЭМ!$D$33:$D$776,СВЦЭМ!$A$33:$A$776,$A90,СВЦЭМ!$B$33:$B$776,K$77)+'СЕТ СН'!$H$11+СВЦЭМ!$D$10+'СЕТ СН'!$H$6-'СЕТ СН'!$H$23</f>
        <v>1331.2622996699999</v>
      </c>
      <c r="L90" s="36">
        <f>SUMIFS(СВЦЭМ!$D$33:$D$776,СВЦЭМ!$A$33:$A$776,$A90,СВЦЭМ!$B$33:$B$776,L$77)+'СЕТ СН'!$H$11+СВЦЭМ!$D$10+'СЕТ СН'!$H$6-'СЕТ СН'!$H$23</f>
        <v>1329.05973378</v>
      </c>
      <c r="M90" s="36">
        <f>SUMIFS(СВЦЭМ!$D$33:$D$776,СВЦЭМ!$A$33:$A$776,$A90,СВЦЭМ!$B$33:$B$776,M$77)+'СЕТ СН'!$H$11+СВЦЭМ!$D$10+'СЕТ СН'!$H$6-'СЕТ СН'!$H$23</f>
        <v>1329.44771034</v>
      </c>
      <c r="N90" s="36">
        <f>SUMIFS(СВЦЭМ!$D$33:$D$776,СВЦЭМ!$A$33:$A$776,$A90,СВЦЭМ!$B$33:$B$776,N$77)+'СЕТ СН'!$H$11+СВЦЭМ!$D$10+'СЕТ СН'!$H$6-'СЕТ СН'!$H$23</f>
        <v>1338.80043914</v>
      </c>
      <c r="O90" s="36">
        <f>SUMIFS(СВЦЭМ!$D$33:$D$776,СВЦЭМ!$A$33:$A$776,$A90,СВЦЭМ!$B$33:$B$776,O$77)+'СЕТ СН'!$H$11+СВЦЭМ!$D$10+'СЕТ СН'!$H$6-'СЕТ СН'!$H$23</f>
        <v>1305.5745663299999</v>
      </c>
      <c r="P90" s="36">
        <f>SUMIFS(СВЦЭМ!$D$33:$D$776,СВЦЭМ!$A$33:$A$776,$A90,СВЦЭМ!$B$33:$B$776,P$77)+'СЕТ СН'!$H$11+СВЦЭМ!$D$10+'СЕТ СН'!$H$6-'СЕТ СН'!$H$23</f>
        <v>1315.10646307</v>
      </c>
      <c r="Q90" s="36">
        <f>SUMIFS(СВЦЭМ!$D$33:$D$776,СВЦЭМ!$A$33:$A$776,$A90,СВЦЭМ!$B$33:$B$776,Q$77)+'СЕТ СН'!$H$11+СВЦЭМ!$D$10+'СЕТ СН'!$H$6-'СЕТ СН'!$H$23</f>
        <v>1325.8984235200001</v>
      </c>
      <c r="R90" s="36">
        <f>SUMIFS(СВЦЭМ!$D$33:$D$776,СВЦЭМ!$A$33:$A$776,$A90,СВЦЭМ!$B$33:$B$776,R$77)+'СЕТ СН'!$H$11+СВЦЭМ!$D$10+'СЕТ СН'!$H$6-'СЕТ СН'!$H$23</f>
        <v>1324.9596110100001</v>
      </c>
      <c r="S90" s="36">
        <f>SUMIFS(СВЦЭМ!$D$33:$D$776,СВЦЭМ!$A$33:$A$776,$A90,СВЦЭМ!$B$33:$B$776,S$77)+'СЕТ СН'!$H$11+СВЦЭМ!$D$10+'СЕТ СН'!$H$6-'СЕТ СН'!$H$23</f>
        <v>1317.41650252</v>
      </c>
      <c r="T90" s="36">
        <f>SUMIFS(СВЦЭМ!$D$33:$D$776,СВЦЭМ!$A$33:$A$776,$A90,СВЦЭМ!$B$33:$B$776,T$77)+'СЕТ СН'!$H$11+СВЦЭМ!$D$10+'СЕТ СН'!$H$6-'СЕТ СН'!$H$23</f>
        <v>1270.5759087900001</v>
      </c>
      <c r="U90" s="36">
        <f>SUMIFS(СВЦЭМ!$D$33:$D$776,СВЦЭМ!$A$33:$A$776,$A90,СВЦЭМ!$B$33:$B$776,U$77)+'СЕТ СН'!$H$11+СВЦЭМ!$D$10+'СЕТ СН'!$H$6-'СЕТ СН'!$H$23</f>
        <v>1261.3052802900002</v>
      </c>
      <c r="V90" s="36">
        <f>SUMIFS(СВЦЭМ!$D$33:$D$776,СВЦЭМ!$A$33:$A$776,$A90,СВЦЭМ!$B$33:$B$776,V$77)+'СЕТ СН'!$H$11+СВЦЭМ!$D$10+'СЕТ СН'!$H$6-'СЕТ СН'!$H$23</f>
        <v>1277.55816488</v>
      </c>
      <c r="W90" s="36">
        <f>SUMIFS(СВЦЭМ!$D$33:$D$776,СВЦЭМ!$A$33:$A$776,$A90,СВЦЭМ!$B$33:$B$776,W$77)+'СЕТ СН'!$H$11+СВЦЭМ!$D$10+'СЕТ СН'!$H$6-'СЕТ СН'!$H$23</f>
        <v>1291.4842622800002</v>
      </c>
      <c r="X90" s="36">
        <f>SUMIFS(СВЦЭМ!$D$33:$D$776,СВЦЭМ!$A$33:$A$776,$A90,СВЦЭМ!$B$33:$B$776,X$77)+'СЕТ СН'!$H$11+СВЦЭМ!$D$10+'СЕТ СН'!$H$6-'СЕТ СН'!$H$23</f>
        <v>1311.6656338600001</v>
      </c>
      <c r="Y90" s="36">
        <f>SUMIFS(СВЦЭМ!$D$33:$D$776,СВЦЭМ!$A$33:$A$776,$A90,СВЦЭМ!$B$33:$B$776,Y$77)+'СЕТ СН'!$H$11+СВЦЭМ!$D$10+'СЕТ СН'!$H$6-'СЕТ СН'!$H$23</f>
        <v>1354.0111433299999</v>
      </c>
    </row>
    <row r="91" spans="1:25" ht="15.75" x14ac:dyDescent="0.2">
      <c r="A91" s="35">
        <f t="shared" si="2"/>
        <v>43510</v>
      </c>
      <c r="B91" s="36">
        <f>SUMIFS(СВЦЭМ!$D$33:$D$776,СВЦЭМ!$A$33:$A$776,$A91,СВЦЭМ!$B$33:$B$776,B$77)+'СЕТ СН'!$H$11+СВЦЭМ!$D$10+'СЕТ СН'!$H$6-'СЕТ СН'!$H$23</f>
        <v>1402.5277575600001</v>
      </c>
      <c r="C91" s="36">
        <f>SUMIFS(СВЦЭМ!$D$33:$D$776,СВЦЭМ!$A$33:$A$776,$A91,СВЦЭМ!$B$33:$B$776,C$77)+'СЕТ СН'!$H$11+СВЦЭМ!$D$10+'СЕТ СН'!$H$6-'СЕТ СН'!$H$23</f>
        <v>1417.1407390499999</v>
      </c>
      <c r="D91" s="36">
        <f>SUMIFS(СВЦЭМ!$D$33:$D$776,СВЦЭМ!$A$33:$A$776,$A91,СВЦЭМ!$B$33:$B$776,D$77)+'СЕТ СН'!$H$11+СВЦЭМ!$D$10+'СЕТ СН'!$H$6-'СЕТ СН'!$H$23</f>
        <v>1443.3351845999998</v>
      </c>
      <c r="E91" s="36">
        <f>SUMIFS(СВЦЭМ!$D$33:$D$776,СВЦЭМ!$A$33:$A$776,$A91,СВЦЭМ!$B$33:$B$776,E$77)+'СЕТ СН'!$H$11+СВЦЭМ!$D$10+'СЕТ СН'!$H$6-'СЕТ СН'!$H$23</f>
        <v>1466.46233145</v>
      </c>
      <c r="F91" s="36">
        <f>SUMIFS(СВЦЭМ!$D$33:$D$776,СВЦЭМ!$A$33:$A$776,$A91,СВЦЭМ!$B$33:$B$776,F$77)+'СЕТ СН'!$H$11+СВЦЭМ!$D$10+'СЕТ СН'!$H$6-'СЕТ СН'!$H$23</f>
        <v>1459.7217602599999</v>
      </c>
      <c r="G91" s="36">
        <f>SUMIFS(СВЦЭМ!$D$33:$D$776,СВЦЭМ!$A$33:$A$776,$A91,СВЦЭМ!$B$33:$B$776,G$77)+'СЕТ СН'!$H$11+СВЦЭМ!$D$10+'СЕТ СН'!$H$6-'СЕТ СН'!$H$23</f>
        <v>1440.85010341</v>
      </c>
      <c r="H91" s="36">
        <f>SUMIFS(СВЦЭМ!$D$33:$D$776,СВЦЭМ!$A$33:$A$776,$A91,СВЦЭМ!$B$33:$B$776,H$77)+'СЕТ СН'!$H$11+СВЦЭМ!$D$10+'СЕТ СН'!$H$6-'СЕТ СН'!$H$23</f>
        <v>1394.4475470299999</v>
      </c>
      <c r="I91" s="36">
        <f>SUMIFS(СВЦЭМ!$D$33:$D$776,СВЦЭМ!$A$33:$A$776,$A91,СВЦЭМ!$B$33:$B$776,I$77)+'СЕТ СН'!$H$11+СВЦЭМ!$D$10+'СЕТ СН'!$H$6-'СЕТ СН'!$H$23</f>
        <v>1347.9055573400001</v>
      </c>
      <c r="J91" s="36">
        <f>SUMIFS(СВЦЭМ!$D$33:$D$776,СВЦЭМ!$A$33:$A$776,$A91,СВЦЭМ!$B$33:$B$776,J$77)+'СЕТ СН'!$H$11+СВЦЭМ!$D$10+'СЕТ СН'!$H$6-'СЕТ СН'!$H$23</f>
        <v>1329.0174075099999</v>
      </c>
      <c r="K91" s="36">
        <f>SUMIFS(СВЦЭМ!$D$33:$D$776,СВЦЭМ!$A$33:$A$776,$A91,СВЦЭМ!$B$33:$B$776,K$77)+'СЕТ СН'!$H$11+СВЦЭМ!$D$10+'СЕТ СН'!$H$6-'СЕТ СН'!$H$23</f>
        <v>1326.0513255400001</v>
      </c>
      <c r="L91" s="36">
        <f>SUMIFS(СВЦЭМ!$D$33:$D$776,СВЦЭМ!$A$33:$A$776,$A91,СВЦЭМ!$B$33:$B$776,L$77)+'СЕТ СН'!$H$11+СВЦЭМ!$D$10+'СЕТ СН'!$H$6-'СЕТ СН'!$H$23</f>
        <v>1319.44485061</v>
      </c>
      <c r="M91" s="36">
        <f>SUMIFS(СВЦЭМ!$D$33:$D$776,СВЦЭМ!$A$33:$A$776,$A91,СВЦЭМ!$B$33:$B$776,M$77)+'СЕТ СН'!$H$11+СВЦЭМ!$D$10+'СЕТ СН'!$H$6-'СЕТ СН'!$H$23</f>
        <v>1330.5969897</v>
      </c>
      <c r="N91" s="36">
        <f>SUMIFS(СВЦЭМ!$D$33:$D$776,СВЦЭМ!$A$33:$A$776,$A91,СВЦЭМ!$B$33:$B$776,N$77)+'СЕТ СН'!$H$11+СВЦЭМ!$D$10+'СЕТ СН'!$H$6-'СЕТ СН'!$H$23</f>
        <v>1316.1666056899999</v>
      </c>
      <c r="O91" s="36">
        <f>SUMIFS(СВЦЭМ!$D$33:$D$776,СВЦЭМ!$A$33:$A$776,$A91,СВЦЭМ!$B$33:$B$776,O$77)+'СЕТ СН'!$H$11+СВЦЭМ!$D$10+'СЕТ СН'!$H$6-'СЕТ СН'!$H$23</f>
        <v>1293.7258690899998</v>
      </c>
      <c r="P91" s="36">
        <f>SUMIFS(СВЦЭМ!$D$33:$D$776,СВЦЭМ!$A$33:$A$776,$A91,СВЦЭМ!$B$33:$B$776,P$77)+'СЕТ СН'!$H$11+СВЦЭМ!$D$10+'СЕТ СН'!$H$6-'СЕТ СН'!$H$23</f>
        <v>1296.5987131500001</v>
      </c>
      <c r="Q91" s="36">
        <f>SUMIFS(СВЦЭМ!$D$33:$D$776,СВЦЭМ!$A$33:$A$776,$A91,СВЦЭМ!$B$33:$B$776,Q$77)+'СЕТ СН'!$H$11+СВЦЭМ!$D$10+'СЕТ СН'!$H$6-'СЕТ СН'!$H$23</f>
        <v>1307.39290523</v>
      </c>
      <c r="R91" s="36">
        <f>SUMIFS(СВЦЭМ!$D$33:$D$776,СВЦЭМ!$A$33:$A$776,$A91,СВЦЭМ!$B$33:$B$776,R$77)+'СЕТ СН'!$H$11+СВЦЭМ!$D$10+'СЕТ СН'!$H$6-'СЕТ СН'!$H$23</f>
        <v>1308.1008913599999</v>
      </c>
      <c r="S91" s="36">
        <f>SUMIFS(СВЦЭМ!$D$33:$D$776,СВЦЭМ!$A$33:$A$776,$A91,СВЦЭМ!$B$33:$B$776,S$77)+'СЕТ СН'!$H$11+СВЦЭМ!$D$10+'СЕТ СН'!$H$6-'СЕТ СН'!$H$23</f>
        <v>1302.8392978100001</v>
      </c>
      <c r="T91" s="36">
        <f>SUMIFS(СВЦЭМ!$D$33:$D$776,СВЦЭМ!$A$33:$A$776,$A91,СВЦЭМ!$B$33:$B$776,T$77)+'СЕТ СН'!$H$11+СВЦЭМ!$D$10+'СЕТ СН'!$H$6-'СЕТ СН'!$H$23</f>
        <v>1258.99724083</v>
      </c>
      <c r="U91" s="36">
        <f>SUMIFS(СВЦЭМ!$D$33:$D$776,СВЦЭМ!$A$33:$A$776,$A91,СВЦЭМ!$B$33:$B$776,U$77)+'СЕТ СН'!$H$11+СВЦЭМ!$D$10+'СЕТ СН'!$H$6-'СЕТ СН'!$H$23</f>
        <v>1266.9860053100001</v>
      </c>
      <c r="V91" s="36">
        <f>SUMIFS(СВЦЭМ!$D$33:$D$776,СВЦЭМ!$A$33:$A$776,$A91,СВЦЭМ!$B$33:$B$776,V$77)+'СЕТ СН'!$H$11+СВЦЭМ!$D$10+'СЕТ СН'!$H$6-'СЕТ СН'!$H$23</f>
        <v>1294.0212337</v>
      </c>
      <c r="W91" s="36">
        <f>SUMIFS(СВЦЭМ!$D$33:$D$776,СВЦЭМ!$A$33:$A$776,$A91,СВЦЭМ!$B$33:$B$776,W$77)+'СЕТ СН'!$H$11+СВЦЭМ!$D$10+'СЕТ СН'!$H$6-'СЕТ СН'!$H$23</f>
        <v>1310.6979629299999</v>
      </c>
      <c r="X91" s="36">
        <f>SUMIFS(СВЦЭМ!$D$33:$D$776,СВЦЭМ!$A$33:$A$776,$A91,СВЦЭМ!$B$33:$B$776,X$77)+'СЕТ СН'!$H$11+СВЦЭМ!$D$10+'СЕТ СН'!$H$6-'СЕТ СН'!$H$23</f>
        <v>1324.6150174300001</v>
      </c>
      <c r="Y91" s="36">
        <f>SUMIFS(СВЦЭМ!$D$33:$D$776,СВЦЭМ!$A$33:$A$776,$A91,СВЦЭМ!$B$33:$B$776,Y$77)+'СЕТ СН'!$H$11+СВЦЭМ!$D$10+'СЕТ СН'!$H$6-'СЕТ СН'!$H$23</f>
        <v>1356.20930443</v>
      </c>
    </row>
    <row r="92" spans="1:25" ht="15.75" x14ac:dyDescent="0.2">
      <c r="A92" s="35">
        <f t="shared" si="2"/>
        <v>43511</v>
      </c>
      <c r="B92" s="36">
        <f>SUMIFS(СВЦЭМ!$D$33:$D$776,СВЦЭМ!$A$33:$A$776,$A92,СВЦЭМ!$B$33:$B$776,B$77)+'СЕТ СН'!$H$11+СВЦЭМ!$D$10+'СЕТ СН'!$H$6-'СЕТ СН'!$H$23</f>
        <v>1357.85451362</v>
      </c>
      <c r="C92" s="36">
        <f>SUMIFS(СВЦЭМ!$D$33:$D$776,СВЦЭМ!$A$33:$A$776,$A92,СВЦЭМ!$B$33:$B$776,C$77)+'СЕТ СН'!$H$11+СВЦЭМ!$D$10+'СЕТ СН'!$H$6-'СЕТ СН'!$H$23</f>
        <v>1364.4577993799999</v>
      </c>
      <c r="D92" s="36">
        <f>SUMIFS(СВЦЭМ!$D$33:$D$776,СВЦЭМ!$A$33:$A$776,$A92,СВЦЭМ!$B$33:$B$776,D$77)+'СЕТ СН'!$H$11+СВЦЭМ!$D$10+'СЕТ СН'!$H$6-'СЕТ СН'!$H$23</f>
        <v>1381.0325670699999</v>
      </c>
      <c r="E92" s="36">
        <f>SUMIFS(СВЦЭМ!$D$33:$D$776,СВЦЭМ!$A$33:$A$776,$A92,СВЦЭМ!$B$33:$B$776,E$77)+'СЕТ СН'!$H$11+СВЦЭМ!$D$10+'СЕТ СН'!$H$6-'СЕТ СН'!$H$23</f>
        <v>1406.12671256</v>
      </c>
      <c r="F92" s="36">
        <f>SUMIFS(СВЦЭМ!$D$33:$D$776,СВЦЭМ!$A$33:$A$776,$A92,СВЦЭМ!$B$33:$B$776,F$77)+'СЕТ СН'!$H$11+СВЦЭМ!$D$10+'СЕТ СН'!$H$6-'СЕТ СН'!$H$23</f>
        <v>1406.9114792799999</v>
      </c>
      <c r="G92" s="36">
        <f>SUMIFS(СВЦЭМ!$D$33:$D$776,СВЦЭМ!$A$33:$A$776,$A92,СВЦЭМ!$B$33:$B$776,G$77)+'СЕТ СН'!$H$11+СВЦЭМ!$D$10+'СЕТ СН'!$H$6-'СЕТ СН'!$H$23</f>
        <v>1383.82241967</v>
      </c>
      <c r="H92" s="36">
        <f>SUMIFS(СВЦЭМ!$D$33:$D$776,СВЦЭМ!$A$33:$A$776,$A92,СВЦЭМ!$B$33:$B$776,H$77)+'СЕТ СН'!$H$11+СВЦЭМ!$D$10+'СЕТ СН'!$H$6-'СЕТ СН'!$H$23</f>
        <v>1352.5228170099999</v>
      </c>
      <c r="I92" s="36">
        <f>SUMIFS(СВЦЭМ!$D$33:$D$776,СВЦЭМ!$A$33:$A$776,$A92,СВЦЭМ!$B$33:$B$776,I$77)+'СЕТ СН'!$H$11+СВЦЭМ!$D$10+'СЕТ СН'!$H$6-'СЕТ СН'!$H$23</f>
        <v>1337.3664944900002</v>
      </c>
      <c r="J92" s="36">
        <f>SUMIFS(СВЦЭМ!$D$33:$D$776,СВЦЭМ!$A$33:$A$776,$A92,СВЦЭМ!$B$33:$B$776,J$77)+'СЕТ СН'!$H$11+СВЦЭМ!$D$10+'СЕТ СН'!$H$6-'СЕТ СН'!$H$23</f>
        <v>1328.0803369999999</v>
      </c>
      <c r="K92" s="36">
        <f>SUMIFS(СВЦЭМ!$D$33:$D$776,СВЦЭМ!$A$33:$A$776,$A92,СВЦЭМ!$B$33:$B$776,K$77)+'СЕТ СН'!$H$11+СВЦЭМ!$D$10+'СЕТ СН'!$H$6-'СЕТ СН'!$H$23</f>
        <v>1333.08376503</v>
      </c>
      <c r="L92" s="36">
        <f>SUMIFS(СВЦЭМ!$D$33:$D$776,СВЦЭМ!$A$33:$A$776,$A92,СВЦЭМ!$B$33:$B$776,L$77)+'СЕТ СН'!$H$11+СВЦЭМ!$D$10+'СЕТ СН'!$H$6-'СЕТ СН'!$H$23</f>
        <v>1327.63191624</v>
      </c>
      <c r="M92" s="36">
        <f>SUMIFS(СВЦЭМ!$D$33:$D$776,СВЦЭМ!$A$33:$A$776,$A92,СВЦЭМ!$B$33:$B$776,M$77)+'СЕТ СН'!$H$11+СВЦЭМ!$D$10+'СЕТ СН'!$H$6-'СЕТ СН'!$H$23</f>
        <v>1329.2828089099999</v>
      </c>
      <c r="N92" s="36">
        <f>SUMIFS(СВЦЭМ!$D$33:$D$776,СВЦЭМ!$A$33:$A$776,$A92,СВЦЭМ!$B$33:$B$776,N$77)+'СЕТ СН'!$H$11+СВЦЭМ!$D$10+'СЕТ СН'!$H$6-'СЕТ СН'!$H$23</f>
        <v>1314.32172128</v>
      </c>
      <c r="O92" s="36">
        <f>SUMIFS(СВЦЭМ!$D$33:$D$776,СВЦЭМ!$A$33:$A$776,$A92,СВЦЭМ!$B$33:$B$776,O$77)+'СЕТ СН'!$H$11+СВЦЭМ!$D$10+'СЕТ СН'!$H$6-'СЕТ СН'!$H$23</f>
        <v>1287.80665879</v>
      </c>
      <c r="P92" s="36">
        <f>SUMIFS(СВЦЭМ!$D$33:$D$776,СВЦЭМ!$A$33:$A$776,$A92,СВЦЭМ!$B$33:$B$776,P$77)+'СЕТ СН'!$H$11+СВЦЭМ!$D$10+'СЕТ СН'!$H$6-'СЕТ СН'!$H$23</f>
        <v>1287.06811769</v>
      </c>
      <c r="Q92" s="36">
        <f>SUMIFS(СВЦЭМ!$D$33:$D$776,СВЦЭМ!$A$33:$A$776,$A92,СВЦЭМ!$B$33:$B$776,Q$77)+'СЕТ СН'!$H$11+СВЦЭМ!$D$10+'СЕТ СН'!$H$6-'СЕТ СН'!$H$23</f>
        <v>1289.37658259</v>
      </c>
      <c r="R92" s="36">
        <f>SUMIFS(СВЦЭМ!$D$33:$D$776,СВЦЭМ!$A$33:$A$776,$A92,СВЦЭМ!$B$33:$B$776,R$77)+'СЕТ СН'!$H$11+СВЦЭМ!$D$10+'СЕТ СН'!$H$6-'СЕТ СН'!$H$23</f>
        <v>1289.4378529400001</v>
      </c>
      <c r="S92" s="36">
        <f>SUMIFS(СВЦЭМ!$D$33:$D$776,СВЦЭМ!$A$33:$A$776,$A92,СВЦЭМ!$B$33:$B$776,S$77)+'СЕТ СН'!$H$11+СВЦЭМ!$D$10+'СЕТ СН'!$H$6-'СЕТ СН'!$H$23</f>
        <v>1292.15407181</v>
      </c>
      <c r="T92" s="36">
        <f>SUMIFS(СВЦЭМ!$D$33:$D$776,СВЦЭМ!$A$33:$A$776,$A92,СВЦЭМ!$B$33:$B$776,T$77)+'СЕТ СН'!$H$11+СВЦЭМ!$D$10+'СЕТ СН'!$H$6-'СЕТ СН'!$H$23</f>
        <v>1268.4148192500002</v>
      </c>
      <c r="U92" s="36">
        <f>SUMIFS(СВЦЭМ!$D$33:$D$776,СВЦЭМ!$A$33:$A$776,$A92,СВЦЭМ!$B$33:$B$776,U$77)+'СЕТ СН'!$H$11+СВЦЭМ!$D$10+'СЕТ СН'!$H$6-'СЕТ СН'!$H$23</f>
        <v>1272.0335834799998</v>
      </c>
      <c r="V92" s="36">
        <f>SUMIFS(СВЦЭМ!$D$33:$D$776,СВЦЭМ!$A$33:$A$776,$A92,СВЦЭМ!$B$33:$B$776,V$77)+'СЕТ СН'!$H$11+СВЦЭМ!$D$10+'СЕТ СН'!$H$6-'СЕТ СН'!$H$23</f>
        <v>1274.86498177</v>
      </c>
      <c r="W92" s="36">
        <f>SUMIFS(СВЦЭМ!$D$33:$D$776,СВЦЭМ!$A$33:$A$776,$A92,СВЦЭМ!$B$33:$B$776,W$77)+'СЕТ СН'!$H$11+СВЦЭМ!$D$10+'СЕТ СН'!$H$6-'СЕТ СН'!$H$23</f>
        <v>1279.0511162799999</v>
      </c>
      <c r="X92" s="36">
        <f>SUMIFS(СВЦЭМ!$D$33:$D$776,СВЦЭМ!$A$33:$A$776,$A92,СВЦЭМ!$B$33:$B$776,X$77)+'СЕТ СН'!$H$11+СВЦЭМ!$D$10+'СЕТ СН'!$H$6-'СЕТ СН'!$H$23</f>
        <v>1294.5156928000001</v>
      </c>
      <c r="Y92" s="36">
        <f>SUMIFS(СВЦЭМ!$D$33:$D$776,СВЦЭМ!$A$33:$A$776,$A92,СВЦЭМ!$B$33:$B$776,Y$77)+'СЕТ СН'!$H$11+СВЦЭМ!$D$10+'СЕТ СН'!$H$6-'СЕТ СН'!$H$23</f>
        <v>1323.19500494</v>
      </c>
    </row>
    <row r="93" spans="1:25" ht="15.75" x14ac:dyDescent="0.2">
      <c r="A93" s="35">
        <f t="shared" si="2"/>
        <v>43512</v>
      </c>
      <c r="B93" s="36">
        <f>SUMIFS(СВЦЭМ!$D$33:$D$776,СВЦЭМ!$A$33:$A$776,$A93,СВЦЭМ!$B$33:$B$776,B$77)+'СЕТ СН'!$H$11+СВЦЭМ!$D$10+'СЕТ СН'!$H$6-'СЕТ СН'!$H$23</f>
        <v>1350.9169314999999</v>
      </c>
      <c r="C93" s="36">
        <f>SUMIFS(СВЦЭМ!$D$33:$D$776,СВЦЭМ!$A$33:$A$776,$A93,СВЦЭМ!$B$33:$B$776,C$77)+'СЕТ СН'!$H$11+СВЦЭМ!$D$10+'СЕТ СН'!$H$6-'СЕТ СН'!$H$23</f>
        <v>1356.59613522</v>
      </c>
      <c r="D93" s="36">
        <f>SUMIFS(СВЦЭМ!$D$33:$D$776,СВЦЭМ!$A$33:$A$776,$A93,СВЦЭМ!$B$33:$B$776,D$77)+'СЕТ СН'!$H$11+СВЦЭМ!$D$10+'СЕТ СН'!$H$6-'СЕТ СН'!$H$23</f>
        <v>1388.2559123199999</v>
      </c>
      <c r="E93" s="36">
        <f>SUMIFS(СВЦЭМ!$D$33:$D$776,СВЦЭМ!$A$33:$A$776,$A93,СВЦЭМ!$B$33:$B$776,E$77)+'СЕТ СН'!$H$11+СВЦЭМ!$D$10+'СЕТ СН'!$H$6-'СЕТ СН'!$H$23</f>
        <v>1425.30900511</v>
      </c>
      <c r="F93" s="36">
        <f>SUMIFS(СВЦЭМ!$D$33:$D$776,СВЦЭМ!$A$33:$A$776,$A93,СВЦЭМ!$B$33:$B$776,F$77)+'СЕТ СН'!$H$11+СВЦЭМ!$D$10+'СЕТ СН'!$H$6-'СЕТ СН'!$H$23</f>
        <v>1438.9637031399998</v>
      </c>
      <c r="G93" s="36">
        <f>SUMIFS(СВЦЭМ!$D$33:$D$776,СВЦЭМ!$A$33:$A$776,$A93,СВЦЭМ!$B$33:$B$776,G$77)+'СЕТ СН'!$H$11+СВЦЭМ!$D$10+'СЕТ СН'!$H$6-'СЕТ СН'!$H$23</f>
        <v>1433.2107960799999</v>
      </c>
      <c r="H93" s="36">
        <f>SUMIFS(СВЦЭМ!$D$33:$D$776,СВЦЭМ!$A$33:$A$776,$A93,СВЦЭМ!$B$33:$B$776,H$77)+'СЕТ СН'!$H$11+СВЦЭМ!$D$10+'СЕТ СН'!$H$6-'СЕТ СН'!$H$23</f>
        <v>1386.2620547499998</v>
      </c>
      <c r="I93" s="36">
        <f>SUMIFS(СВЦЭМ!$D$33:$D$776,СВЦЭМ!$A$33:$A$776,$A93,СВЦЭМ!$B$33:$B$776,I$77)+'СЕТ СН'!$H$11+СВЦЭМ!$D$10+'СЕТ СН'!$H$6-'СЕТ СН'!$H$23</f>
        <v>1356.7437697400001</v>
      </c>
      <c r="J93" s="36">
        <f>SUMIFS(СВЦЭМ!$D$33:$D$776,СВЦЭМ!$A$33:$A$776,$A93,СВЦЭМ!$B$33:$B$776,J$77)+'СЕТ СН'!$H$11+СВЦЭМ!$D$10+'СЕТ СН'!$H$6-'СЕТ СН'!$H$23</f>
        <v>1322.9059797499999</v>
      </c>
      <c r="K93" s="36">
        <f>SUMIFS(СВЦЭМ!$D$33:$D$776,СВЦЭМ!$A$33:$A$776,$A93,СВЦЭМ!$B$33:$B$776,K$77)+'СЕТ СН'!$H$11+СВЦЭМ!$D$10+'СЕТ СН'!$H$6-'СЕТ СН'!$H$23</f>
        <v>1283.4573601900001</v>
      </c>
      <c r="L93" s="36">
        <f>SUMIFS(СВЦЭМ!$D$33:$D$776,СВЦЭМ!$A$33:$A$776,$A93,СВЦЭМ!$B$33:$B$776,L$77)+'СЕТ СН'!$H$11+СВЦЭМ!$D$10+'СЕТ СН'!$H$6-'СЕТ СН'!$H$23</f>
        <v>1266.9716833699999</v>
      </c>
      <c r="M93" s="36">
        <f>SUMIFS(СВЦЭМ!$D$33:$D$776,СВЦЭМ!$A$33:$A$776,$A93,СВЦЭМ!$B$33:$B$776,M$77)+'СЕТ СН'!$H$11+СВЦЭМ!$D$10+'СЕТ СН'!$H$6-'СЕТ СН'!$H$23</f>
        <v>1277.5896802</v>
      </c>
      <c r="N93" s="36">
        <f>SUMIFS(СВЦЭМ!$D$33:$D$776,СВЦЭМ!$A$33:$A$776,$A93,СВЦЭМ!$B$33:$B$776,N$77)+'СЕТ СН'!$H$11+СВЦЭМ!$D$10+'СЕТ СН'!$H$6-'СЕТ СН'!$H$23</f>
        <v>1299.08118347</v>
      </c>
      <c r="O93" s="36">
        <f>SUMIFS(СВЦЭМ!$D$33:$D$776,СВЦЭМ!$A$33:$A$776,$A93,СВЦЭМ!$B$33:$B$776,O$77)+'СЕТ СН'!$H$11+СВЦЭМ!$D$10+'СЕТ СН'!$H$6-'СЕТ СН'!$H$23</f>
        <v>1297.5936860100001</v>
      </c>
      <c r="P93" s="36">
        <f>SUMIFS(СВЦЭМ!$D$33:$D$776,СВЦЭМ!$A$33:$A$776,$A93,СВЦЭМ!$B$33:$B$776,P$77)+'СЕТ СН'!$H$11+СВЦЭМ!$D$10+'СЕТ СН'!$H$6-'СЕТ СН'!$H$23</f>
        <v>1309.7925390999999</v>
      </c>
      <c r="Q93" s="36">
        <f>SUMIFS(СВЦЭМ!$D$33:$D$776,СВЦЭМ!$A$33:$A$776,$A93,СВЦЭМ!$B$33:$B$776,Q$77)+'СЕТ СН'!$H$11+СВЦЭМ!$D$10+'СЕТ СН'!$H$6-'СЕТ СН'!$H$23</f>
        <v>1318.3237736000001</v>
      </c>
      <c r="R93" s="36">
        <f>SUMIFS(СВЦЭМ!$D$33:$D$776,СВЦЭМ!$A$33:$A$776,$A93,СВЦЭМ!$B$33:$B$776,R$77)+'СЕТ СН'!$H$11+СВЦЭМ!$D$10+'СЕТ СН'!$H$6-'СЕТ СН'!$H$23</f>
        <v>1312.3156834900001</v>
      </c>
      <c r="S93" s="36">
        <f>SUMIFS(СВЦЭМ!$D$33:$D$776,СВЦЭМ!$A$33:$A$776,$A93,СВЦЭМ!$B$33:$B$776,S$77)+'СЕТ СН'!$H$11+СВЦЭМ!$D$10+'СЕТ СН'!$H$6-'СЕТ СН'!$H$23</f>
        <v>1320.1838452699999</v>
      </c>
      <c r="T93" s="36">
        <f>SUMIFS(СВЦЭМ!$D$33:$D$776,СВЦЭМ!$A$33:$A$776,$A93,СВЦЭМ!$B$33:$B$776,T$77)+'СЕТ СН'!$H$11+СВЦЭМ!$D$10+'СЕТ СН'!$H$6-'СЕТ СН'!$H$23</f>
        <v>1280.9850274599999</v>
      </c>
      <c r="U93" s="36">
        <f>SUMIFS(СВЦЭМ!$D$33:$D$776,СВЦЭМ!$A$33:$A$776,$A93,СВЦЭМ!$B$33:$B$776,U$77)+'СЕТ СН'!$H$11+СВЦЭМ!$D$10+'СЕТ СН'!$H$6-'СЕТ СН'!$H$23</f>
        <v>1269.37722663</v>
      </c>
      <c r="V93" s="36">
        <f>SUMIFS(СВЦЭМ!$D$33:$D$776,СВЦЭМ!$A$33:$A$776,$A93,СВЦЭМ!$B$33:$B$776,V$77)+'СЕТ СН'!$H$11+СВЦЭМ!$D$10+'СЕТ СН'!$H$6-'СЕТ СН'!$H$23</f>
        <v>1267.2306293300001</v>
      </c>
      <c r="W93" s="36">
        <f>SUMIFS(СВЦЭМ!$D$33:$D$776,СВЦЭМ!$A$33:$A$776,$A93,СВЦЭМ!$B$33:$B$776,W$77)+'СЕТ СН'!$H$11+СВЦЭМ!$D$10+'СЕТ СН'!$H$6-'СЕТ СН'!$H$23</f>
        <v>1273.9963514999999</v>
      </c>
      <c r="X93" s="36">
        <f>SUMIFS(СВЦЭМ!$D$33:$D$776,СВЦЭМ!$A$33:$A$776,$A93,СВЦЭМ!$B$33:$B$776,X$77)+'СЕТ СН'!$H$11+СВЦЭМ!$D$10+'СЕТ СН'!$H$6-'СЕТ СН'!$H$23</f>
        <v>1293.8114734000001</v>
      </c>
      <c r="Y93" s="36">
        <f>SUMIFS(СВЦЭМ!$D$33:$D$776,СВЦЭМ!$A$33:$A$776,$A93,СВЦЭМ!$B$33:$B$776,Y$77)+'СЕТ СН'!$H$11+СВЦЭМ!$D$10+'СЕТ СН'!$H$6-'СЕТ СН'!$H$23</f>
        <v>1338.60936913</v>
      </c>
    </row>
    <row r="94" spans="1:25" ht="15.75" x14ac:dyDescent="0.2">
      <c r="A94" s="35">
        <f t="shared" si="2"/>
        <v>43513</v>
      </c>
      <c r="B94" s="36">
        <f>SUMIFS(СВЦЭМ!$D$33:$D$776,СВЦЭМ!$A$33:$A$776,$A94,СВЦЭМ!$B$33:$B$776,B$77)+'СЕТ СН'!$H$11+СВЦЭМ!$D$10+'СЕТ СН'!$H$6-'СЕТ СН'!$H$23</f>
        <v>1321.32193871</v>
      </c>
      <c r="C94" s="36">
        <f>SUMIFS(СВЦЭМ!$D$33:$D$776,СВЦЭМ!$A$33:$A$776,$A94,СВЦЭМ!$B$33:$B$776,C$77)+'СЕТ СН'!$H$11+СВЦЭМ!$D$10+'СЕТ СН'!$H$6-'СЕТ СН'!$H$23</f>
        <v>1336.15260743</v>
      </c>
      <c r="D94" s="36">
        <f>SUMIFS(СВЦЭМ!$D$33:$D$776,СВЦЭМ!$A$33:$A$776,$A94,СВЦЭМ!$B$33:$B$776,D$77)+'СЕТ СН'!$H$11+СВЦЭМ!$D$10+'СЕТ СН'!$H$6-'СЕТ СН'!$H$23</f>
        <v>1376.14588114</v>
      </c>
      <c r="E94" s="36">
        <f>SUMIFS(СВЦЭМ!$D$33:$D$776,СВЦЭМ!$A$33:$A$776,$A94,СВЦЭМ!$B$33:$B$776,E$77)+'СЕТ СН'!$H$11+СВЦЭМ!$D$10+'СЕТ СН'!$H$6-'СЕТ СН'!$H$23</f>
        <v>1375.67668271</v>
      </c>
      <c r="F94" s="36">
        <f>SUMIFS(СВЦЭМ!$D$33:$D$776,СВЦЭМ!$A$33:$A$776,$A94,СВЦЭМ!$B$33:$B$776,F$77)+'СЕТ СН'!$H$11+СВЦЭМ!$D$10+'СЕТ СН'!$H$6-'СЕТ СН'!$H$23</f>
        <v>1389.1803764399999</v>
      </c>
      <c r="G94" s="36">
        <f>SUMIFS(СВЦЭМ!$D$33:$D$776,СВЦЭМ!$A$33:$A$776,$A94,СВЦЭМ!$B$33:$B$776,G$77)+'СЕТ СН'!$H$11+СВЦЭМ!$D$10+'СЕТ СН'!$H$6-'СЕТ СН'!$H$23</f>
        <v>1382.3618698</v>
      </c>
      <c r="H94" s="36">
        <f>SUMIFS(СВЦЭМ!$D$33:$D$776,СВЦЭМ!$A$33:$A$776,$A94,СВЦЭМ!$B$33:$B$776,H$77)+'СЕТ СН'!$H$11+СВЦЭМ!$D$10+'СЕТ СН'!$H$6-'СЕТ СН'!$H$23</f>
        <v>1339.8064614099999</v>
      </c>
      <c r="I94" s="36">
        <f>SUMIFS(СВЦЭМ!$D$33:$D$776,СВЦЭМ!$A$33:$A$776,$A94,СВЦЭМ!$B$33:$B$776,I$77)+'СЕТ СН'!$H$11+СВЦЭМ!$D$10+'СЕТ СН'!$H$6-'СЕТ СН'!$H$23</f>
        <v>1309.0997174399999</v>
      </c>
      <c r="J94" s="36">
        <f>SUMIFS(СВЦЭМ!$D$33:$D$776,СВЦЭМ!$A$33:$A$776,$A94,СВЦЭМ!$B$33:$B$776,J$77)+'СЕТ СН'!$H$11+СВЦЭМ!$D$10+'СЕТ СН'!$H$6-'СЕТ СН'!$H$23</f>
        <v>1282.5983105999999</v>
      </c>
      <c r="K94" s="36">
        <f>SUMIFS(СВЦЭМ!$D$33:$D$776,СВЦЭМ!$A$33:$A$776,$A94,СВЦЭМ!$B$33:$B$776,K$77)+'СЕТ СН'!$H$11+СВЦЭМ!$D$10+'СЕТ СН'!$H$6-'СЕТ СН'!$H$23</f>
        <v>1236.7834234299999</v>
      </c>
      <c r="L94" s="36">
        <f>SUMIFS(СВЦЭМ!$D$33:$D$776,СВЦЭМ!$A$33:$A$776,$A94,СВЦЭМ!$B$33:$B$776,L$77)+'СЕТ СН'!$H$11+СВЦЭМ!$D$10+'СЕТ СН'!$H$6-'СЕТ СН'!$H$23</f>
        <v>1219.7869103600001</v>
      </c>
      <c r="M94" s="36">
        <f>SUMIFS(СВЦЭМ!$D$33:$D$776,СВЦЭМ!$A$33:$A$776,$A94,СВЦЭМ!$B$33:$B$776,M$77)+'СЕТ СН'!$H$11+СВЦЭМ!$D$10+'СЕТ СН'!$H$6-'СЕТ СН'!$H$23</f>
        <v>1239.6124198</v>
      </c>
      <c r="N94" s="36">
        <f>SUMIFS(СВЦЭМ!$D$33:$D$776,СВЦЭМ!$A$33:$A$776,$A94,СВЦЭМ!$B$33:$B$776,N$77)+'СЕТ СН'!$H$11+СВЦЭМ!$D$10+'СЕТ СН'!$H$6-'СЕТ СН'!$H$23</f>
        <v>1283.6754241799999</v>
      </c>
      <c r="O94" s="36">
        <f>SUMIFS(СВЦЭМ!$D$33:$D$776,СВЦЭМ!$A$33:$A$776,$A94,СВЦЭМ!$B$33:$B$776,O$77)+'СЕТ СН'!$H$11+СВЦЭМ!$D$10+'СЕТ СН'!$H$6-'СЕТ СН'!$H$23</f>
        <v>1283.4257774299999</v>
      </c>
      <c r="P94" s="36">
        <f>SUMIFS(СВЦЭМ!$D$33:$D$776,СВЦЭМ!$A$33:$A$776,$A94,СВЦЭМ!$B$33:$B$776,P$77)+'СЕТ СН'!$H$11+СВЦЭМ!$D$10+'СЕТ СН'!$H$6-'СЕТ СН'!$H$23</f>
        <v>1333.9616081700001</v>
      </c>
      <c r="Q94" s="36">
        <f>SUMIFS(СВЦЭМ!$D$33:$D$776,СВЦЭМ!$A$33:$A$776,$A94,СВЦЭМ!$B$33:$B$776,Q$77)+'СЕТ СН'!$H$11+СВЦЭМ!$D$10+'СЕТ СН'!$H$6-'СЕТ СН'!$H$23</f>
        <v>1328.61876585</v>
      </c>
      <c r="R94" s="36">
        <f>SUMIFS(СВЦЭМ!$D$33:$D$776,СВЦЭМ!$A$33:$A$776,$A94,СВЦЭМ!$B$33:$B$776,R$77)+'СЕТ СН'!$H$11+СВЦЭМ!$D$10+'СЕТ СН'!$H$6-'СЕТ СН'!$H$23</f>
        <v>1325.6070749</v>
      </c>
      <c r="S94" s="36">
        <f>SUMIFS(СВЦЭМ!$D$33:$D$776,СВЦЭМ!$A$33:$A$776,$A94,СВЦЭМ!$B$33:$B$776,S$77)+'СЕТ СН'!$H$11+СВЦЭМ!$D$10+'СЕТ СН'!$H$6-'СЕТ СН'!$H$23</f>
        <v>1334.0127381100001</v>
      </c>
      <c r="T94" s="36">
        <f>SUMIFS(СВЦЭМ!$D$33:$D$776,СВЦЭМ!$A$33:$A$776,$A94,СВЦЭМ!$B$33:$B$776,T$77)+'СЕТ СН'!$H$11+СВЦЭМ!$D$10+'СЕТ СН'!$H$6-'СЕТ СН'!$H$23</f>
        <v>1304.3304109599999</v>
      </c>
      <c r="U94" s="36">
        <f>SUMIFS(СВЦЭМ!$D$33:$D$776,СВЦЭМ!$A$33:$A$776,$A94,СВЦЭМ!$B$33:$B$776,U$77)+'СЕТ СН'!$H$11+СВЦЭМ!$D$10+'СЕТ СН'!$H$6-'СЕТ СН'!$H$23</f>
        <v>1287.12065594</v>
      </c>
      <c r="V94" s="36">
        <f>SUMIFS(СВЦЭМ!$D$33:$D$776,СВЦЭМ!$A$33:$A$776,$A94,СВЦЭМ!$B$33:$B$776,V$77)+'СЕТ СН'!$H$11+СВЦЭМ!$D$10+'СЕТ СН'!$H$6-'СЕТ СН'!$H$23</f>
        <v>1289.8556736599999</v>
      </c>
      <c r="W94" s="36">
        <f>SUMIFS(СВЦЭМ!$D$33:$D$776,СВЦЭМ!$A$33:$A$776,$A94,СВЦЭМ!$B$33:$B$776,W$77)+'СЕТ СН'!$H$11+СВЦЭМ!$D$10+'СЕТ СН'!$H$6-'СЕТ СН'!$H$23</f>
        <v>1291.52558159</v>
      </c>
      <c r="X94" s="36">
        <f>SUMIFS(СВЦЭМ!$D$33:$D$776,СВЦЭМ!$A$33:$A$776,$A94,СВЦЭМ!$B$33:$B$776,X$77)+'СЕТ СН'!$H$11+СВЦЭМ!$D$10+'СЕТ СН'!$H$6-'СЕТ СН'!$H$23</f>
        <v>1310.09232737</v>
      </c>
      <c r="Y94" s="36">
        <f>SUMIFS(СВЦЭМ!$D$33:$D$776,СВЦЭМ!$A$33:$A$776,$A94,СВЦЭМ!$B$33:$B$776,Y$77)+'СЕТ СН'!$H$11+СВЦЭМ!$D$10+'СЕТ СН'!$H$6-'СЕТ СН'!$H$23</f>
        <v>1335.55460139</v>
      </c>
    </row>
    <row r="95" spans="1:25" ht="15.75" x14ac:dyDescent="0.2">
      <c r="A95" s="35">
        <f t="shared" si="2"/>
        <v>43514</v>
      </c>
      <c r="B95" s="36">
        <f>SUMIFS(СВЦЭМ!$D$33:$D$776,СВЦЭМ!$A$33:$A$776,$A95,СВЦЭМ!$B$33:$B$776,B$77)+'СЕТ СН'!$H$11+СВЦЭМ!$D$10+'СЕТ СН'!$H$6-'СЕТ СН'!$H$23</f>
        <v>1384.3729635</v>
      </c>
      <c r="C95" s="36">
        <f>SUMIFS(СВЦЭМ!$D$33:$D$776,СВЦЭМ!$A$33:$A$776,$A95,СВЦЭМ!$B$33:$B$776,C$77)+'СЕТ СН'!$H$11+СВЦЭМ!$D$10+'СЕТ СН'!$H$6-'СЕТ СН'!$H$23</f>
        <v>1426.3963071399999</v>
      </c>
      <c r="D95" s="36">
        <f>SUMIFS(СВЦЭМ!$D$33:$D$776,СВЦЭМ!$A$33:$A$776,$A95,СВЦЭМ!$B$33:$B$776,D$77)+'СЕТ СН'!$H$11+СВЦЭМ!$D$10+'СЕТ СН'!$H$6-'СЕТ СН'!$H$23</f>
        <v>1435.8958164499998</v>
      </c>
      <c r="E95" s="36">
        <f>SUMIFS(СВЦЭМ!$D$33:$D$776,СВЦЭМ!$A$33:$A$776,$A95,СВЦЭМ!$B$33:$B$776,E$77)+'СЕТ СН'!$H$11+СВЦЭМ!$D$10+'СЕТ СН'!$H$6-'СЕТ СН'!$H$23</f>
        <v>1414.35321791</v>
      </c>
      <c r="F95" s="36">
        <f>SUMIFS(СВЦЭМ!$D$33:$D$776,СВЦЭМ!$A$33:$A$776,$A95,СВЦЭМ!$B$33:$B$776,F$77)+'СЕТ СН'!$H$11+СВЦЭМ!$D$10+'СЕТ СН'!$H$6-'СЕТ СН'!$H$23</f>
        <v>1420.4886745799997</v>
      </c>
      <c r="G95" s="36">
        <f>SUMIFS(СВЦЭМ!$D$33:$D$776,СВЦЭМ!$A$33:$A$776,$A95,СВЦЭМ!$B$33:$B$776,G$77)+'СЕТ СН'!$H$11+СВЦЭМ!$D$10+'СЕТ СН'!$H$6-'СЕТ СН'!$H$23</f>
        <v>1408.5479218999999</v>
      </c>
      <c r="H95" s="36">
        <f>SUMIFS(СВЦЭМ!$D$33:$D$776,СВЦЭМ!$A$33:$A$776,$A95,СВЦЭМ!$B$33:$B$776,H$77)+'СЕТ СН'!$H$11+СВЦЭМ!$D$10+'СЕТ СН'!$H$6-'СЕТ СН'!$H$23</f>
        <v>1359.09449172</v>
      </c>
      <c r="I95" s="36">
        <f>SUMIFS(СВЦЭМ!$D$33:$D$776,СВЦЭМ!$A$33:$A$776,$A95,СВЦЭМ!$B$33:$B$776,I$77)+'СЕТ СН'!$H$11+СВЦЭМ!$D$10+'СЕТ СН'!$H$6-'СЕТ СН'!$H$23</f>
        <v>1323.30941461</v>
      </c>
      <c r="J95" s="36">
        <f>SUMIFS(СВЦЭМ!$D$33:$D$776,СВЦЭМ!$A$33:$A$776,$A95,СВЦЭМ!$B$33:$B$776,J$77)+'СЕТ СН'!$H$11+СВЦЭМ!$D$10+'СЕТ СН'!$H$6-'СЕТ СН'!$H$23</f>
        <v>1306.83483978</v>
      </c>
      <c r="K95" s="36">
        <f>SUMIFS(СВЦЭМ!$D$33:$D$776,СВЦЭМ!$A$33:$A$776,$A95,СВЦЭМ!$B$33:$B$776,K$77)+'СЕТ СН'!$H$11+СВЦЭМ!$D$10+'СЕТ СН'!$H$6-'СЕТ СН'!$H$23</f>
        <v>1312.2921196299999</v>
      </c>
      <c r="L95" s="36">
        <f>SUMIFS(СВЦЭМ!$D$33:$D$776,СВЦЭМ!$A$33:$A$776,$A95,СВЦЭМ!$B$33:$B$776,L$77)+'СЕТ СН'!$H$11+СВЦЭМ!$D$10+'СЕТ СН'!$H$6-'СЕТ СН'!$H$23</f>
        <v>1312.07296408</v>
      </c>
      <c r="M95" s="36">
        <f>SUMIFS(СВЦЭМ!$D$33:$D$776,СВЦЭМ!$A$33:$A$776,$A95,СВЦЭМ!$B$33:$B$776,M$77)+'СЕТ СН'!$H$11+СВЦЭМ!$D$10+'СЕТ СН'!$H$6-'СЕТ СН'!$H$23</f>
        <v>1318.9575358699999</v>
      </c>
      <c r="N95" s="36">
        <f>SUMIFS(СВЦЭМ!$D$33:$D$776,СВЦЭМ!$A$33:$A$776,$A95,СВЦЭМ!$B$33:$B$776,N$77)+'СЕТ СН'!$H$11+СВЦЭМ!$D$10+'СЕТ СН'!$H$6-'СЕТ СН'!$H$23</f>
        <v>1311.6694273200001</v>
      </c>
      <c r="O95" s="36">
        <f>SUMIFS(СВЦЭМ!$D$33:$D$776,СВЦЭМ!$A$33:$A$776,$A95,СВЦЭМ!$B$33:$B$776,O$77)+'СЕТ СН'!$H$11+СВЦЭМ!$D$10+'СЕТ СН'!$H$6-'СЕТ СН'!$H$23</f>
        <v>1309.76750599</v>
      </c>
      <c r="P95" s="36">
        <f>SUMIFS(СВЦЭМ!$D$33:$D$776,СВЦЭМ!$A$33:$A$776,$A95,СВЦЭМ!$B$33:$B$776,P$77)+'СЕТ СН'!$H$11+СВЦЭМ!$D$10+'СЕТ СН'!$H$6-'СЕТ СН'!$H$23</f>
        <v>1316.86433074</v>
      </c>
      <c r="Q95" s="36">
        <f>SUMIFS(СВЦЭМ!$D$33:$D$776,СВЦЭМ!$A$33:$A$776,$A95,СВЦЭМ!$B$33:$B$776,Q$77)+'СЕТ СН'!$H$11+СВЦЭМ!$D$10+'СЕТ СН'!$H$6-'СЕТ СН'!$H$23</f>
        <v>1323.3526729800001</v>
      </c>
      <c r="R95" s="36">
        <f>SUMIFS(СВЦЭМ!$D$33:$D$776,СВЦЭМ!$A$33:$A$776,$A95,СВЦЭМ!$B$33:$B$776,R$77)+'СЕТ СН'!$H$11+СВЦЭМ!$D$10+'СЕТ СН'!$H$6-'СЕТ СН'!$H$23</f>
        <v>1321.87407515</v>
      </c>
      <c r="S95" s="36">
        <f>SUMIFS(СВЦЭМ!$D$33:$D$776,СВЦЭМ!$A$33:$A$776,$A95,СВЦЭМ!$B$33:$B$776,S$77)+'СЕТ СН'!$H$11+СВЦЭМ!$D$10+'СЕТ СН'!$H$6-'СЕТ СН'!$H$23</f>
        <v>1314.5359362700001</v>
      </c>
      <c r="T95" s="36">
        <f>SUMIFS(СВЦЭМ!$D$33:$D$776,СВЦЭМ!$A$33:$A$776,$A95,СВЦЭМ!$B$33:$B$776,T$77)+'СЕТ СН'!$H$11+СВЦЭМ!$D$10+'СЕТ СН'!$H$6-'СЕТ СН'!$H$23</f>
        <v>1286.3376693999999</v>
      </c>
      <c r="U95" s="36">
        <f>SUMIFS(СВЦЭМ!$D$33:$D$776,СВЦЭМ!$A$33:$A$776,$A95,СВЦЭМ!$B$33:$B$776,U$77)+'СЕТ СН'!$H$11+СВЦЭМ!$D$10+'СЕТ СН'!$H$6-'СЕТ СН'!$H$23</f>
        <v>1285.70174602</v>
      </c>
      <c r="V95" s="36">
        <f>SUMIFS(СВЦЭМ!$D$33:$D$776,СВЦЭМ!$A$33:$A$776,$A95,СВЦЭМ!$B$33:$B$776,V$77)+'СЕТ СН'!$H$11+СВЦЭМ!$D$10+'СЕТ СН'!$H$6-'СЕТ СН'!$H$23</f>
        <v>1281.0142005299999</v>
      </c>
      <c r="W95" s="36">
        <f>SUMIFS(СВЦЭМ!$D$33:$D$776,СВЦЭМ!$A$33:$A$776,$A95,СВЦЭМ!$B$33:$B$776,W$77)+'СЕТ СН'!$H$11+СВЦЭМ!$D$10+'СЕТ СН'!$H$6-'СЕТ СН'!$H$23</f>
        <v>1295.79359679</v>
      </c>
      <c r="X95" s="36">
        <f>SUMIFS(СВЦЭМ!$D$33:$D$776,СВЦЭМ!$A$33:$A$776,$A95,СВЦЭМ!$B$33:$B$776,X$77)+'СЕТ СН'!$H$11+СВЦЭМ!$D$10+'СЕТ СН'!$H$6-'СЕТ СН'!$H$23</f>
        <v>1325.9042499299999</v>
      </c>
      <c r="Y95" s="36">
        <f>SUMIFS(СВЦЭМ!$D$33:$D$776,СВЦЭМ!$A$33:$A$776,$A95,СВЦЭМ!$B$33:$B$776,Y$77)+'СЕТ СН'!$H$11+СВЦЭМ!$D$10+'СЕТ СН'!$H$6-'СЕТ СН'!$H$23</f>
        <v>1344.29414548</v>
      </c>
    </row>
    <row r="96" spans="1:25" ht="15.75" x14ac:dyDescent="0.2">
      <c r="A96" s="35">
        <f t="shared" si="2"/>
        <v>43515</v>
      </c>
      <c r="B96" s="36">
        <f>SUMIFS(СВЦЭМ!$D$33:$D$776,СВЦЭМ!$A$33:$A$776,$A96,СВЦЭМ!$B$33:$B$776,B$77)+'СЕТ СН'!$H$11+СВЦЭМ!$D$10+'СЕТ СН'!$H$6-'СЕТ СН'!$H$23</f>
        <v>1397.9906581899997</v>
      </c>
      <c r="C96" s="36">
        <f>SUMIFS(СВЦЭМ!$D$33:$D$776,СВЦЭМ!$A$33:$A$776,$A96,СВЦЭМ!$B$33:$B$776,C$77)+'СЕТ СН'!$H$11+СВЦЭМ!$D$10+'СЕТ СН'!$H$6-'СЕТ СН'!$H$23</f>
        <v>1428.08893341</v>
      </c>
      <c r="D96" s="36">
        <f>SUMIFS(СВЦЭМ!$D$33:$D$776,СВЦЭМ!$A$33:$A$776,$A96,СВЦЭМ!$B$33:$B$776,D$77)+'СЕТ СН'!$H$11+СВЦЭМ!$D$10+'СЕТ СН'!$H$6-'СЕТ СН'!$H$23</f>
        <v>1445.2336043599998</v>
      </c>
      <c r="E96" s="36">
        <f>SUMIFS(СВЦЭМ!$D$33:$D$776,СВЦЭМ!$A$33:$A$776,$A96,СВЦЭМ!$B$33:$B$776,E$77)+'СЕТ СН'!$H$11+СВЦЭМ!$D$10+'СЕТ СН'!$H$6-'СЕТ СН'!$H$23</f>
        <v>1454.4008619499998</v>
      </c>
      <c r="F96" s="36">
        <f>SUMIFS(СВЦЭМ!$D$33:$D$776,СВЦЭМ!$A$33:$A$776,$A96,СВЦЭМ!$B$33:$B$776,F$77)+'СЕТ СН'!$H$11+СВЦЭМ!$D$10+'СЕТ СН'!$H$6-'СЕТ СН'!$H$23</f>
        <v>1444.0218834899999</v>
      </c>
      <c r="G96" s="36">
        <f>SUMIFS(СВЦЭМ!$D$33:$D$776,СВЦЭМ!$A$33:$A$776,$A96,СВЦЭМ!$B$33:$B$776,G$77)+'СЕТ СН'!$H$11+СВЦЭМ!$D$10+'СЕТ СН'!$H$6-'СЕТ СН'!$H$23</f>
        <v>1424.7201788099999</v>
      </c>
      <c r="H96" s="36">
        <f>SUMIFS(СВЦЭМ!$D$33:$D$776,СВЦЭМ!$A$33:$A$776,$A96,СВЦЭМ!$B$33:$B$776,H$77)+'СЕТ СН'!$H$11+СВЦЭМ!$D$10+'СЕТ СН'!$H$6-'СЕТ СН'!$H$23</f>
        <v>1395.4763839599998</v>
      </c>
      <c r="I96" s="36">
        <f>SUMIFS(СВЦЭМ!$D$33:$D$776,СВЦЭМ!$A$33:$A$776,$A96,СВЦЭМ!$B$33:$B$776,I$77)+'СЕТ СН'!$H$11+СВЦЭМ!$D$10+'СЕТ СН'!$H$6-'СЕТ СН'!$H$23</f>
        <v>1356.5590686999999</v>
      </c>
      <c r="J96" s="36">
        <f>SUMIFS(СВЦЭМ!$D$33:$D$776,СВЦЭМ!$A$33:$A$776,$A96,СВЦЭМ!$B$33:$B$776,J$77)+'СЕТ СН'!$H$11+СВЦЭМ!$D$10+'СЕТ СН'!$H$6-'СЕТ СН'!$H$23</f>
        <v>1332.86546393</v>
      </c>
      <c r="K96" s="36">
        <f>SUMIFS(СВЦЭМ!$D$33:$D$776,СВЦЭМ!$A$33:$A$776,$A96,СВЦЭМ!$B$33:$B$776,K$77)+'СЕТ СН'!$H$11+СВЦЭМ!$D$10+'СЕТ СН'!$H$6-'СЕТ СН'!$H$23</f>
        <v>1322.62256009</v>
      </c>
      <c r="L96" s="36">
        <f>SUMIFS(СВЦЭМ!$D$33:$D$776,СВЦЭМ!$A$33:$A$776,$A96,СВЦЭМ!$B$33:$B$776,L$77)+'СЕТ СН'!$H$11+СВЦЭМ!$D$10+'СЕТ СН'!$H$6-'СЕТ СН'!$H$23</f>
        <v>1316.7703217399999</v>
      </c>
      <c r="M96" s="36">
        <f>SUMIFS(СВЦЭМ!$D$33:$D$776,СВЦЭМ!$A$33:$A$776,$A96,СВЦЭМ!$B$33:$B$776,M$77)+'СЕТ СН'!$H$11+СВЦЭМ!$D$10+'СЕТ СН'!$H$6-'СЕТ СН'!$H$23</f>
        <v>1314.99825762</v>
      </c>
      <c r="N96" s="36">
        <f>SUMIFS(СВЦЭМ!$D$33:$D$776,СВЦЭМ!$A$33:$A$776,$A96,СВЦЭМ!$B$33:$B$776,N$77)+'СЕТ СН'!$H$11+СВЦЭМ!$D$10+'СЕТ СН'!$H$6-'СЕТ СН'!$H$23</f>
        <v>1299.5268344400001</v>
      </c>
      <c r="O96" s="36">
        <f>SUMIFS(СВЦЭМ!$D$33:$D$776,СВЦЭМ!$A$33:$A$776,$A96,СВЦЭМ!$B$33:$B$776,O$77)+'СЕТ СН'!$H$11+СВЦЭМ!$D$10+'СЕТ СН'!$H$6-'СЕТ СН'!$H$23</f>
        <v>1276.97220191</v>
      </c>
      <c r="P96" s="36">
        <f>SUMIFS(СВЦЭМ!$D$33:$D$776,СВЦЭМ!$A$33:$A$776,$A96,СВЦЭМ!$B$33:$B$776,P$77)+'СЕТ СН'!$H$11+СВЦЭМ!$D$10+'СЕТ СН'!$H$6-'СЕТ СН'!$H$23</f>
        <v>1281.6048073500001</v>
      </c>
      <c r="Q96" s="36">
        <f>SUMIFS(СВЦЭМ!$D$33:$D$776,СВЦЭМ!$A$33:$A$776,$A96,СВЦЭМ!$B$33:$B$776,Q$77)+'СЕТ СН'!$H$11+СВЦЭМ!$D$10+'СЕТ СН'!$H$6-'СЕТ СН'!$H$23</f>
        <v>1291.51206336</v>
      </c>
      <c r="R96" s="36">
        <f>SUMIFS(СВЦЭМ!$D$33:$D$776,СВЦЭМ!$A$33:$A$776,$A96,СВЦЭМ!$B$33:$B$776,R$77)+'СЕТ СН'!$H$11+СВЦЭМ!$D$10+'СЕТ СН'!$H$6-'СЕТ СН'!$H$23</f>
        <v>1290.8819697899999</v>
      </c>
      <c r="S96" s="36">
        <f>SUMIFS(СВЦЭМ!$D$33:$D$776,СВЦЭМ!$A$33:$A$776,$A96,СВЦЭМ!$B$33:$B$776,S$77)+'СЕТ СН'!$H$11+СВЦЭМ!$D$10+'СЕТ СН'!$H$6-'СЕТ СН'!$H$23</f>
        <v>1284.9223938999999</v>
      </c>
      <c r="T96" s="36">
        <f>SUMIFS(СВЦЭМ!$D$33:$D$776,СВЦЭМ!$A$33:$A$776,$A96,СВЦЭМ!$B$33:$B$776,T$77)+'СЕТ СН'!$H$11+СВЦЭМ!$D$10+'СЕТ СН'!$H$6-'СЕТ СН'!$H$23</f>
        <v>1255.9796460500002</v>
      </c>
      <c r="U96" s="36">
        <f>SUMIFS(СВЦЭМ!$D$33:$D$776,СВЦЭМ!$A$33:$A$776,$A96,СВЦЭМ!$B$33:$B$776,U$77)+'СЕТ СН'!$H$11+СВЦЭМ!$D$10+'СЕТ СН'!$H$6-'СЕТ СН'!$H$23</f>
        <v>1249.37967744</v>
      </c>
      <c r="V96" s="36">
        <f>SUMIFS(СВЦЭМ!$D$33:$D$776,СВЦЭМ!$A$33:$A$776,$A96,СВЦЭМ!$B$33:$B$776,V$77)+'СЕТ СН'!$H$11+СВЦЭМ!$D$10+'СЕТ СН'!$H$6-'СЕТ СН'!$H$23</f>
        <v>1256.45315613</v>
      </c>
      <c r="W96" s="36">
        <f>SUMIFS(СВЦЭМ!$D$33:$D$776,СВЦЭМ!$A$33:$A$776,$A96,СВЦЭМ!$B$33:$B$776,W$77)+'СЕТ СН'!$H$11+СВЦЭМ!$D$10+'СЕТ СН'!$H$6-'СЕТ СН'!$H$23</f>
        <v>1264.2075340199999</v>
      </c>
      <c r="X96" s="36">
        <f>SUMIFS(СВЦЭМ!$D$33:$D$776,СВЦЭМ!$A$33:$A$776,$A96,СВЦЭМ!$B$33:$B$776,X$77)+'СЕТ СН'!$H$11+СВЦЭМ!$D$10+'СЕТ СН'!$H$6-'СЕТ СН'!$H$23</f>
        <v>1275.0575859599999</v>
      </c>
      <c r="Y96" s="36">
        <f>SUMIFS(СВЦЭМ!$D$33:$D$776,СВЦЭМ!$A$33:$A$776,$A96,СВЦЭМ!$B$33:$B$776,Y$77)+'СЕТ СН'!$H$11+СВЦЭМ!$D$10+'СЕТ СН'!$H$6-'СЕТ СН'!$H$23</f>
        <v>1316.0853229499999</v>
      </c>
    </row>
    <row r="97" spans="1:27" ht="15.75" x14ac:dyDescent="0.2">
      <c r="A97" s="35">
        <f t="shared" si="2"/>
        <v>43516</v>
      </c>
      <c r="B97" s="36">
        <f>SUMIFS(СВЦЭМ!$D$33:$D$776,СВЦЭМ!$A$33:$A$776,$A97,СВЦЭМ!$B$33:$B$776,B$77)+'СЕТ СН'!$H$11+СВЦЭМ!$D$10+'СЕТ СН'!$H$6-'СЕТ СН'!$H$23</f>
        <v>1380.4759856000001</v>
      </c>
      <c r="C97" s="36">
        <f>SUMIFS(СВЦЭМ!$D$33:$D$776,СВЦЭМ!$A$33:$A$776,$A97,СВЦЭМ!$B$33:$B$776,C$77)+'СЕТ СН'!$H$11+СВЦЭМ!$D$10+'СЕТ СН'!$H$6-'СЕТ СН'!$H$23</f>
        <v>1413.4896615</v>
      </c>
      <c r="D97" s="36">
        <f>SUMIFS(СВЦЭМ!$D$33:$D$776,СВЦЭМ!$A$33:$A$776,$A97,СВЦЭМ!$B$33:$B$776,D$77)+'СЕТ СН'!$H$11+СВЦЭМ!$D$10+'СЕТ СН'!$H$6-'СЕТ СН'!$H$23</f>
        <v>1418.4894939499998</v>
      </c>
      <c r="E97" s="36">
        <f>SUMIFS(СВЦЭМ!$D$33:$D$776,СВЦЭМ!$A$33:$A$776,$A97,СВЦЭМ!$B$33:$B$776,E$77)+'СЕТ СН'!$H$11+СВЦЭМ!$D$10+'СЕТ СН'!$H$6-'СЕТ СН'!$H$23</f>
        <v>1427.1235204799998</v>
      </c>
      <c r="F97" s="36">
        <f>SUMIFS(СВЦЭМ!$D$33:$D$776,СВЦЭМ!$A$33:$A$776,$A97,СВЦЭМ!$B$33:$B$776,F$77)+'СЕТ СН'!$H$11+СВЦЭМ!$D$10+'СЕТ СН'!$H$6-'СЕТ СН'!$H$23</f>
        <v>1421.0829835299999</v>
      </c>
      <c r="G97" s="36">
        <f>SUMIFS(СВЦЭМ!$D$33:$D$776,СВЦЭМ!$A$33:$A$776,$A97,СВЦЭМ!$B$33:$B$776,G$77)+'СЕТ СН'!$H$11+СВЦЭМ!$D$10+'СЕТ СН'!$H$6-'СЕТ СН'!$H$23</f>
        <v>1384.8599182200001</v>
      </c>
      <c r="H97" s="36">
        <f>SUMIFS(СВЦЭМ!$D$33:$D$776,СВЦЭМ!$A$33:$A$776,$A97,СВЦЭМ!$B$33:$B$776,H$77)+'СЕТ СН'!$H$11+СВЦЭМ!$D$10+'СЕТ СН'!$H$6-'СЕТ СН'!$H$23</f>
        <v>1358.1576236599999</v>
      </c>
      <c r="I97" s="36">
        <f>SUMIFS(СВЦЭМ!$D$33:$D$776,СВЦЭМ!$A$33:$A$776,$A97,СВЦЭМ!$B$33:$B$776,I$77)+'СЕТ СН'!$H$11+СВЦЭМ!$D$10+'СЕТ СН'!$H$6-'СЕТ СН'!$H$23</f>
        <v>1324.8756838300001</v>
      </c>
      <c r="J97" s="36">
        <f>SUMIFS(СВЦЭМ!$D$33:$D$776,СВЦЭМ!$A$33:$A$776,$A97,СВЦЭМ!$B$33:$B$776,J$77)+'СЕТ СН'!$H$11+СВЦЭМ!$D$10+'СЕТ СН'!$H$6-'СЕТ СН'!$H$23</f>
        <v>1295.37575982</v>
      </c>
      <c r="K97" s="36">
        <f>SUMIFS(СВЦЭМ!$D$33:$D$776,СВЦЭМ!$A$33:$A$776,$A97,СВЦЭМ!$B$33:$B$776,K$77)+'СЕТ СН'!$H$11+СВЦЭМ!$D$10+'СЕТ СН'!$H$6-'СЕТ СН'!$H$23</f>
        <v>1295.1824663800001</v>
      </c>
      <c r="L97" s="36">
        <f>SUMIFS(СВЦЭМ!$D$33:$D$776,СВЦЭМ!$A$33:$A$776,$A97,СВЦЭМ!$B$33:$B$776,L$77)+'СЕТ СН'!$H$11+СВЦЭМ!$D$10+'СЕТ СН'!$H$6-'СЕТ СН'!$H$23</f>
        <v>1301.7342499599999</v>
      </c>
      <c r="M97" s="36">
        <f>SUMIFS(СВЦЭМ!$D$33:$D$776,СВЦЭМ!$A$33:$A$776,$A97,СВЦЭМ!$B$33:$B$776,M$77)+'СЕТ СН'!$H$11+СВЦЭМ!$D$10+'СЕТ СН'!$H$6-'СЕТ СН'!$H$23</f>
        <v>1304.25847355</v>
      </c>
      <c r="N97" s="36">
        <f>SUMIFS(СВЦЭМ!$D$33:$D$776,СВЦЭМ!$A$33:$A$776,$A97,СВЦЭМ!$B$33:$B$776,N$77)+'СЕТ СН'!$H$11+СВЦЭМ!$D$10+'СЕТ СН'!$H$6-'СЕТ СН'!$H$23</f>
        <v>1297.0649990100001</v>
      </c>
      <c r="O97" s="36">
        <f>SUMIFS(СВЦЭМ!$D$33:$D$776,СВЦЭМ!$A$33:$A$776,$A97,СВЦЭМ!$B$33:$B$776,O$77)+'СЕТ СН'!$H$11+СВЦЭМ!$D$10+'СЕТ СН'!$H$6-'СЕТ СН'!$H$23</f>
        <v>1271.35512539</v>
      </c>
      <c r="P97" s="36">
        <f>SUMIFS(СВЦЭМ!$D$33:$D$776,СВЦЭМ!$A$33:$A$776,$A97,СВЦЭМ!$B$33:$B$776,P$77)+'СЕТ СН'!$H$11+СВЦЭМ!$D$10+'СЕТ СН'!$H$6-'СЕТ СН'!$H$23</f>
        <v>1275.5317019499998</v>
      </c>
      <c r="Q97" s="36">
        <f>SUMIFS(СВЦЭМ!$D$33:$D$776,СВЦЭМ!$A$33:$A$776,$A97,СВЦЭМ!$B$33:$B$776,Q$77)+'СЕТ СН'!$H$11+СВЦЭМ!$D$10+'СЕТ СН'!$H$6-'СЕТ СН'!$H$23</f>
        <v>1286.4560399500001</v>
      </c>
      <c r="R97" s="36">
        <f>SUMIFS(СВЦЭМ!$D$33:$D$776,СВЦЭМ!$A$33:$A$776,$A97,СВЦЭМ!$B$33:$B$776,R$77)+'СЕТ СН'!$H$11+СВЦЭМ!$D$10+'СЕТ СН'!$H$6-'СЕТ СН'!$H$23</f>
        <v>1294.4100308900001</v>
      </c>
      <c r="S97" s="36">
        <f>SUMIFS(СВЦЭМ!$D$33:$D$776,СВЦЭМ!$A$33:$A$776,$A97,СВЦЭМ!$B$33:$B$776,S$77)+'СЕТ СН'!$H$11+СВЦЭМ!$D$10+'СЕТ СН'!$H$6-'СЕТ СН'!$H$23</f>
        <v>1298.57980896</v>
      </c>
      <c r="T97" s="36">
        <f>SUMIFS(СВЦЭМ!$D$33:$D$776,СВЦЭМ!$A$33:$A$776,$A97,СВЦЭМ!$B$33:$B$776,T$77)+'СЕТ СН'!$H$11+СВЦЭМ!$D$10+'СЕТ СН'!$H$6-'СЕТ СН'!$H$23</f>
        <v>1266.33037328</v>
      </c>
      <c r="U97" s="36">
        <f>SUMIFS(СВЦЭМ!$D$33:$D$776,СВЦЭМ!$A$33:$A$776,$A97,СВЦЭМ!$B$33:$B$776,U$77)+'СЕТ СН'!$H$11+СВЦЭМ!$D$10+'СЕТ СН'!$H$6-'СЕТ СН'!$H$23</f>
        <v>1237.9120720999999</v>
      </c>
      <c r="V97" s="36">
        <f>SUMIFS(СВЦЭМ!$D$33:$D$776,СВЦЭМ!$A$33:$A$776,$A97,СВЦЭМ!$B$33:$B$776,V$77)+'СЕТ СН'!$H$11+СВЦЭМ!$D$10+'СЕТ СН'!$H$6-'СЕТ СН'!$H$23</f>
        <v>1234.5744939000001</v>
      </c>
      <c r="W97" s="36">
        <f>SUMIFS(СВЦЭМ!$D$33:$D$776,СВЦЭМ!$A$33:$A$776,$A97,СВЦЭМ!$B$33:$B$776,W$77)+'СЕТ СН'!$H$11+СВЦЭМ!$D$10+'СЕТ СН'!$H$6-'СЕТ СН'!$H$23</f>
        <v>1256.9413524000001</v>
      </c>
      <c r="X97" s="36">
        <f>SUMIFS(СВЦЭМ!$D$33:$D$776,СВЦЭМ!$A$33:$A$776,$A97,СВЦЭМ!$B$33:$B$776,X$77)+'СЕТ СН'!$H$11+СВЦЭМ!$D$10+'СЕТ СН'!$H$6-'СЕТ СН'!$H$23</f>
        <v>1261.2098941100001</v>
      </c>
      <c r="Y97" s="36">
        <f>SUMIFS(СВЦЭМ!$D$33:$D$776,СВЦЭМ!$A$33:$A$776,$A97,СВЦЭМ!$B$33:$B$776,Y$77)+'СЕТ СН'!$H$11+СВЦЭМ!$D$10+'СЕТ СН'!$H$6-'СЕТ СН'!$H$23</f>
        <v>1300.6415932899999</v>
      </c>
    </row>
    <row r="98" spans="1:27" ht="15.75" x14ac:dyDescent="0.2">
      <c r="A98" s="35">
        <f t="shared" si="2"/>
        <v>43517</v>
      </c>
      <c r="B98" s="36">
        <f>SUMIFS(СВЦЭМ!$D$33:$D$776,СВЦЭМ!$A$33:$A$776,$A98,СВЦЭМ!$B$33:$B$776,B$77)+'СЕТ СН'!$H$11+СВЦЭМ!$D$10+'СЕТ СН'!$H$6-'СЕТ СН'!$H$23</f>
        <v>1350.2594598999999</v>
      </c>
      <c r="C98" s="36">
        <f>SUMIFS(СВЦЭМ!$D$33:$D$776,СВЦЭМ!$A$33:$A$776,$A98,СВЦЭМ!$B$33:$B$776,C$77)+'СЕТ СН'!$H$11+СВЦЭМ!$D$10+'СЕТ СН'!$H$6-'СЕТ СН'!$H$23</f>
        <v>1377.34398265</v>
      </c>
      <c r="D98" s="36">
        <f>SUMIFS(СВЦЭМ!$D$33:$D$776,СВЦЭМ!$A$33:$A$776,$A98,СВЦЭМ!$B$33:$B$776,D$77)+'СЕТ СН'!$H$11+СВЦЭМ!$D$10+'СЕТ СН'!$H$6-'СЕТ СН'!$H$23</f>
        <v>1399.65425269</v>
      </c>
      <c r="E98" s="36">
        <f>SUMIFS(СВЦЭМ!$D$33:$D$776,СВЦЭМ!$A$33:$A$776,$A98,СВЦЭМ!$B$33:$B$776,E$77)+'СЕТ СН'!$H$11+СВЦЭМ!$D$10+'СЕТ СН'!$H$6-'СЕТ СН'!$H$23</f>
        <v>1410.7842663599997</v>
      </c>
      <c r="F98" s="36">
        <f>SUMIFS(СВЦЭМ!$D$33:$D$776,СВЦЭМ!$A$33:$A$776,$A98,СВЦЭМ!$B$33:$B$776,F$77)+'СЕТ СН'!$H$11+СВЦЭМ!$D$10+'СЕТ СН'!$H$6-'СЕТ СН'!$H$23</f>
        <v>1408.3644252699999</v>
      </c>
      <c r="G98" s="36">
        <f>SUMIFS(СВЦЭМ!$D$33:$D$776,СВЦЭМ!$A$33:$A$776,$A98,СВЦЭМ!$B$33:$B$776,G$77)+'СЕТ СН'!$H$11+СВЦЭМ!$D$10+'СЕТ СН'!$H$6-'СЕТ СН'!$H$23</f>
        <v>1383.04309889</v>
      </c>
      <c r="H98" s="36">
        <f>SUMIFS(СВЦЭМ!$D$33:$D$776,СВЦЭМ!$A$33:$A$776,$A98,СВЦЭМ!$B$33:$B$776,H$77)+'СЕТ СН'!$H$11+СВЦЭМ!$D$10+'СЕТ СН'!$H$6-'СЕТ СН'!$H$23</f>
        <v>1351.2892030600001</v>
      </c>
      <c r="I98" s="36">
        <f>SUMIFS(СВЦЭМ!$D$33:$D$776,СВЦЭМ!$A$33:$A$776,$A98,СВЦЭМ!$B$33:$B$776,I$77)+'СЕТ СН'!$H$11+СВЦЭМ!$D$10+'СЕТ СН'!$H$6-'СЕТ СН'!$H$23</f>
        <v>1335.9727924899998</v>
      </c>
      <c r="J98" s="36">
        <f>SUMIFS(СВЦЭМ!$D$33:$D$776,СВЦЭМ!$A$33:$A$776,$A98,СВЦЭМ!$B$33:$B$776,J$77)+'СЕТ СН'!$H$11+СВЦЭМ!$D$10+'СЕТ СН'!$H$6-'СЕТ СН'!$H$23</f>
        <v>1318.9959824500002</v>
      </c>
      <c r="K98" s="36">
        <f>SUMIFS(СВЦЭМ!$D$33:$D$776,СВЦЭМ!$A$33:$A$776,$A98,СВЦЭМ!$B$33:$B$776,K$77)+'СЕТ СН'!$H$11+СВЦЭМ!$D$10+'СЕТ СН'!$H$6-'СЕТ СН'!$H$23</f>
        <v>1330.6501856499999</v>
      </c>
      <c r="L98" s="36">
        <f>SUMIFS(СВЦЭМ!$D$33:$D$776,СВЦЭМ!$A$33:$A$776,$A98,СВЦЭМ!$B$33:$B$776,L$77)+'СЕТ СН'!$H$11+СВЦЭМ!$D$10+'СЕТ СН'!$H$6-'СЕТ СН'!$H$23</f>
        <v>1319.3122037099999</v>
      </c>
      <c r="M98" s="36">
        <f>SUMIFS(СВЦЭМ!$D$33:$D$776,СВЦЭМ!$A$33:$A$776,$A98,СВЦЭМ!$B$33:$B$776,M$77)+'СЕТ СН'!$H$11+СВЦЭМ!$D$10+'СЕТ СН'!$H$6-'СЕТ СН'!$H$23</f>
        <v>1303.2527349299999</v>
      </c>
      <c r="N98" s="36">
        <f>SUMIFS(СВЦЭМ!$D$33:$D$776,СВЦЭМ!$A$33:$A$776,$A98,СВЦЭМ!$B$33:$B$776,N$77)+'СЕТ СН'!$H$11+СВЦЭМ!$D$10+'СЕТ СН'!$H$6-'СЕТ СН'!$H$23</f>
        <v>1295.5647517100001</v>
      </c>
      <c r="O98" s="36">
        <f>SUMIFS(СВЦЭМ!$D$33:$D$776,СВЦЭМ!$A$33:$A$776,$A98,СВЦЭМ!$B$33:$B$776,O$77)+'СЕТ СН'!$H$11+СВЦЭМ!$D$10+'СЕТ СН'!$H$6-'СЕТ СН'!$H$23</f>
        <v>1267.99106061</v>
      </c>
      <c r="P98" s="36">
        <f>SUMIFS(СВЦЭМ!$D$33:$D$776,СВЦЭМ!$A$33:$A$776,$A98,СВЦЭМ!$B$33:$B$776,P$77)+'СЕТ СН'!$H$11+СВЦЭМ!$D$10+'СЕТ СН'!$H$6-'СЕТ СН'!$H$23</f>
        <v>1268.3771880899999</v>
      </c>
      <c r="Q98" s="36">
        <f>SUMIFS(СВЦЭМ!$D$33:$D$776,СВЦЭМ!$A$33:$A$776,$A98,СВЦЭМ!$B$33:$B$776,Q$77)+'СЕТ СН'!$H$11+СВЦЭМ!$D$10+'СЕТ СН'!$H$6-'СЕТ СН'!$H$23</f>
        <v>1273.764138</v>
      </c>
      <c r="R98" s="36">
        <f>SUMIFS(СВЦЭМ!$D$33:$D$776,СВЦЭМ!$A$33:$A$776,$A98,СВЦЭМ!$B$33:$B$776,R$77)+'СЕТ СН'!$H$11+СВЦЭМ!$D$10+'СЕТ СН'!$H$6-'СЕТ СН'!$H$23</f>
        <v>1294.62999408</v>
      </c>
      <c r="S98" s="36">
        <f>SUMIFS(СВЦЭМ!$D$33:$D$776,СВЦЭМ!$A$33:$A$776,$A98,СВЦЭМ!$B$33:$B$776,S$77)+'СЕТ СН'!$H$11+СВЦЭМ!$D$10+'СЕТ СН'!$H$6-'СЕТ СН'!$H$23</f>
        <v>1291.1575533599998</v>
      </c>
      <c r="T98" s="36">
        <f>SUMIFS(СВЦЭМ!$D$33:$D$776,СВЦЭМ!$A$33:$A$776,$A98,СВЦЭМ!$B$33:$B$776,T$77)+'СЕТ СН'!$H$11+СВЦЭМ!$D$10+'СЕТ СН'!$H$6-'СЕТ СН'!$H$23</f>
        <v>1259.88940295</v>
      </c>
      <c r="U98" s="36">
        <f>SUMIFS(СВЦЭМ!$D$33:$D$776,СВЦЭМ!$A$33:$A$776,$A98,СВЦЭМ!$B$33:$B$776,U$77)+'СЕТ СН'!$H$11+СВЦЭМ!$D$10+'СЕТ СН'!$H$6-'СЕТ СН'!$H$23</f>
        <v>1245.5319146900001</v>
      </c>
      <c r="V98" s="36">
        <f>SUMIFS(СВЦЭМ!$D$33:$D$776,СВЦЭМ!$A$33:$A$776,$A98,СВЦЭМ!$B$33:$B$776,V$77)+'СЕТ СН'!$H$11+СВЦЭМ!$D$10+'СЕТ СН'!$H$6-'СЕТ СН'!$H$23</f>
        <v>1257.8813417599999</v>
      </c>
      <c r="W98" s="36">
        <f>SUMIFS(СВЦЭМ!$D$33:$D$776,СВЦЭМ!$A$33:$A$776,$A98,СВЦЭМ!$B$33:$B$776,W$77)+'СЕТ СН'!$H$11+СВЦЭМ!$D$10+'СЕТ СН'!$H$6-'СЕТ СН'!$H$23</f>
        <v>1271.0959001400001</v>
      </c>
      <c r="X98" s="36">
        <f>SUMIFS(СВЦЭМ!$D$33:$D$776,СВЦЭМ!$A$33:$A$776,$A98,СВЦЭМ!$B$33:$B$776,X$77)+'СЕТ СН'!$H$11+СВЦЭМ!$D$10+'СЕТ СН'!$H$6-'СЕТ СН'!$H$23</f>
        <v>1280.33413834</v>
      </c>
      <c r="Y98" s="36">
        <f>SUMIFS(СВЦЭМ!$D$33:$D$776,СВЦЭМ!$A$33:$A$776,$A98,СВЦЭМ!$B$33:$B$776,Y$77)+'СЕТ СН'!$H$11+СВЦЭМ!$D$10+'СЕТ СН'!$H$6-'СЕТ СН'!$H$23</f>
        <v>1315.88367765</v>
      </c>
    </row>
    <row r="99" spans="1:27" ht="15.75" x14ac:dyDescent="0.2">
      <c r="A99" s="35">
        <f t="shared" si="2"/>
        <v>43518</v>
      </c>
      <c r="B99" s="36">
        <f>SUMIFS(СВЦЭМ!$D$33:$D$776,СВЦЭМ!$A$33:$A$776,$A99,СВЦЭМ!$B$33:$B$776,B$77)+'СЕТ СН'!$H$11+СВЦЭМ!$D$10+'СЕТ СН'!$H$6-'СЕТ СН'!$H$23</f>
        <v>1327.6061243700001</v>
      </c>
      <c r="C99" s="36">
        <f>SUMIFS(СВЦЭМ!$D$33:$D$776,СВЦЭМ!$A$33:$A$776,$A99,СВЦЭМ!$B$33:$B$776,C$77)+'СЕТ СН'!$H$11+СВЦЭМ!$D$10+'СЕТ СН'!$H$6-'СЕТ СН'!$H$23</f>
        <v>1334.60043367</v>
      </c>
      <c r="D99" s="36">
        <f>SUMIFS(СВЦЭМ!$D$33:$D$776,СВЦЭМ!$A$33:$A$776,$A99,СВЦЭМ!$B$33:$B$776,D$77)+'СЕТ СН'!$H$11+СВЦЭМ!$D$10+'СЕТ СН'!$H$6-'СЕТ СН'!$H$23</f>
        <v>1331.65504758</v>
      </c>
      <c r="E99" s="36">
        <f>SUMIFS(СВЦЭМ!$D$33:$D$776,СВЦЭМ!$A$33:$A$776,$A99,СВЦЭМ!$B$33:$B$776,E$77)+'СЕТ СН'!$H$11+СВЦЭМ!$D$10+'СЕТ СН'!$H$6-'СЕТ СН'!$H$23</f>
        <v>1328.48905132</v>
      </c>
      <c r="F99" s="36">
        <f>SUMIFS(СВЦЭМ!$D$33:$D$776,СВЦЭМ!$A$33:$A$776,$A99,СВЦЭМ!$B$33:$B$776,F$77)+'СЕТ СН'!$H$11+СВЦЭМ!$D$10+'СЕТ СН'!$H$6-'СЕТ СН'!$H$23</f>
        <v>1326.8046886699999</v>
      </c>
      <c r="G99" s="36">
        <f>SUMIFS(СВЦЭМ!$D$33:$D$776,СВЦЭМ!$A$33:$A$776,$A99,СВЦЭМ!$B$33:$B$776,G$77)+'СЕТ СН'!$H$11+СВЦЭМ!$D$10+'СЕТ СН'!$H$6-'СЕТ СН'!$H$23</f>
        <v>1330.3748695899999</v>
      </c>
      <c r="H99" s="36">
        <f>SUMIFS(СВЦЭМ!$D$33:$D$776,СВЦЭМ!$A$33:$A$776,$A99,СВЦЭМ!$B$33:$B$776,H$77)+'СЕТ СН'!$H$11+СВЦЭМ!$D$10+'СЕТ СН'!$H$6-'СЕТ СН'!$H$23</f>
        <v>1332.5378378999999</v>
      </c>
      <c r="I99" s="36">
        <f>SUMIFS(СВЦЭМ!$D$33:$D$776,СВЦЭМ!$A$33:$A$776,$A99,СВЦЭМ!$B$33:$B$776,I$77)+'СЕТ СН'!$H$11+СВЦЭМ!$D$10+'СЕТ СН'!$H$6-'СЕТ СН'!$H$23</f>
        <v>1321.6344047299999</v>
      </c>
      <c r="J99" s="36">
        <f>SUMIFS(СВЦЭМ!$D$33:$D$776,СВЦЭМ!$A$33:$A$776,$A99,СВЦЭМ!$B$33:$B$776,J$77)+'СЕТ СН'!$H$11+СВЦЭМ!$D$10+'СЕТ СН'!$H$6-'СЕТ СН'!$H$23</f>
        <v>1312.9905398800001</v>
      </c>
      <c r="K99" s="36">
        <f>SUMIFS(СВЦЭМ!$D$33:$D$776,СВЦЭМ!$A$33:$A$776,$A99,СВЦЭМ!$B$33:$B$776,K$77)+'СЕТ СН'!$H$11+СВЦЭМ!$D$10+'СЕТ СН'!$H$6-'СЕТ СН'!$H$23</f>
        <v>1327.7857051199999</v>
      </c>
      <c r="L99" s="36">
        <f>SUMIFS(СВЦЭМ!$D$33:$D$776,СВЦЭМ!$A$33:$A$776,$A99,СВЦЭМ!$B$33:$B$776,L$77)+'СЕТ СН'!$H$11+СВЦЭМ!$D$10+'СЕТ СН'!$H$6-'СЕТ СН'!$H$23</f>
        <v>1342.3859799100001</v>
      </c>
      <c r="M99" s="36">
        <f>SUMIFS(СВЦЭМ!$D$33:$D$776,СВЦЭМ!$A$33:$A$776,$A99,СВЦЭМ!$B$33:$B$776,M$77)+'СЕТ СН'!$H$11+СВЦЭМ!$D$10+'СЕТ СН'!$H$6-'СЕТ СН'!$H$23</f>
        <v>1344.2717277900001</v>
      </c>
      <c r="N99" s="36">
        <f>SUMIFS(СВЦЭМ!$D$33:$D$776,СВЦЭМ!$A$33:$A$776,$A99,СВЦЭМ!$B$33:$B$776,N$77)+'СЕТ СН'!$H$11+СВЦЭМ!$D$10+'СЕТ СН'!$H$6-'СЕТ СН'!$H$23</f>
        <v>1314.71310956</v>
      </c>
      <c r="O99" s="36">
        <f>SUMIFS(СВЦЭМ!$D$33:$D$776,СВЦЭМ!$A$33:$A$776,$A99,СВЦЭМ!$B$33:$B$776,O$77)+'СЕТ СН'!$H$11+СВЦЭМ!$D$10+'СЕТ СН'!$H$6-'СЕТ СН'!$H$23</f>
        <v>1282.5739690999999</v>
      </c>
      <c r="P99" s="36">
        <f>SUMIFS(СВЦЭМ!$D$33:$D$776,СВЦЭМ!$A$33:$A$776,$A99,СВЦЭМ!$B$33:$B$776,P$77)+'СЕТ СН'!$H$11+СВЦЭМ!$D$10+'СЕТ СН'!$H$6-'СЕТ СН'!$H$23</f>
        <v>1291.64233709</v>
      </c>
      <c r="Q99" s="36">
        <f>SUMIFS(СВЦЭМ!$D$33:$D$776,СВЦЭМ!$A$33:$A$776,$A99,СВЦЭМ!$B$33:$B$776,Q$77)+'СЕТ СН'!$H$11+СВЦЭМ!$D$10+'СЕТ СН'!$H$6-'СЕТ СН'!$H$23</f>
        <v>1295.0785840799999</v>
      </c>
      <c r="R99" s="36">
        <f>SUMIFS(СВЦЭМ!$D$33:$D$776,СВЦЭМ!$A$33:$A$776,$A99,СВЦЭМ!$B$33:$B$776,R$77)+'СЕТ СН'!$H$11+СВЦЭМ!$D$10+'СЕТ СН'!$H$6-'СЕТ СН'!$H$23</f>
        <v>1304.1713284699999</v>
      </c>
      <c r="S99" s="36">
        <f>SUMIFS(СВЦЭМ!$D$33:$D$776,СВЦЭМ!$A$33:$A$776,$A99,СВЦЭМ!$B$33:$B$776,S$77)+'СЕТ СН'!$H$11+СВЦЭМ!$D$10+'СЕТ СН'!$H$6-'СЕТ СН'!$H$23</f>
        <v>1303.8419793</v>
      </c>
      <c r="T99" s="36">
        <f>SUMIFS(СВЦЭМ!$D$33:$D$776,СВЦЭМ!$A$33:$A$776,$A99,СВЦЭМ!$B$33:$B$776,T$77)+'СЕТ СН'!$H$11+СВЦЭМ!$D$10+'СЕТ СН'!$H$6-'СЕТ СН'!$H$23</f>
        <v>1271.43986402</v>
      </c>
      <c r="U99" s="36">
        <f>SUMIFS(СВЦЭМ!$D$33:$D$776,СВЦЭМ!$A$33:$A$776,$A99,СВЦЭМ!$B$33:$B$776,U$77)+'СЕТ СН'!$H$11+СВЦЭМ!$D$10+'СЕТ СН'!$H$6-'СЕТ СН'!$H$23</f>
        <v>1257.83102925</v>
      </c>
      <c r="V99" s="36">
        <f>SUMIFS(СВЦЭМ!$D$33:$D$776,СВЦЭМ!$A$33:$A$776,$A99,СВЦЭМ!$B$33:$B$776,V$77)+'СЕТ СН'!$H$11+СВЦЭМ!$D$10+'СЕТ СН'!$H$6-'СЕТ СН'!$H$23</f>
        <v>1251.2632373500001</v>
      </c>
      <c r="W99" s="36">
        <f>SUMIFS(СВЦЭМ!$D$33:$D$776,СВЦЭМ!$A$33:$A$776,$A99,СВЦЭМ!$B$33:$B$776,W$77)+'СЕТ СН'!$H$11+СВЦЭМ!$D$10+'СЕТ СН'!$H$6-'СЕТ СН'!$H$23</f>
        <v>1265.18121791</v>
      </c>
      <c r="X99" s="36">
        <f>SUMIFS(СВЦЭМ!$D$33:$D$776,СВЦЭМ!$A$33:$A$776,$A99,СВЦЭМ!$B$33:$B$776,X$77)+'СЕТ СН'!$H$11+СВЦЭМ!$D$10+'СЕТ СН'!$H$6-'СЕТ СН'!$H$23</f>
        <v>1284.25375491</v>
      </c>
      <c r="Y99" s="36">
        <f>SUMIFS(СВЦЭМ!$D$33:$D$776,СВЦЭМ!$A$33:$A$776,$A99,СВЦЭМ!$B$33:$B$776,Y$77)+'СЕТ СН'!$H$11+СВЦЭМ!$D$10+'СЕТ СН'!$H$6-'СЕТ СН'!$H$23</f>
        <v>1317.1449833199999</v>
      </c>
    </row>
    <row r="100" spans="1:27" ht="15.75" x14ac:dyDescent="0.2">
      <c r="A100" s="35">
        <f t="shared" si="2"/>
        <v>43519</v>
      </c>
      <c r="B100" s="36">
        <f>SUMIFS(СВЦЭМ!$D$33:$D$776,СВЦЭМ!$A$33:$A$776,$A100,СВЦЭМ!$B$33:$B$776,B$77)+'СЕТ СН'!$H$11+СВЦЭМ!$D$10+'СЕТ СН'!$H$6-'СЕТ СН'!$H$23</f>
        <v>1330.19426516</v>
      </c>
      <c r="C100" s="36">
        <f>SUMIFS(СВЦЭМ!$D$33:$D$776,СВЦЭМ!$A$33:$A$776,$A100,СВЦЭМ!$B$33:$B$776,C$77)+'СЕТ СН'!$H$11+СВЦЭМ!$D$10+'СЕТ СН'!$H$6-'СЕТ СН'!$H$23</f>
        <v>1333.6785810199999</v>
      </c>
      <c r="D100" s="36">
        <f>SUMIFS(СВЦЭМ!$D$33:$D$776,СВЦЭМ!$A$33:$A$776,$A100,СВЦЭМ!$B$33:$B$776,D$77)+'СЕТ СН'!$H$11+СВЦЭМ!$D$10+'СЕТ СН'!$H$6-'СЕТ СН'!$H$23</f>
        <v>1326.0279933699999</v>
      </c>
      <c r="E100" s="36">
        <f>SUMIFS(СВЦЭМ!$D$33:$D$776,СВЦЭМ!$A$33:$A$776,$A100,СВЦЭМ!$B$33:$B$776,E$77)+'СЕТ СН'!$H$11+СВЦЭМ!$D$10+'СЕТ СН'!$H$6-'СЕТ СН'!$H$23</f>
        <v>1325.1311468899999</v>
      </c>
      <c r="F100" s="36">
        <f>SUMIFS(СВЦЭМ!$D$33:$D$776,СВЦЭМ!$A$33:$A$776,$A100,СВЦЭМ!$B$33:$B$776,F$77)+'СЕТ СН'!$H$11+СВЦЭМ!$D$10+'СЕТ СН'!$H$6-'СЕТ СН'!$H$23</f>
        <v>1324.3700821500001</v>
      </c>
      <c r="G100" s="36">
        <f>SUMIFS(СВЦЭМ!$D$33:$D$776,СВЦЭМ!$A$33:$A$776,$A100,СВЦЭМ!$B$33:$B$776,G$77)+'СЕТ СН'!$H$11+СВЦЭМ!$D$10+'СЕТ СН'!$H$6-'СЕТ СН'!$H$23</f>
        <v>1323.5433059500001</v>
      </c>
      <c r="H100" s="36">
        <f>SUMIFS(СВЦЭМ!$D$33:$D$776,СВЦЭМ!$A$33:$A$776,$A100,СВЦЭМ!$B$33:$B$776,H$77)+'СЕТ СН'!$H$11+СВЦЭМ!$D$10+'СЕТ СН'!$H$6-'СЕТ СН'!$H$23</f>
        <v>1339.3324051700001</v>
      </c>
      <c r="I100" s="36">
        <f>SUMIFS(СВЦЭМ!$D$33:$D$776,СВЦЭМ!$A$33:$A$776,$A100,СВЦЭМ!$B$33:$B$776,I$77)+'СЕТ СН'!$H$11+СВЦЭМ!$D$10+'СЕТ СН'!$H$6-'СЕТ СН'!$H$23</f>
        <v>1326.13591509</v>
      </c>
      <c r="J100" s="36">
        <f>SUMIFS(СВЦЭМ!$D$33:$D$776,СВЦЭМ!$A$33:$A$776,$A100,СВЦЭМ!$B$33:$B$776,J$77)+'СЕТ СН'!$H$11+СВЦЭМ!$D$10+'СЕТ СН'!$H$6-'СЕТ СН'!$H$23</f>
        <v>1306.66222836</v>
      </c>
      <c r="K100" s="36">
        <f>SUMIFS(СВЦЭМ!$D$33:$D$776,СВЦЭМ!$A$33:$A$776,$A100,СВЦЭМ!$B$33:$B$776,K$77)+'СЕТ СН'!$H$11+СВЦЭМ!$D$10+'СЕТ СН'!$H$6-'СЕТ СН'!$H$23</f>
        <v>1285.75264935</v>
      </c>
      <c r="L100" s="36">
        <f>SUMIFS(СВЦЭМ!$D$33:$D$776,СВЦЭМ!$A$33:$A$776,$A100,СВЦЭМ!$B$33:$B$776,L$77)+'СЕТ СН'!$H$11+СВЦЭМ!$D$10+'СЕТ СН'!$H$6-'СЕТ СН'!$H$23</f>
        <v>1289.92684609</v>
      </c>
      <c r="M100" s="36">
        <f>SUMIFS(СВЦЭМ!$D$33:$D$776,СВЦЭМ!$A$33:$A$776,$A100,СВЦЭМ!$B$33:$B$776,M$77)+'СЕТ СН'!$H$11+СВЦЭМ!$D$10+'СЕТ СН'!$H$6-'СЕТ СН'!$H$23</f>
        <v>1300.0555159400001</v>
      </c>
      <c r="N100" s="36">
        <f>SUMIFS(СВЦЭМ!$D$33:$D$776,СВЦЭМ!$A$33:$A$776,$A100,СВЦЭМ!$B$33:$B$776,N$77)+'СЕТ СН'!$H$11+СВЦЭМ!$D$10+'СЕТ СН'!$H$6-'СЕТ СН'!$H$23</f>
        <v>1308.7768125</v>
      </c>
      <c r="O100" s="36">
        <f>SUMIFS(СВЦЭМ!$D$33:$D$776,СВЦЭМ!$A$33:$A$776,$A100,СВЦЭМ!$B$33:$B$776,O$77)+'СЕТ СН'!$H$11+СВЦЭМ!$D$10+'СЕТ СН'!$H$6-'СЕТ СН'!$H$23</f>
        <v>1287.5572065699998</v>
      </c>
      <c r="P100" s="36">
        <f>SUMIFS(СВЦЭМ!$D$33:$D$776,СВЦЭМ!$A$33:$A$776,$A100,СВЦЭМ!$B$33:$B$776,P$77)+'СЕТ СН'!$H$11+СВЦЭМ!$D$10+'СЕТ СН'!$H$6-'СЕТ СН'!$H$23</f>
        <v>1295.0148761099999</v>
      </c>
      <c r="Q100" s="36">
        <f>SUMIFS(СВЦЭМ!$D$33:$D$776,СВЦЭМ!$A$33:$A$776,$A100,СВЦЭМ!$B$33:$B$776,Q$77)+'СЕТ СН'!$H$11+СВЦЭМ!$D$10+'СЕТ СН'!$H$6-'СЕТ СН'!$H$23</f>
        <v>1304.3221532500002</v>
      </c>
      <c r="R100" s="36">
        <f>SUMIFS(СВЦЭМ!$D$33:$D$776,СВЦЭМ!$A$33:$A$776,$A100,СВЦЭМ!$B$33:$B$776,R$77)+'СЕТ СН'!$H$11+СВЦЭМ!$D$10+'СЕТ СН'!$H$6-'СЕТ СН'!$H$23</f>
        <v>1312.90365165</v>
      </c>
      <c r="S100" s="36">
        <f>SUMIFS(СВЦЭМ!$D$33:$D$776,СВЦЭМ!$A$33:$A$776,$A100,СВЦЭМ!$B$33:$B$776,S$77)+'СЕТ СН'!$H$11+СВЦЭМ!$D$10+'СЕТ СН'!$H$6-'СЕТ СН'!$H$23</f>
        <v>1311.08457615</v>
      </c>
      <c r="T100" s="36">
        <f>SUMIFS(СВЦЭМ!$D$33:$D$776,СВЦЭМ!$A$33:$A$776,$A100,СВЦЭМ!$B$33:$B$776,T$77)+'СЕТ СН'!$H$11+СВЦЭМ!$D$10+'СЕТ СН'!$H$6-'СЕТ СН'!$H$23</f>
        <v>1288.91246544</v>
      </c>
      <c r="U100" s="36">
        <f>SUMIFS(СВЦЭМ!$D$33:$D$776,СВЦЭМ!$A$33:$A$776,$A100,СВЦЭМ!$B$33:$B$776,U$77)+'СЕТ СН'!$H$11+СВЦЭМ!$D$10+'СЕТ СН'!$H$6-'СЕТ СН'!$H$23</f>
        <v>1257.7152728800002</v>
      </c>
      <c r="V100" s="36">
        <f>SUMIFS(СВЦЭМ!$D$33:$D$776,СВЦЭМ!$A$33:$A$776,$A100,СВЦЭМ!$B$33:$B$776,V$77)+'СЕТ СН'!$H$11+СВЦЭМ!$D$10+'СЕТ СН'!$H$6-'СЕТ СН'!$H$23</f>
        <v>1252.86460508</v>
      </c>
      <c r="W100" s="36">
        <f>SUMIFS(СВЦЭМ!$D$33:$D$776,СВЦЭМ!$A$33:$A$776,$A100,СВЦЭМ!$B$33:$B$776,W$77)+'СЕТ СН'!$H$11+СВЦЭМ!$D$10+'СЕТ СН'!$H$6-'СЕТ СН'!$H$23</f>
        <v>1255.17593139</v>
      </c>
      <c r="X100" s="36">
        <f>SUMIFS(СВЦЭМ!$D$33:$D$776,СВЦЭМ!$A$33:$A$776,$A100,СВЦЭМ!$B$33:$B$776,X$77)+'СЕТ СН'!$H$11+СВЦЭМ!$D$10+'СЕТ СН'!$H$6-'СЕТ СН'!$H$23</f>
        <v>1261.56443156</v>
      </c>
      <c r="Y100" s="36">
        <f>SUMIFS(СВЦЭМ!$D$33:$D$776,СВЦЭМ!$A$33:$A$776,$A100,СВЦЭМ!$B$33:$B$776,Y$77)+'СЕТ СН'!$H$11+СВЦЭМ!$D$10+'СЕТ СН'!$H$6-'СЕТ СН'!$H$23</f>
        <v>1304.8230200200001</v>
      </c>
    </row>
    <row r="101" spans="1:27" ht="15.75" x14ac:dyDescent="0.2">
      <c r="A101" s="35">
        <f t="shared" si="2"/>
        <v>43520</v>
      </c>
      <c r="B101" s="36">
        <f>SUMIFS(СВЦЭМ!$D$33:$D$776,СВЦЭМ!$A$33:$A$776,$A101,СВЦЭМ!$B$33:$B$776,B$77)+'СЕТ СН'!$H$11+СВЦЭМ!$D$10+'СЕТ СН'!$H$6-'СЕТ СН'!$H$23</f>
        <v>1344.1378049300001</v>
      </c>
      <c r="C101" s="36">
        <f>SUMIFS(СВЦЭМ!$D$33:$D$776,СВЦЭМ!$A$33:$A$776,$A101,СВЦЭМ!$B$33:$B$776,C$77)+'СЕТ СН'!$H$11+СВЦЭМ!$D$10+'СЕТ СН'!$H$6-'СЕТ СН'!$H$23</f>
        <v>1366.2220286900001</v>
      </c>
      <c r="D101" s="36">
        <f>SUMIFS(СВЦЭМ!$D$33:$D$776,СВЦЭМ!$A$33:$A$776,$A101,СВЦЭМ!$B$33:$B$776,D$77)+'СЕТ СН'!$H$11+СВЦЭМ!$D$10+'СЕТ СН'!$H$6-'СЕТ СН'!$H$23</f>
        <v>1381.35665006</v>
      </c>
      <c r="E101" s="36">
        <f>SUMIFS(СВЦЭМ!$D$33:$D$776,СВЦЭМ!$A$33:$A$776,$A101,СВЦЭМ!$B$33:$B$776,E$77)+'СЕТ СН'!$H$11+СВЦЭМ!$D$10+'СЕТ СН'!$H$6-'СЕТ СН'!$H$23</f>
        <v>1393.477819</v>
      </c>
      <c r="F101" s="36">
        <f>SUMIFS(СВЦЭМ!$D$33:$D$776,СВЦЭМ!$A$33:$A$776,$A101,СВЦЭМ!$B$33:$B$776,F$77)+'СЕТ СН'!$H$11+СВЦЭМ!$D$10+'СЕТ СН'!$H$6-'СЕТ СН'!$H$23</f>
        <v>1402.4504154399999</v>
      </c>
      <c r="G101" s="36">
        <f>SUMIFS(СВЦЭМ!$D$33:$D$776,СВЦЭМ!$A$33:$A$776,$A101,СВЦЭМ!$B$33:$B$776,G$77)+'СЕТ СН'!$H$11+СВЦЭМ!$D$10+'СЕТ СН'!$H$6-'СЕТ СН'!$H$23</f>
        <v>1399.8432405900001</v>
      </c>
      <c r="H101" s="36">
        <f>SUMIFS(СВЦЭМ!$D$33:$D$776,СВЦЭМ!$A$33:$A$776,$A101,СВЦЭМ!$B$33:$B$776,H$77)+'СЕТ СН'!$H$11+СВЦЭМ!$D$10+'СЕТ СН'!$H$6-'СЕТ СН'!$H$23</f>
        <v>1386.36179395</v>
      </c>
      <c r="I101" s="36">
        <f>SUMIFS(СВЦЭМ!$D$33:$D$776,СВЦЭМ!$A$33:$A$776,$A101,СВЦЭМ!$B$33:$B$776,I$77)+'СЕТ СН'!$H$11+СВЦЭМ!$D$10+'СЕТ СН'!$H$6-'СЕТ СН'!$H$23</f>
        <v>1371.5526751100001</v>
      </c>
      <c r="J101" s="36">
        <f>SUMIFS(СВЦЭМ!$D$33:$D$776,СВЦЭМ!$A$33:$A$776,$A101,СВЦЭМ!$B$33:$B$776,J$77)+'СЕТ СН'!$H$11+СВЦЭМ!$D$10+'СЕТ СН'!$H$6-'СЕТ СН'!$H$23</f>
        <v>1316.7302004799999</v>
      </c>
      <c r="K101" s="36">
        <f>SUMIFS(СВЦЭМ!$D$33:$D$776,СВЦЭМ!$A$33:$A$776,$A101,СВЦЭМ!$B$33:$B$776,K$77)+'СЕТ СН'!$H$11+СВЦЭМ!$D$10+'СЕТ СН'!$H$6-'СЕТ СН'!$H$23</f>
        <v>1281.4453723399999</v>
      </c>
      <c r="L101" s="36">
        <f>SUMIFS(СВЦЭМ!$D$33:$D$776,СВЦЭМ!$A$33:$A$776,$A101,СВЦЭМ!$B$33:$B$776,L$77)+'СЕТ СН'!$H$11+СВЦЭМ!$D$10+'СЕТ СН'!$H$6-'СЕТ СН'!$H$23</f>
        <v>1274.1626400499999</v>
      </c>
      <c r="M101" s="36">
        <f>SUMIFS(СВЦЭМ!$D$33:$D$776,СВЦЭМ!$A$33:$A$776,$A101,СВЦЭМ!$B$33:$B$776,M$77)+'СЕТ СН'!$H$11+СВЦЭМ!$D$10+'СЕТ СН'!$H$6-'СЕТ СН'!$H$23</f>
        <v>1274.59546333</v>
      </c>
      <c r="N101" s="36">
        <f>SUMIFS(СВЦЭМ!$D$33:$D$776,СВЦЭМ!$A$33:$A$776,$A101,СВЦЭМ!$B$33:$B$776,N$77)+'СЕТ СН'!$H$11+СВЦЭМ!$D$10+'СЕТ СН'!$H$6-'СЕТ СН'!$H$23</f>
        <v>1270.7609395300001</v>
      </c>
      <c r="O101" s="36">
        <f>SUMIFS(СВЦЭМ!$D$33:$D$776,СВЦЭМ!$A$33:$A$776,$A101,СВЦЭМ!$B$33:$B$776,O$77)+'СЕТ СН'!$H$11+СВЦЭМ!$D$10+'СЕТ СН'!$H$6-'СЕТ СН'!$H$23</f>
        <v>1250.7821172599999</v>
      </c>
      <c r="P101" s="36">
        <f>SUMIFS(СВЦЭМ!$D$33:$D$776,СВЦЭМ!$A$33:$A$776,$A101,СВЦЭМ!$B$33:$B$776,P$77)+'СЕТ СН'!$H$11+СВЦЭМ!$D$10+'СЕТ СН'!$H$6-'СЕТ СН'!$H$23</f>
        <v>1257.7078087</v>
      </c>
      <c r="Q101" s="36">
        <f>SUMIFS(СВЦЭМ!$D$33:$D$776,СВЦЭМ!$A$33:$A$776,$A101,СВЦЭМ!$B$33:$B$776,Q$77)+'СЕТ СН'!$H$11+СВЦЭМ!$D$10+'СЕТ СН'!$H$6-'СЕТ СН'!$H$23</f>
        <v>1264.0919448300001</v>
      </c>
      <c r="R101" s="36">
        <f>SUMIFS(СВЦЭМ!$D$33:$D$776,СВЦЭМ!$A$33:$A$776,$A101,СВЦЭМ!$B$33:$B$776,R$77)+'СЕТ СН'!$H$11+СВЦЭМ!$D$10+'СЕТ СН'!$H$6-'СЕТ СН'!$H$23</f>
        <v>1266.2601421099998</v>
      </c>
      <c r="S101" s="36">
        <f>SUMIFS(СВЦЭМ!$D$33:$D$776,СВЦЭМ!$A$33:$A$776,$A101,СВЦЭМ!$B$33:$B$776,S$77)+'СЕТ СН'!$H$11+СВЦЭМ!$D$10+'СЕТ СН'!$H$6-'СЕТ СН'!$H$23</f>
        <v>1259.7655852799999</v>
      </c>
      <c r="T101" s="36">
        <f>SUMIFS(СВЦЭМ!$D$33:$D$776,СВЦЭМ!$A$33:$A$776,$A101,СВЦЭМ!$B$33:$B$776,T$77)+'СЕТ СН'!$H$11+СВЦЭМ!$D$10+'СЕТ СН'!$H$6-'СЕТ СН'!$H$23</f>
        <v>1233.73070704</v>
      </c>
      <c r="U101" s="36">
        <f>SUMIFS(СВЦЭМ!$D$33:$D$776,СВЦЭМ!$A$33:$A$776,$A101,СВЦЭМ!$B$33:$B$776,U$77)+'СЕТ СН'!$H$11+СВЦЭМ!$D$10+'СЕТ СН'!$H$6-'СЕТ СН'!$H$23</f>
        <v>1192.4009132599999</v>
      </c>
      <c r="V101" s="36">
        <f>SUMIFS(СВЦЭМ!$D$33:$D$776,СВЦЭМ!$A$33:$A$776,$A101,СВЦЭМ!$B$33:$B$776,V$77)+'СЕТ СН'!$H$11+СВЦЭМ!$D$10+'СЕТ СН'!$H$6-'СЕТ СН'!$H$23</f>
        <v>1189.96688705</v>
      </c>
      <c r="W101" s="36">
        <f>SUMIFS(СВЦЭМ!$D$33:$D$776,СВЦЭМ!$A$33:$A$776,$A101,СВЦЭМ!$B$33:$B$776,W$77)+'СЕТ СН'!$H$11+СВЦЭМ!$D$10+'СЕТ СН'!$H$6-'СЕТ СН'!$H$23</f>
        <v>1202.83483776</v>
      </c>
      <c r="X101" s="36">
        <f>SUMIFS(СВЦЭМ!$D$33:$D$776,СВЦЭМ!$A$33:$A$776,$A101,СВЦЭМ!$B$33:$B$776,X$77)+'СЕТ СН'!$H$11+СВЦЭМ!$D$10+'СЕТ СН'!$H$6-'СЕТ СН'!$H$23</f>
        <v>1222.45769378</v>
      </c>
      <c r="Y101" s="36">
        <f>SUMIFS(СВЦЭМ!$D$33:$D$776,СВЦЭМ!$A$33:$A$776,$A101,СВЦЭМ!$B$33:$B$776,Y$77)+'СЕТ СН'!$H$11+СВЦЭМ!$D$10+'СЕТ СН'!$H$6-'СЕТ СН'!$H$23</f>
        <v>1288.43279315</v>
      </c>
    </row>
    <row r="102" spans="1:27" ht="15.75" x14ac:dyDescent="0.2">
      <c r="A102" s="35">
        <f t="shared" si="2"/>
        <v>43521</v>
      </c>
      <c r="B102" s="36">
        <f>SUMIFS(СВЦЭМ!$D$33:$D$776,СВЦЭМ!$A$33:$A$776,$A102,СВЦЭМ!$B$33:$B$776,B$77)+'СЕТ СН'!$H$11+СВЦЭМ!$D$10+'СЕТ СН'!$H$6-'СЕТ СН'!$H$23</f>
        <v>1323.9003334700001</v>
      </c>
      <c r="C102" s="36">
        <f>SUMIFS(СВЦЭМ!$D$33:$D$776,СВЦЭМ!$A$33:$A$776,$A102,СВЦЭМ!$B$33:$B$776,C$77)+'СЕТ СН'!$H$11+СВЦЭМ!$D$10+'СЕТ СН'!$H$6-'СЕТ СН'!$H$23</f>
        <v>1335.9254188499999</v>
      </c>
      <c r="D102" s="36">
        <f>SUMIFS(СВЦЭМ!$D$33:$D$776,СВЦЭМ!$A$33:$A$776,$A102,СВЦЭМ!$B$33:$B$776,D$77)+'СЕТ СН'!$H$11+СВЦЭМ!$D$10+'СЕТ СН'!$H$6-'СЕТ СН'!$H$23</f>
        <v>1332.58249929</v>
      </c>
      <c r="E102" s="36">
        <f>SUMIFS(СВЦЭМ!$D$33:$D$776,СВЦЭМ!$A$33:$A$776,$A102,СВЦЭМ!$B$33:$B$776,E$77)+'СЕТ СН'!$H$11+СВЦЭМ!$D$10+'СЕТ СН'!$H$6-'СЕТ СН'!$H$23</f>
        <v>1335.6035640699999</v>
      </c>
      <c r="F102" s="36">
        <f>SUMIFS(СВЦЭМ!$D$33:$D$776,СВЦЭМ!$A$33:$A$776,$A102,СВЦЭМ!$B$33:$B$776,F$77)+'СЕТ СН'!$H$11+СВЦЭМ!$D$10+'СЕТ СН'!$H$6-'СЕТ СН'!$H$23</f>
        <v>1335.69177403</v>
      </c>
      <c r="G102" s="36">
        <f>SUMIFS(СВЦЭМ!$D$33:$D$776,СВЦЭМ!$A$33:$A$776,$A102,СВЦЭМ!$B$33:$B$776,G$77)+'СЕТ СН'!$H$11+СВЦЭМ!$D$10+'СЕТ СН'!$H$6-'СЕТ СН'!$H$23</f>
        <v>1342.0406357000002</v>
      </c>
      <c r="H102" s="36">
        <f>SUMIFS(СВЦЭМ!$D$33:$D$776,СВЦЭМ!$A$33:$A$776,$A102,СВЦЭМ!$B$33:$B$776,H$77)+'СЕТ СН'!$H$11+СВЦЭМ!$D$10+'СЕТ СН'!$H$6-'СЕТ СН'!$H$23</f>
        <v>1354.2540942800001</v>
      </c>
      <c r="I102" s="36">
        <f>SUMIFS(СВЦЭМ!$D$33:$D$776,СВЦЭМ!$A$33:$A$776,$A102,СВЦЭМ!$B$33:$B$776,I$77)+'СЕТ СН'!$H$11+СВЦЭМ!$D$10+'СЕТ СН'!$H$6-'СЕТ СН'!$H$23</f>
        <v>1331.9080946300001</v>
      </c>
      <c r="J102" s="36">
        <f>SUMIFS(СВЦЭМ!$D$33:$D$776,СВЦЭМ!$A$33:$A$776,$A102,СВЦЭМ!$B$33:$B$776,J$77)+'СЕТ СН'!$H$11+СВЦЭМ!$D$10+'СЕТ СН'!$H$6-'СЕТ СН'!$H$23</f>
        <v>1306.0164215700001</v>
      </c>
      <c r="K102" s="36">
        <f>SUMIFS(СВЦЭМ!$D$33:$D$776,СВЦЭМ!$A$33:$A$776,$A102,СВЦЭМ!$B$33:$B$776,K$77)+'СЕТ СН'!$H$11+СВЦЭМ!$D$10+'СЕТ СН'!$H$6-'СЕТ СН'!$H$23</f>
        <v>1284.83428783</v>
      </c>
      <c r="L102" s="36">
        <f>SUMIFS(СВЦЭМ!$D$33:$D$776,СВЦЭМ!$A$33:$A$776,$A102,СВЦЭМ!$B$33:$B$776,L$77)+'СЕТ СН'!$H$11+СВЦЭМ!$D$10+'СЕТ СН'!$H$6-'СЕТ СН'!$H$23</f>
        <v>1288.1803662299999</v>
      </c>
      <c r="M102" s="36">
        <f>SUMIFS(СВЦЭМ!$D$33:$D$776,СВЦЭМ!$A$33:$A$776,$A102,СВЦЭМ!$B$33:$B$776,M$77)+'СЕТ СН'!$H$11+СВЦЭМ!$D$10+'СЕТ СН'!$H$6-'СЕТ СН'!$H$23</f>
        <v>1307.7292851</v>
      </c>
      <c r="N102" s="36">
        <f>SUMIFS(СВЦЭМ!$D$33:$D$776,СВЦЭМ!$A$33:$A$776,$A102,СВЦЭМ!$B$33:$B$776,N$77)+'СЕТ СН'!$H$11+СВЦЭМ!$D$10+'СЕТ СН'!$H$6-'СЕТ СН'!$H$23</f>
        <v>1313.5066217200001</v>
      </c>
      <c r="O102" s="36">
        <f>SUMIFS(СВЦЭМ!$D$33:$D$776,СВЦЭМ!$A$33:$A$776,$A102,СВЦЭМ!$B$33:$B$776,O$77)+'СЕТ СН'!$H$11+СВЦЭМ!$D$10+'СЕТ СН'!$H$6-'СЕТ СН'!$H$23</f>
        <v>1303.45898908</v>
      </c>
      <c r="P102" s="36">
        <f>SUMIFS(СВЦЭМ!$D$33:$D$776,СВЦЭМ!$A$33:$A$776,$A102,СВЦЭМ!$B$33:$B$776,P$77)+'СЕТ СН'!$H$11+СВЦЭМ!$D$10+'СЕТ СН'!$H$6-'СЕТ СН'!$H$23</f>
        <v>1310.49627519</v>
      </c>
      <c r="Q102" s="36">
        <f>SUMIFS(СВЦЭМ!$D$33:$D$776,СВЦЭМ!$A$33:$A$776,$A102,СВЦЭМ!$B$33:$B$776,Q$77)+'СЕТ СН'!$H$11+СВЦЭМ!$D$10+'СЕТ СН'!$H$6-'СЕТ СН'!$H$23</f>
        <v>1320.28926477</v>
      </c>
      <c r="R102" s="36">
        <f>SUMIFS(СВЦЭМ!$D$33:$D$776,СВЦЭМ!$A$33:$A$776,$A102,СВЦЭМ!$B$33:$B$776,R$77)+'СЕТ СН'!$H$11+СВЦЭМ!$D$10+'СЕТ СН'!$H$6-'СЕТ СН'!$H$23</f>
        <v>1321.85013598</v>
      </c>
      <c r="S102" s="36">
        <f>SUMIFS(СВЦЭМ!$D$33:$D$776,СВЦЭМ!$A$33:$A$776,$A102,СВЦЭМ!$B$33:$B$776,S$77)+'СЕТ СН'!$H$11+СВЦЭМ!$D$10+'СЕТ СН'!$H$6-'СЕТ СН'!$H$23</f>
        <v>1321.9698165099999</v>
      </c>
      <c r="T102" s="36">
        <f>SUMIFS(СВЦЭМ!$D$33:$D$776,СВЦЭМ!$A$33:$A$776,$A102,СВЦЭМ!$B$33:$B$776,T$77)+'СЕТ СН'!$H$11+СВЦЭМ!$D$10+'СЕТ СН'!$H$6-'СЕТ СН'!$H$23</f>
        <v>1275.6197633100001</v>
      </c>
      <c r="U102" s="36">
        <f>SUMIFS(СВЦЭМ!$D$33:$D$776,СВЦЭМ!$A$33:$A$776,$A102,СВЦЭМ!$B$33:$B$776,U$77)+'СЕТ СН'!$H$11+СВЦЭМ!$D$10+'СЕТ СН'!$H$6-'СЕТ СН'!$H$23</f>
        <v>1240.0490160099998</v>
      </c>
      <c r="V102" s="36">
        <f>SUMIFS(СВЦЭМ!$D$33:$D$776,СВЦЭМ!$A$33:$A$776,$A102,СВЦЭМ!$B$33:$B$776,V$77)+'СЕТ СН'!$H$11+СВЦЭМ!$D$10+'СЕТ СН'!$H$6-'СЕТ СН'!$H$23</f>
        <v>1237.24450744</v>
      </c>
      <c r="W102" s="36">
        <f>SUMIFS(СВЦЭМ!$D$33:$D$776,СВЦЭМ!$A$33:$A$776,$A102,СВЦЭМ!$B$33:$B$776,W$77)+'СЕТ СН'!$H$11+СВЦЭМ!$D$10+'СЕТ СН'!$H$6-'СЕТ СН'!$H$23</f>
        <v>1248.41265533</v>
      </c>
      <c r="X102" s="36">
        <f>SUMIFS(СВЦЭМ!$D$33:$D$776,СВЦЭМ!$A$33:$A$776,$A102,СВЦЭМ!$B$33:$B$776,X$77)+'СЕТ СН'!$H$11+СВЦЭМ!$D$10+'СЕТ СН'!$H$6-'СЕТ СН'!$H$23</f>
        <v>1268.2934195</v>
      </c>
      <c r="Y102" s="36">
        <f>SUMIFS(СВЦЭМ!$D$33:$D$776,СВЦЭМ!$A$33:$A$776,$A102,СВЦЭМ!$B$33:$B$776,Y$77)+'СЕТ СН'!$H$11+СВЦЭМ!$D$10+'СЕТ СН'!$H$6-'СЕТ СН'!$H$23</f>
        <v>1306.8811055000001</v>
      </c>
    </row>
    <row r="103" spans="1:27" ht="15.75" x14ac:dyDescent="0.2">
      <c r="A103" s="35">
        <f t="shared" si="2"/>
        <v>43522</v>
      </c>
      <c r="B103" s="36">
        <f>SUMIFS(СВЦЭМ!$D$33:$D$776,СВЦЭМ!$A$33:$A$776,$A103,СВЦЭМ!$B$33:$B$776,B$77)+'СЕТ СН'!$H$11+СВЦЭМ!$D$10+'СЕТ СН'!$H$6-'СЕТ СН'!$H$23</f>
        <v>1331.9430302800001</v>
      </c>
      <c r="C103" s="36">
        <f>SUMIFS(СВЦЭМ!$D$33:$D$776,СВЦЭМ!$A$33:$A$776,$A103,СВЦЭМ!$B$33:$B$776,C$77)+'СЕТ СН'!$H$11+СВЦЭМ!$D$10+'СЕТ СН'!$H$6-'СЕТ СН'!$H$23</f>
        <v>1334.6773539000001</v>
      </c>
      <c r="D103" s="36">
        <f>SUMIFS(СВЦЭМ!$D$33:$D$776,СВЦЭМ!$A$33:$A$776,$A103,СВЦЭМ!$B$33:$B$776,D$77)+'СЕТ СН'!$H$11+СВЦЭМ!$D$10+'СЕТ СН'!$H$6-'СЕТ СН'!$H$23</f>
        <v>1328.3185939700002</v>
      </c>
      <c r="E103" s="36">
        <f>SUMIFS(СВЦЭМ!$D$33:$D$776,СВЦЭМ!$A$33:$A$776,$A103,СВЦЭМ!$B$33:$B$776,E$77)+'СЕТ СН'!$H$11+СВЦЭМ!$D$10+'СЕТ СН'!$H$6-'СЕТ СН'!$H$23</f>
        <v>1328.8096552299999</v>
      </c>
      <c r="F103" s="36">
        <f>SUMIFS(СВЦЭМ!$D$33:$D$776,СВЦЭМ!$A$33:$A$776,$A103,СВЦЭМ!$B$33:$B$776,F$77)+'СЕТ СН'!$H$11+СВЦЭМ!$D$10+'СЕТ СН'!$H$6-'СЕТ СН'!$H$23</f>
        <v>1327.28729673</v>
      </c>
      <c r="G103" s="36">
        <f>SUMIFS(СВЦЭМ!$D$33:$D$776,СВЦЭМ!$A$33:$A$776,$A103,СВЦЭМ!$B$33:$B$776,G$77)+'СЕТ СН'!$H$11+СВЦЭМ!$D$10+'СЕТ СН'!$H$6-'СЕТ СН'!$H$23</f>
        <v>1334.61612294</v>
      </c>
      <c r="H103" s="36">
        <f>SUMIFS(СВЦЭМ!$D$33:$D$776,СВЦЭМ!$A$33:$A$776,$A103,СВЦЭМ!$B$33:$B$776,H$77)+'СЕТ СН'!$H$11+СВЦЭМ!$D$10+'СЕТ СН'!$H$6-'СЕТ СН'!$H$23</f>
        <v>1332.86987826</v>
      </c>
      <c r="I103" s="36">
        <f>SUMIFS(СВЦЭМ!$D$33:$D$776,СВЦЭМ!$A$33:$A$776,$A103,СВЦЭМ!$B$33:$B$776,I$77)+'СЕТ СН'!$H$11+СВЦЭМ!$D$10+'СЕТ СН'!$H$6-'СЕТ СН'!$H$23</f>
        <v>1304.14317575</v>
      </c>
      <c r="J103" s="36">
        <f>SUMIFS(СВЦЭМ!$D$33:$D$776,СВЦЭМ!$A$33:$A$776,$A103,СВЦЭМ!$B$33:$B$776,J$77)+'СЕТ СН'!$H$11+СВЦЭМ!$D$10+'СЕТ СН'!$H$6-'СЕТ СН'!$H$23</f>
        <v>1284.8040629900001</v>
      </c>
      <c r="K103" s="36">
        <f>SUMIFS(СВЦЭМ!$D$33:$D$776,СВЦЭМ!$A$33:$A$776,$A103,СВЦЭМ!$B$33:$B$776,K$77)+'СЕТ СН'!$H$11+СВЦЭМ!$D$10+'СЕТ СН'!$H$6-'СЕТ СН'!$H$23</f>
        <v>1281.8346666</v>
      </c>
      <c r="L103" s="36">
        <f>SUMIFS(СВЦЭМ!$D$33:$D$776,СВЦЭМ!$A$33:$A$776,$A103,СВЦЭМ!$B$33:$B$776,L$77)+'СЕТ СН'!$H$11+СВЦЭМ!$D$10+'СЕТ СН'!$H$6-'СЕТ СН'!$H$23</f>
        <v>1294.7093069699999</v>
      </c>
      <c r="M103" s="36">
        <f>SUMIFS(СВЦЭМ!$D$33:$D$776,СВЦЭМ!$A$33:$A$776,$A103,СВЦЭМ!$B$33:$B$776,M$77)+'СЕТ СН'!$H$11+СВЦЭМ!$D$10+'СЕТ СН'!$H$6-'СЕТ СН'!$H$23</f>
        <v>1310.1022392899999</v>
      </c>
      <c r="N103" s="36">
        <f>SUMIFS(СВЦЭМ!$D$33:$D$776,СВЦЭМ!$A$33:$A$776,$A103,СВЦЭМ!$B$33:$B$776,N$77)+'СЕТ СН'!$H$11+СВЦЭМ!$D$10+'СЕТ СН'!$H$6-'СЕТ СН'!$H$23</f>
        <v>1293.66960657</v>
      </c>
      <c r="O103" s="36">
        <f>SUMIFS(СВЦЭМ!$D$33:$D$776,СВЦЭМ!$A$33:$A$776,$A103,СВЦЭМ!$B$33:$B$776,O$77)+'СЕТ СН'!$H$11+СВЦЭМ!$D$10+'СЕТ СН'!$H$6-'СЕТ СН'!$H$23</f>
        <v>1264.0575550900001</v>
      </c>
      <c r="P103" s="36">
        <f>SUMIFS(СВЦЭМ!$D$33:$D$776,СВЦЭМ!$A$33:$A$776,$A103,СВЦЭМ!$B$33:$B$776,P$77)+'СЕТ СН'!$H$11+СВЦЭМ!$D$10+'СЕТ СН'!$H$6-'СЕТ СН'!$H$23</f>
        <v>1267.84752493</v>
      </c>
      <c r="Q103" s="36">
        <f>SUMIFS(СВЦЭМ!$D$33:$D$776,СВЦЭМ!$A$33:$A$776,$A103,СВЦЭМ!$B$33:$B$776,Q$77)+'СЕТ СН'!$H$11+СВЦЭМ!$D$10+'СЕТ СН'!$H$6-'СЕТ СН'!$H$23</f>
        <v>1279.62237241</v>
      </c>
      <c r="R103" s="36">
        <f>SUMIFS(СВЦЭМ!$D$33:$D$776,СВЦЭМ!$A$33:$A$776,$A103,СВЦЭМ!$B$33:$B$776,R$77)+'СЕТ СН'!$H$11+СВЦЭМ!$D$10+'СЕТ СН'!$H$6-'СЕТ СН'!$H$23</f>
        <v>1294.9128265700001</v>
      </c>
      <c r="S103" s="36">
        <f>SUMIFS(СВЦЭМ!$D$33:$D$776,СВЦЭМ!$A$33:$A$776,$A103,СВЦЭМ!$B$33:$B$776,S$77)+'СЕТ СН'!$H$11+СВЦЭМ!$D$10+'СЕТ СН'!$H$6-'СЕТ СН'!$H$23</f>
        <v>1311.2715188100001</v>
      </c>
      <c r="T103" s="36">
        <f>SUMIFS(СВЦЭМ!$D$33:$D$776,СВЦЭМ!$A$33:$A$776,$A103,СВЦЭМ!$B$33:$B$776,T$77)+'СЕТ СН'!$H$11+СВЦЭМ!$D$10+'СЕТ СН'!$H$6-'СЕТ СН'!$H$23</f>
        <v>1271.3015349299999</v>
      </c>
      <c r="U103" s="36">
        <f>SUMIFS(СВЦЭМ!$D$33:$D$776,СВЦЭМ!$A$33:$A$776,$A103,СВЦЭМ!$B$33:$B$776,U$77)+'СЕТ СН'!$H$11+СВЦЭМ!$D$10+'СЕТ СН'!$H$6-'СЕТ СН'!$H$23</f>
        <v>1234.7438263899999</v>
      </c>
      <c r="V103" s="36">
        <f>SUMIFS(СВЦЭМ!$D$33:$D$776,СВЦЭМ!$A$33:$A$776,$A103,СВЦЭМ!$B$33:$B$776,V$77)+'СЕТ СН'!$H$11+СВЦЭМ!$D$10+'СЕТ СН'!$H$6-'СЕТ СН'!$H$23</f>
        <v>1231.55235404</v>
      </c>
      <c r="W103" s="36">
        <f>SUMIFS(СВЦЭМ!$D$33:$D$776,СВЦЭМ!$A$33:$A$776,$A103,СВЦЭМ!$B$33:$B$776,W$77)+'СЕТ СН'!$H$11+СВЦЭМ!$D$10+'СЕТ СН'!$H$6-'СЕТ СН'!$H$23</f>
        <v>1243.27628585</v>
      </c>
      <c r="X103" s="36">
        <f>SUMIFS(СВЦЭМ!$D$33:$D$776,СВЦЭМ!$A$33:$A$776,$A103,СВЦЭМ!$B$33:$B$776,X$77)+'СЕТ СН'!$H$11+СВЦЭМ!$D$10+'СЕТ СН'!$H$6-'СЕТ СН'!$H$23</f>
        <v>1260.6049252</v>
      </c>
      <c r="Y103" s="36">
        <f>SUMIFS(СВЦЭМ!$D$33:$D$776,СВЦЭМ!$A$33:$A$776,$A103,СВЦЭМ!$B$33:$B$776,Y$77)+'СЕТ СН'!$H$11+СВЦЭМ!$D$10+'СЕТ СН'!$H$6-'СЕТ СН'!$H$23</f>
        <v>1300.6341245799999</v>
      </c>
    </row>
    <row r="104" spans="1:27" ht="15.75" x14ac:dyDescent="0.2">
      <c r="A104" s="35">
        <f t="shared" si="2"/>
        <v>43523</v>
      </c>
      <c r="B104" s="36">
        <f>SUMIFS(СВЦЭМ!$D$33:$D$776,СВЦЭМ!$A$33:$A$776,$A104,СВЦЭМ!$B$33:$B$776,B$77)+'СЕТ СН'!$H$11+СВЦЭМ!$D$10+'СЕТ СН'!$H$6-'СЕТ СН'!$H$23</f>
        <v>1335.1669551700002</v>
      </c>
      <c r="C104" s="36">
        <f>SUMIFS(СВЦЭМ!$D$33:$D$776,СВЦЭМ!$A$33:$A$776,$A104,СВЦЭМ!$B$33:$B$776,C$77)+'СЕТ СН'!$H$11+СВЦЭМ!$D$10+'СЕТ СН'!$H$6-'СЕТ СН'!$H$23</f>
        <v>1366.5692728499998</v>
      </c>
      <c r="D104" s="36">
        <f>SUMIFS(СВЦЭМ!$D$33:$D$776,СВЦЭМ!$A$33:$A$776,$A104,СВЦЭМ!$B$33:$B$776,D$77)+'СЕТ СН'!$H$11+СВЦЭМ!$D$10+'СЕТ СН'!$H$6-'СЕТ СН'!$H$23</f>
        <v>1378.9567095100001</v>
      </c>
      <c r="E104" s="36">
        <f>SUMIFS(СВЦЭМ!$D$33:$D$776,СВЦЭМ!$A$33:$A$776,$A104,СВЦЭМ!$B$33:$B$776,E$77)+'СЕТ СН'!$H$11+СВЦЭМ!$D$10+'СЕТ СН'!$H$6-'СЕТ СН'!$H$23</f>
        <v>1382.78378535</v>
      </c>
      <c r="F104" s="36">
        <f>SUMIFS(СВЦЭМ!$D$33:$D$776,СВЦЭМ!$A$33:$A$776,$A104,СВЦЭМ!$B$33:$B$776,F$77)+'СЕТ СН'!$H$11+СВЦЭМ!$D$10+'СЕТ СН'!$H$6-'СЕТ СН'!$H$23</f>
        <v>1376.9939552599999</v>
      </c>
      <c r="G104" s="36">
        <f>SUMIFS(СВЦЭМ!$D$33:$D$776,СВЦЭМ!$A$33:$A$776,$A104,СВЦЭМ!$B$33:$B$776,G$77)+'СЕТ СН'!$H$11+СВЦЭМ!$D$10+'СЕТ СН'!$H$6-'СЕТ СН'!$H$23</f>
        <v>1356.04702234</v>
      </c>
      <c r="H104" s="36">
        <f>SUMIFS(СВЦЭМ!$D$33:$D$776,СВЦЭМ!$A$33:$A$776,$A104,СВЦЭМ!$B$33:$B$776,H$77)+'СЕТ СН'!$H$11+СВЦЭМ!$D$10+'СЕТ СН'!$H$6-'СЕТ СН'!$H$23</f>
        <v>1317.79160912</v>
      </c>
      <c r="I104" s="36">
        <f>SUMIFS(СВЦЭМ!$D$33:$D$776,СВЦЭМ!$A$33:$A$776,$A104,СВЦЭМ!$B$33:$B$776,I$77)+'СЕТ СН'!$H$11+СВЦЭМ!$D$10+'СЕТ СН'!$H$6-'СЕТ СН'!$H$23</f>
        <v>1293.23455431</v>
      </c>
      <c r="J104" s="36">
        <f>SUMIFS(СВЦЭМ!$D$33:$D$776,СВЦЭМ!$A$33:$A$776,$A104,СВЦЭМ!$B$33:$B$776,J$77)+'СЕТ СН'!$H$11+СВЦЭМ!$D$10+'СЕТ СН'!$H$6-'СЕТ СН'!$H$23</f>
        <v>1279.4335731000001</v>
      </c>
      <c r="K104" s="36">
        <f>SUMIFS(СВЦЭМ!$D$33:$D$776,СВЦЭМ!$A$33:$A$776,$A104,СВЦЭМ!$B$33:$B$776,K$77)+'СЕТ СН'!$H$11+СВЦЭМ!$D$10+'СЕТ СН'!$H$6-'СЕТ СН'!$H$23</f>
        <v>1282.45430111</v>
      </c>
      <c r="L104" s="36">
        <f>SUMIFS(СВЦЭМ!$D$33:$D$776,СВЦЭМ!$A$33:$A$776,$A104,СВЦЭМ!$B$33:$B$776,L$77)+'СЕТ СН'!$H$11+СВЦЭМ!$D$10+'СЕТ СН'!$H$6-'СЕТ СН'!$H$23</f>
        <v>1285.4965236399999</v>
      </c>
      <c r="M104" s="36">
        <f>SUMIFS(СВЦЭМ!$D$33:$D$776,СВЦЭМ!$A$33:$A$776,$A104,СВЦЭМ!$B$33:$B$776,M$77)+'СЕТ СН'!$H$11+СВЦЭМ!$D$10+'СЕТ СН'!$H$6-'СЕТ СН'!$H$23</f>
        <v>1297.02620757</v>
      </c>
      <c r="N104" s="36">
        <f>SUMIFS(СВЦЭМ!$D$33:$D$776,СВЦЭМ!$A$33:$A$776,$A104,СВЦЭМ!$B$33:$B$776,N$77)+'СЕТ СН'!$H$11+СВЦЭМ!$D$10+'СЕТ СН'!$H$6-'СЕТ СН'!$H$23</f>
        <v>1294.9502285399999</v>
      </c>
      <c r="O104" s="36">
        <f>SUMIFS(СВЦЭМ!$D$33:$D$776,СВЦЭМ!$A$33:$A$776,$A104,СВЦЭМ!$B$33:$B$776,O$77)+'СЕТ СН'!$H$11+СВЦЭМ!$D$10+'СЕТ СН'!$H$6-'СЕТ СН'!$H$23</f>
        <v>1249.66297992</v>
      </c>
      <c r="P104" s="36">
        <f>SUMIFS(СВЦЭМ!$D$33:$D$776,СВЦЭМ!$A$33:$A$776,$A104,СВЦЭМ!$B$33:$B$776,P$77)+'СЕТ СН'!$H$11+СВЦЭМ!$D$10+'СЕТ СН'!$H$6-'СЕТ СН'!$H$23</f>
        <v>1251.92598514</v>
      </c>
      <c r="Q104" s="36">
        <f>SUMIFS(СВЦЭМ!$D$33:$D$776,СВЦЭМ!$A$33:$A$776,$A104,СВЦЭМ!$B$33:$B$776,Q$77)+'СЕТ СН'!$H$11+СВЦЭМ!$D$10+'СЕТ СН'!$H$6-'СЕТ СН'!$H$23</f>
        <v>1258.7927601199999</v>
      </c>
      <c r="R104" s="36">
        <f>SUMIFS(СВЦЭМ!$D$33:$D$776,СВЦЭМ!$A$33:$A$776,$A104,СВЦЭМ!$B$33:$B$776,R$77)+'СЕТ СН'!$H$11+СВЦЭМ!$D$10+'СЕТ СН'!$H$6-'СЕТ СН'!$H$23</f>
        <v>1251.97063469</v>
      </c>
      <c r="S104" s="36">
        <f>SUMIFS(СВЦЭМ!$D$33:$D$776,СВЦЭМ!$A$33:$A$776,$A104,СВЦЭМ!$B$33:$B$776,S$77)+'СЕТ СН'!$H$11+СВЦЭМ!$D$10+'СЕТ СН'!$H$6-'СЕТ СН'!$H$23</f>
        <v>1252.27158852</v>
      </c>
      <c r="T104" s="36">
        <f>SUMIFS(СВЦЭМ!$D$33:$D$776,СВЦЭМ!$A$33:$A$776,$A104,СВЦЭМ!$B$33:$B$776,T$77)+'СЕТ СН'!$H$11+СВЦЭМ!$D$10+'СЕТ СН'!$H$6-'СЕТ СН'!$H$23</f>
        <v>1240.27542939</v>
      </c>
      <c r="U104" s="36">
        <f>SUMIFS(СВЦЭМ!$D$33:$D$776,СВЦЭМ!$A$33:$A$776,$A104,СВЦЭМ!$B$33:$B$776,U$77)+'СЕТ СН'!$H$11+СВЦЭМ!$D$10+'СЕТ СН'!$H$6-'СЕТ СН'!$H$23</f>
        <v>1213.0389558500001</v>
      </c>
      <c r="V104" s="36">
        <f>SUMIFS(СВЦЭМ!$D$33:$D$776,СВЦЭМ!$A$33:$A$776,$A104,СВЦЭМ!$B$33:$B$776,V$77)+'СЕТ СН'!$H$11+СВЦЭМ!$D$10+'СЕТ СН'!$H$6-'СЕТ СН'!$H$23</f>
        <v>1208.43710068</v>
      </c>
      <c r="W104" s="36">
        <f>SUMIFS(СВЦЭМ!$D$33:$D$776,СВЦЭМ!$A$33:$A$776,$A104,СВЦЭМ!$B$33:$B$776,W$77)+'СЕТ СН'!$H$11+СВЦЭМ!$D$10+'СЕТ СН'!$H$6-'СЕТ СН'!$H$23</f>
        <v>1221.33757661</v>
      </c>
      <c r="X104" s="36">
        <f>SUMIFS(СВЦЭМ!$D$33:$D$776,СВЦЭМ!$A$33:$A$776,$A104,СВЦЭМ!$B$33:$B$776,X$77)+'СЕТ СН'!$H$11+СВЦЭМ!$D$10+'СЕТ СН'!$H$6-'СЕТ СН'!$H$23</f>
        <v>1246.4770376400002</v>
      </c>
      <c r="Y104" s="36">
        <f>SUMIFS(СВЦЭМ!$D$33:$D$776,СВЦЭМ!$A$33:$A$776,$A104,СВЦЭМ!$B$33:$B$776,Y$77)+'СЕТ СН'!$H$11+СВЦЭМ!$D$10+'СЕТ СН'!$H$6-'СЕТ СН'!$H$23</f>
        <v>1286.60884302</v>
      </c>
    </row>
    <row r="105" spans="1:27" ht="15.75" x14ac:dyDescent="0.2">
      <c r="A105" s="35">
        <f t="shared" si="2"/>
        <v>43524</v>
      </c>
      <c r="B105" s="36">
        <f>SUMIFS(СВЦЭМ!$D$33:$D$776,СВЦЭМ!$A$33:$A$776,$A105,СВЦЭМ!$B$33:$B$776,B$77)+'СЕТ СН'!$H$11+СВЦЭМ!$D$10+'СЕТ СН'!$H$6-'СЕТ СН'!$H$23</f>
        <v>1329.0916089299999</v>
      </c>
      <c r="C105" s="36">
        <f>SUMIFS(СВЦЭМ!$D$33:$D$776,СВЦЭМ!$A$33:$A$776,$A105,СВЦЭМ!$B$33:$B$776,C$77)+'СЕТ СН'!$H$11+СВЦЭМ!$D$10+'СЕТ СН'!$H$6-'СЕТ СН'!$H$23</f>
        <v>1353.94971392</v>
      </c>
      <c r="D105" s="36">
        <f>SUMIFS(СВЦЭМ!$D$33:$D$776,СВЦЭМ!$A$33:$A$776,$A105,СВЦЭМ!$B$33:$B$776,D$77)+'СЕТ СН'!$H$11+СВЦЭМ!$D$10+'СЕТ СН'!$H$6-'СЕТ СН'!$H$23</f>
        <v>1364.7620245799999</v>
      </c>
      <c r="E105" s="36">
        <f>SUMIFS(СВЦЭМ!$D$33:$D$776,СВЦЭМ!$A$33:$A$776,$A105,СВЦЭМ!$B$33:$B$776,E$77)+'СЕТ СН'!$H$11+СВЦЭМ!$D$10+'СЕТ СН'!$H$6-'СЕТ СН'!$H$23</f>
        <v>1366.08371388</v>
      </c>
      <c r="F105" s="36">
        <f>SUMIFS(СВЦЭМ!$D$33:$D$776,СВЦЭМ!$A$33:$A$776,$A105,СВЦЭМ!$B$33:$B$776,F$77)+'СЕТ СН'!$H$11+СВЦЭМ!$D$10+'СЕТ СН'!$H$6-'СЕТ СН'!$H$23</f>
        <v>1361.5323512800001</v>
      </c>
      <c r="G105" s="36">
        <f>SUMIFS(СВЦЭМ!$D$33:$D$776,СВЦЭМ!$A$33:$A$776,$A105,СВЦЭМ!$B$33:$B$776,G$77)+'СЕТ СН'!$H$11+СВЦЭМ!$D$10+'СЕТ СН'!$H$6-'СЕТ СН'!$H$23</f>
        <v>1349.7034579900001</v>
      </c>
      <c r="H105" s="36">
        <f>SUMIFS(СВЦЭМ!$D$33:$D$776,СВЦЭМ!$A$33:$A$776,$A105,СВЦЭМ!$B$33:$B$776,H$77)+'СЕТ СН'!$H$11+СВЦЭМ!$D$10+'СЕТ СН'!$H$6-'СЕТ СН'!$H$23</f>
        <v>1325.18840462</v>
      </c>
      <c r="I105" s="36">
        <f>SUMIFS(СВЦЭМ!$D$33:$D$776,СВЦЭМ!$A$33:$A$776,$A105,СВЦЭМ!$B$33:$B$776,I$77)+'СЕТ СН'!$H$11+СВЦЭМ!$D$10+'СЕТ СН'!$H$6-'СЕТ СН'!$H$23</f>
        <v>1303.5441075799999</v>
      </c>
      <c r="J105" s="36">
        <f>SUMIFS(СВЦЭМ!$D$33:$D$776,СВЦЭМ!$A$33:$A$776,$A105,СВЦЭМ!$B$33:$B$776,J$77)+'СЕТ СН'!$H$11+СВЦЭМ!$D$10+'СЕТ СН'!$H$6-'СЕТ СН'!$H$23</f>
        <v>1289.65406065</v>
      </c>
      <c r="K105" s="36">
        <f>SUMIFS(СВЦЭМ!$D$33:$D$776,СВЦЭМ!$A$33:$A$776,$A105,СВЦЭМ!$B$33:$B$776,K$77)+'СЕТ СН'!$H$11+СВЦЭМ!$D$10+'СЕТ СН'!$H$6-'СЕТ СН'!$H$23</f>
        <v>1293.1858783500002</v>
      </c>
      <c r="L105" s="36">
        <f>SUMIFS(СВЦЭМ!$D$33:$D$776,СВЦЭМ!$A$33:$A$776,$A105,СВЦЭМ!$B$33:$B$776,L$77)+'СЕТ СН'!$H$11+СВЦЭМ!$D$10+'СЕТ СН'!$H$6-'СЕТ СН'!$H$23</f>
        <v>1297.3433268899998</v>
      </c>
      <c r="M105" s="36">
        <f>SUMIFS(СВЦЭМ!$D$33:$D$776,СВЦЭМ!$A$33:$A$776,$A105,СВЦЭМ!$B$33:$B$776,M$77)+'СЕТ СН'!$H$11+СВЦЭМ!$D$10+'СЕТ СН'!$H$6-'СЕТ СН'!$H$23</f>
        <v>1311.4075294300001</v>
      </c>
      <c r="N105" s="36">
        <f>SUMIFS(СВЦЭМ!$D$33:$D$776,СВЦЭМ!$A$33:$A$776,$A105,СВЦЭМ!$B$33:$B$776,N$77)+'СЕТ СН'!$H$11+СВЦЭМ!$D$10+'СЕТ СН'!$H$6-'СЕТ СН'!$H$23</f>
        <v>1297.7474885399999</v>
      </c>
      <c r="O105" s="36">
        <f>SUMIFS(СВЦЭМ!$D$33:$D$776,СВЦЭМ!$A$33:$A$776,$A105,СВЦЭМ!$B$33:$B$776,O$77)+'СЕТ СН'!$H$11+СВЦЭМ!$D$10+'СЕТ СН'!$H$6-'СЕТ СН'!$H$23</f>
        <v>1273.1725898</v>
      </c>
      <c r="P105" s="36">
        <f>SUMIFS(СВЦЭМ!$D$33:$D$776,СВЦЭМ!$A$33:$A$776,$A105,СВЦЭМ!$B$33:$B$776,P$77)+'СЕТ СН'!$H$11+СВЦЭМ!$D$10+'СЕТ СН'!$H$6-'СЕТ СН'!$H$23</f>
        <v>1277.1183222300001</v>
      </c>
      <c r="Q105" s="36">
        <f>SUMIFS(СВЦЭМ!$D$33:$D$776,СВЦЭМ!$A$33:$A$776,$A105,СВЦЭМ!$B$33:$B$776,Q$77)+'СЕТ СН'!$H$11+СВЦЭМ!$D$10+'СЕТ СН'!$H$6-'СЕТ СН'!$H$23</f>
        <v>1282.9276885300001</v>
      </c>
      <c r="R105" s="36">
        <f>SUMIFS(СВЦЭМ!$D$33:$D$776,СВЦЭМ!$A$33:$A$776,$A105,СВЦЭМ!$B$33:$B$776,R$77)+'СЕТ СН'!$H$11+СВЦЭМ!$D$10+'СЕТ СН'!$H$6-'СЕТ СН'!$H$23</f>
        <v>1276.7953124999999</v>
      </c>
      <c r="S105" s="36">
        <f>SUMIFS(СВЦЭМ!$D$33:$D$776,СВЦЭМ!$A$33:$A$776,$A105,СВЦЭМ!$B$33:$B$776,S$77)+'СЕТ СН'!$H$11+СВЦЭМ!$D$10+'СЕТ СН'!$H$6-'СЕТ СН'!$H$23</f>
        <v>1272.4527951700002</v>
      </c>
      <c r="T105" s="36">
        <f>SUMIFS(СВЦЭМ!$D$33:$D$776,СВЦЭМ!$A$33:$A$776,$A105,СВЦЭМ!$B$33:$B$776,T$77)+'СЕТ СН'!$H$11+СВЦЭМ!$D$10+'СЕТ СН'!$H$6-'СЕТ СН'!$H$23</f>
        <v>1241.64427299</v>
      </c>
      <c r="U105" s="36">
        <f>SUMIFS(СВЦЭМ!$D$33:$D$776,СВЦЭМ!$A$33:$A$776,$A105,СВЦЭМ!$B$33:$B$776,U$77)+'СЕТ СН'!$H$11+СВЦЭМ!$D$10+'СЕТ СН'!$H$6-'СЕТ СН'!$H$23</f>
        <v>1219.1377835399999</v>
      </c>
      <c r="V105" s="36">
        <f>SUMIFS(СВЦЭМ!$D$33:$D$776,СВЦЭМ!$A$33:$A$776,$A105,СВЦЭМ!$B$33:$B$776,V$77)+'СЕТ СН'!$H$11+СВЦЭМ!$D$10+'СЕТ СН'!$H$6-'СЕТ СН'!$H$23</f>
        <v>1213.9821458699998</v>
      </c>
      <c r="W105" s="36">
        <f>SUMIFS(СВЦЭМ!$D$33:$D$776,СВЦЭМ!$A$33:$A$776,$A105,СВЦЭМ!$B$33:$B$776,W$77)+'СЕТ СН'!$H$11+СВЦЭМ!$D$10+'СЕТ СН'!$H$6-'СЕТ СН'!$H$23</f>
        <v>1233.87180769</v>
      </c>
      <c r="X105" s="36">
        <f>SUMIFS(СВЦЭМ!$D$33:$D$776,СВЦЭМ!$A$33:$A$776,$A105,СВЦЭМ!$B$33:$B$776,X$77)+'СЕТ СН'!$H$11+СВЦЭМ!$D$10+'СЕТ СН'!$H$6-'СЕТ СН'!$H$23</f>
        <v>1254.8181676300001</v>
      </c>
      <c r="Y105" s="36">
        <f>SUMIFS(СВЦЭМ!$D$33:$D$776,СВЦЭМ!$A$33:$A$776,$A105,СВЦЭМ!$B$33:$B$776,Y$77)+'СЕТ СН'!$H$11+СВЦЭМ!$D$10+'СЕТ СН'!$H$6-'СЕТ СН'!$H$23</f>
        <v>1296.1476490300001</v>
      </c>
    </row>
    <row r="106" spans="1:27" ht="15.75" x14ac:dyDescent="0.2">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7"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7" ht="12.75" customHeight="1" x14ac:dyDescent="0.2">
      <c r="A108" s="130" t="s">
        <v>7</v>
      </c>
      <c r="B108" s="124" t="s">
        <v>76</v>
      </c>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6"/>
    </row>
    <row r="109" spans="1:27" ht="12.75" customHeight="1" x14ac:dyDescent="0.2">
      <c r="A109" s="131"/>
      <c r="B109" s="127"/>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9"/>
    </row>
    <row r="110" spans="1:27" ht="12.75" customHeight="1" x14ac:dyDescent="0.2">
      <c r="A110" s="132"/>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7" ht="15.75" customHeight="1" x14ac:dyDescent="0.2">
      <c r="A111" s="35" t="str">
        <f>A78</f>
        <v>01.02.2019</v>
      </c>
      <c r="B111" s="36">
        <f>SUMIFS(СВЦЭМ!$D$33:$D$776,СВЦЭМ!$A$33:$A$776,$A111,СВЦЭМ!$B$33:$B$776,B$110)+'СЕТ СН'!$I$11+СВЦЭМ!$D$10+'СЕТ СН'!$I$6-'СЕТ СН'!$I$23</f>
        <v>1626.3746052500001</v>
      </c>
      <c r="C111" s="36">
        <f>SUMIFS(СВЦЭМ!$D$33:$D$776,СВЦЭМ!$A$33:$A$776,$A111,СВЦЭМ!$B$33:$B$776,C$110)+'СЕТ СН'!$I$11+СВЦЭМ!$D$10+'СЕТ СН'!$I$6-'СЕТ СН'!$I$23</f>
        <v>1653.3414637599999</v>
      </c>
      <c r="D111" s="36">
        <f>SUMIFS(СВЦЭМ!$D$33:$D$776,СВЦЭМ!$A$33:$A$776,$A111,СВЦЭМ!$B$33:$B$776,D$110)+'СЕТ СН'!$I$11+СВЦЭМ!$D$10+'СЕТ СН'!$I$6-'СЕТ СН'!$I$23</f>
        <v>1668.9098796399999</v>
      </c>
      <c r="E111" s="36">
        <f>SUMIFS(СВЦЭМ!$D$33:$D$776,СВЦЭМ!$A$33:$A$776,$A111,СВЦЭМ!$B$33:$B$776,E$110)+'СЕТ СН'!$I$11+СВЦЭМ!$D$10+'СЕТ СН'!$I$6-'СЕТ СН'!$I$23</f>
        <v>1668.0226210599999</v>
      </c>
      <c r="F111" s="36">
        <f>SUMIFS(СВЦЭМ!$D$33:$D$776,СВЦЭМ!$A$33:$A$776,$A111,СВЦЭМ!$B$33:$B$776,F$110)+'СЕТ СН'!$I$11+СВЦЭМ!$D$10+'СЕТ СН'!$I$6-'СЕТ СН'!$I$23</f>
        <v>1661.5216628200001</v>
      </c>
      <c r="G111" s="36">
        <f>SUMIFS(СВЦЭМ!$D$33:$D$776,СВЦЭМ!$A$33:$A$776,$A111,СВЦЭМ!$B$33:$B$776,G$110)+'СЕТ СН'!$I$11+СВЦЭМ!$D$10+'СЕТ СН'!$I$6-'СЕТ СН'!$I$23</f>
        <v>1646.8341074499999</v>
      </c>
      <c r="H111" s="36">
        <f>SUMIFS(СВЦЭМ!$D$33:$D$776,СВЦЭМ!$A$33:$A$776,$A111,СВЦЭМ!$B$33:$B$776,H$110)+'СЕТ СН'!$I$11+СВЦЭМ!$D$10+'СЕТ СН'!$I$6-'СЕТ СН'!$I$23</f>
        <v>1600.2339375199999</v>
      </c>
      <c r="I111" s="36">
        <f>SUMIFS(СВЦЭМ!$D$33:$D$776,СВЦЭМ!$A$33:$A$776,$A111,СВЦЭМ!$B$33:$B$776,I$110)+'СЕТ СН'!$I$11+СВЦЭМ!$D$10+'СЕТ СН'!$I$6-'СЕТ СН'!$I$23</f>
        <v>1575.5714607899999</v>
      </c>
      <c r="J111" s="36">
        <f>SUMIFS(СВЦЭМ!$D$33:$D$776,СВЦЭМ!$A$33:$A$776,$A111,СВЦЭМ!$B$33:$B$776,J$110)+'СЕТ СН'!$I$11+СВЦЭМ!$D$10+'СЕТ СН'!$I$6-'СЕТ СН'!$I$23</f>
        <v>1544.5089799500001</v>
      </c>
      <c r="K111" s="36">
        <f>SUMIFS(СВЦЭМ!$D$33:$D$776,СВЦЭМ!$A$33:$A$776,$A111,СВЦЭМ!$B$33:$B$776,K$110)+'СЕТ СН'!$I$11+СВЦЭМ!$D$10+'СЕТ СН'!$I$6-'СЕТ СН'!$I$23</f>
        <v>1535.73848206</v>
      </c>
      <c r="L111" s="36">
        <f>SUMIFS(СВЦЭМ!$D$33:$D$776,СВЦЭМ!$A$33:$A$776,$A111,СВЦЭМ!$B$33:$B$776,L$110)+'СЕТ СН'!$I$11+СВЦЭМ!$D$10+'СЕТ СН'!$I$6-'СЕТ СН'!$I$23</f>
        <v>1536.4828803999999</v>
      </c>
      <c r="M111" s="36">
        <f>SUMIFS(СВЦЭМ!$D$33:$D$776,СВЦЭМ!$A$33:$A$776,$A111,СВЦЭМ!$B$33:$B$776,M$110)+'СЕТ СН'!$I$11+СВЦЭМ!$D$10+'СЕТ СН'!$I$6-'СЕТ СН'!$I$23</f>
        <v>1549.5305825200001</v>
      </c>
      <c r="N111" s="36">
        <f>SUMIFS(СВЦЭМ!$D$33:$D$776,СВЦЭМ!$A$33:$A$776,$A111,СВЦЭМ!$B$33:$B$776,N$110)+'СЕТ СН'!$I$11+СВЦЭМ!$D$10+'СЕТ СН'!$I$6-'СЕТ СН'!$I$23</f>
        <v>1551.33341752</v>
      </c>
      <c r="O111" s="36">
        <f>SUMIFS(СВЦЭМ!$D$33:$D$776,СВЦЭМ!$A$33:$A$776,$A111,СВЦЭМ!$B$33:$B$776,O$110)+'СЕТ СН'!$I$11+СВЦЭМ!$D$10+'СЕТ СН'!$I$6-'СЕТ СН'!$I$23</f>
        <v>1522.5307255</v>
      </c>
      <c r="P111" s="36">
        <f>SUMIFS(СВЦЭМ!$D$33:$D$776,СВЦЭМ!$A$33:$A$776,$A111,СВЦЭМ!$B$33:$B$776,P$110)+'СЕТ СН'!$I$11+СВЦЭМ!$D$10+'СЕТ СН'!$I$6-'СЕТ СН'!$I$23</f>
        <v>1527.8377621200002</v>
      </c>
      <c r="Q111" s="36">
        <f>SUMIFS(СВЦЭМ!$D$33:$D$776,СВЦЭМ!$A$33:$A$776,$A111,СВЦЭМ!$B$33:$B$776,Q$110)+'СЕТ СН'!$I$11+СВЦЭМ!$D$10+'СЕТ СН'!$I$6-'СЕТ СН'!$I$23</f>
        <v>1536.7699437199999</v>
      </c>
      <c r="R111" s="36">
        <f>SUMIFS(СВЦЭМ!$D$33:$D$776,СВЦЭМ!$A$33:$A$776,$A111,СВЦЭМ!$B$33:$B$776,R$110)+'СЕТ СН'!$I$11+СВЦЭМ!$D$10+'СЕТ СН'!$I$6-'СЕТ СН'!$I$23</f>
        <v>1537.5099371400001</v>
      </c>
      <c r="S111" s="36">
        <f>SUMIFS(СВЦЭМ!$D$33:$D$776,СВЦЭМ!$A$33:$A$776,$A111,СВЦЭМ!$B$33:$B$776,S$110)+'СЕТ СН'!$I$11+СВЦЭМ!$D$10+'СЕТ СН'!$I$6-'СЕТ СН'!$I$23</f>
        <v>1517.8775377500001</v>
      </c>
      <c r="T111" s="36">
        <f>SUMIFS(СВЦЭМ!$D$33:$D$776,СВЦЭМ!$A$33:$A$776,$A111,СВЦЭМ!$B$33:$B$776,T$110)+'СЕТ СН'!$I$11+СВЦЭМ!$D$10+'СЕТ СН'!$I$6-'СЕТ СН'!$I$23</f>
        <v>1491.9160236800001</v>
      </c>
      <c r="U111" s="36">
        <f>SUMIFS(СВЦЭМ!$D$33:$D$776,СВЦЭМ!$A$33:$A$776,$A111,СВЦЭМ!$B$33:$B$776,U$110)+'СЕТ СН'!$I$11+СВЦЭМ!$D$10+'СЕТ СН'!$I$6-'СЕТ СН'!$I$23</f>
        <v>1492.47572175</v>
      </c>
      <c r="V111" s="36">
        <f>SUMIFS(СВЦЭМ!$D$33:$D$776,СВЦЭМ!$A$33:$A$776,$A111,СВЦЭМ!$B$33:$B$776,V$110)+'СЕТ СН'!$I$11+СВЦЭМ!$D$10+'СЕТ СН'!$I$6-'СЕТ СН'!$I$23</f>
        <v>1513.9257951899999</v>
      </c>
      <c r="W111" s="36">
        <f>SUMIFS(СВЦЭМ!$D$33:$D$776,СВЦЭМ!$A$33:$A$776,$A111,СВЦЭМ!$B$33:$B$776,W$110)+'СЕТ СН'!$I$11+СВЦЭМ!$D$10+'СЕТ СН'!$I$6-'СЕТ СН'!$I$23</f>
        <v>1531.3609551200002</v>
      </c>
      <c r="X111" s="36">
        <f>SUMIFS(СВЦЭМ!$D$33:$D$776,СВЦЭМ!$A$33:$A$776,$A111,СВЦЭМ!$B$33:$B$776,X$110)+'СЕТ СН'!$I$11+СВЦЭМ!$D$10+'СЕТ СН'!$I$6-'СЕТ СН'!$I$23</f>
        <v>1543.3765163200001</v>
      </c>
      <c r="Y111" s="36">
        <f>SUMIFS(СВЦЭМ!$D$33:$D$776,СВЦЭМ!$A$33:$A$776,$A111,СВЦЭМ!$B$33:$B$776,Y$110)+'СЕТ СН'!$I$11+СВЦЭМ!$D$10+'СЕТ СН'!$I$6-'СЕТ СН'!$I$23</f>
        <v>1554.82831218</v>
      </c>
      <c r="AA111" s="45"/>
    </row>
    <row r="112" spans="1:27" ht="15.75" x14ac:dyDescent="0.2">
      <c r="A112" s="35">
        <f>A111+1</f>
        <v>43498</v>
      </c>
      <c r="B112" s="36">
        <f>SUMIFS(СВЦЭМ!$D$33:$D$776,СВЦЭМ!$A$33:$A$776,$A112,СВЦЭМ!$B$33:$B$776,B$110)+'СЕТ СН'!$I$11+СВЦЭМ!$D$10+'СЕТ СН'!$I$6-'СЕТ СН'!$I$23</f>
        <v>1637.3223650899999</v>
      </c>
      <c r="C112" s="36">
        <f>SUMIFS(СВЦЭМ!$D$33:$D$776,СВЦЭМ!$A$33:$A$776,$A112,СВЦЭМ!$B$33:$B$776,C$110)+'СЕТ СН'!$I$11+СВЦЭМ!$D$10+'СЕТ СН'!$I$6-'СЕТ СН'!$I$23</f>
        <v>1641.51874017</v>
      </c>
      <c r="D112" s="36">
        <f>SUMIFS(СВЦЭМ!$D$33:$D$776,СВЦЭМ!$A$33:$A$776,$A112,СВЦЭМ!$B$33:$B$776,D$110)+'СЕТ СН'!$I$11+СВЦЭМ!$D$10+'СЕТ СН'!$I$6-'СЕТ СН'!$I$23</f>
        <v>1644.3883647600001</v>
      </c>
      <c r="E112" s="36">
        <f>SUMIFS(СВЦЭМ!$D$33:$D$776,СВЦЭМ!$A$33:$A$776,$A112,СВЦЭМ!$B$33:$B$776,E$110)+'СЕТ СН'!$I$11+СВЦЭМ!$D$10+'СЕТ СН'!$I$6-'СЕТ СН'!$I$23</f>
        <v>1656.14096767</v>
      </c>
      <c r="F112" s="36">
        <f>SUMIFS(СВЦЭМ!$D$33:$D$776,СВЦЭМ!$A$33:$A$776,$A112,СВЦЭМ!$B$33:$B$776,F$110)+'СЕТ СН'!$I$11+СВЦЭМ!$D$10+'СЕТ СН'!$I$6-'СЕТ СН'!$I$23</f>
        <v>1660.8382957200001</v>
      </c>
      <c r="G112" s="36">
        <f>SUMIFS(СВЦЭМ!$D$33:$D$776,СВЦЭМ!$A$33:$A$776,$A112,СВЦЭМ!$B$33:$B$776,G$110)+'СЕТ СН'!$I$11+СВЦЭМ!$D$10+'СЕТ СН'!$I$6-'СЕТ СН'!$I$23</f>
        <v>1643.2717720000001</v>
      </c>
      <c r="H112" s="36">
        <f>SUMIFS(СВЦЭМ!$D$33:$D$776,СВЦЭМ!$A$33:$A$776,$A112,СВЦЭМ!$B$33:$B$776,H$110)+'СЕТ СН'!$I$11+СВЦЭМ!$D$10+'СЕТ СН'!$I$6-'СЕТ СН'!$I$23</f>
        <v>1620.98336191</v>
      </c>
      <c r="I112" s="36">
        <f>SUMIFS(СВЦЭМ!$D$33:$D$776,СВЦЭМ!$A$33:$A$776,$A112,СВЦЭМ!$B$33:$B$776,I$110)+'СЕТ СН'!$I$11+СВЦЭМ!$D$10+'СЕТ СН'!$I$6-'СЕТ СН'!$I$23</f>
        <v>1612.9904631700001</v>
      </c>
      <c r="J112" s="36">
        <f>SUMIFS(СВЦЭМ!$D$33:$D$776,СВЦЭМ!$A$33:$A$776,$A112,СВЦЭМ!$B$33:$B$776,J$110)+'СЕТ СН'!$I$11+СВЦЭМ!$D$10+'СЕТ СН'!$I$6-'СЕТ СН'!$I$23</f>
        <v>1572.1792746800002</v>
      </c>
      <c r="K112" s="36">
        <f>SUMIFS(СВЦЭМ!$D$33:$D$776,СВЦЭМ!$A$33:$A$776,$A112,СВЦЭМ!$B$33:$B$776,K$110)+'СЕТ СН'!$I$11+СВЦЭМ!$D$10+'СЕТ СН'!$I$6-'СЕТ СН'!$I$23</f>
        <v>1549.15871257</v>
      </c>
      <c r="L112" s="36">
        <f>SUMIFS(СВЦЭМ!$D$33:$D$776,СВЦЭМ!$A$33:$A$776,$A112,СВЦЭМ!$B$33:$B$776,L$110)+'СЕТ СН'!$I$11+СВЦЭМ!$D$10+'СЕТ СН'!$I$6-'СЕТ СН'!$I$23</f>
        <v>1536.59072685</v>
      </c>
      <c r="M112" s="36">
        <f>SUMIFS(СВЦЭМ!$D$33:$D$776,СВЦЭМ!$A$33:$A$776,$A112,СВЦЭМ!$B$33:$B$776,M$110)+'СЕТ СН'!$I$11+СВЦЭМ!$D$10+'СЕТ СН'!$I$6-'СЕТ СН'!$I$23</f>
        <v>1552.0235191000002</v>
      </c>
      <c r="N112" s="36">
        <f>SUMIFS(СВЦЭМ!$D$33:$D$776,СВЦЭМ!$A$33:$A$776,$A112,СВЦЭМ!$B$33:$B$776,N$110)+'СЕТ СН'!$I$11+СВЦЭМ!$D$10+'СЕТ СН'!$I$6-'СЕТ СН'!$I$23</f>
        <v>1543.4856977200002</v>
      </c>
      <c r="O112" s="36">
        <f>SUMIFS(СВЦЭМ!$D$33:$D$776,СВЦЭМ!$A$33:$A$776,$A112,СВЦЭМ!$B$33:$B$776,O$110)+'СЕТ СН'!$I$11+СВЦЭМ!$D$10+'СЕТ СН'!$I$6-'СЕТ СН'!$I$23</f>
        <v>1521.7918801800001</v>
      </c>
      <c r="P112" s="36">
        <f>SUMIFS(СВЦЭМ!$D$33:$D$776,СВЦЭМ!$A$33:$A$776,$A112,СВЦЭМ!$B$33:$B$776,P$110)+'СЕТ СН'!$I$11+СВЦЭМ!$D$10+'СЕТ СН'!$I$6-'СЕТ СН'!$I$23</f>
        <v>1532.96003507</v>
      </c>
      <c r="Q112" s="36">
        <f>SUMIFS(СВЦЭМ!$D$33:$D$776,СВЦЭМ!$A$33:$A$776,$A112,СВЦЭМ!$B$33:$B$776,Q$110)+'СЕТ СН'!$I$11+СВЦЭМ!$D$10+'СЕТ СН'!$I$6-'СЕТ СН'!$I$23</f>
        <v>1544.16640886</v>
      </c>
      <c r="R112" s="36">
        <f>SUMIFS(СВЦЭМ!$D$33:$D$776,СВЦЭМ!$A$33:$A$776,$A112,СВЦЭМ!$B$33:$B$776,R$110)+'СЕТ СН'!$I$11+СВЦЭМ!$D$10+'СЕТ СН'!$I$6-'СЕТ СН'!$I$23</f>
        <v>1550.2000383899999</v>
      </c>
      <c r="S112" s="36">
        <f>SUMIFS(СВЦЭМ!$D$33:$D$776,СВЦЭМ!$A$33:$A$776,$A112,СВЦЭМ!$B$33:$B$776,S$110)+'СЕТ СН'!$I$11+СВЦЭМ!$D$10+'СЕТ СН'!$I$6-'СЕТ СН'!$I$23</f>
        <v>1548.5149450399999</v>
      </c>
      <c r="T112" s="36">
        <f>SUMIFS(СВЦЭМ!$D$33:$D$776,СВЦЭМ!$A$33:$A$776,$A112,СВЦЭМ!$B$33:$B$776,T$110)+'СЕТ СН'!$I$11+СВЦЭМ!$D$10+'СЕТ СН'!$I$6-'СЕТ СН'!$I$23</f>
        <v>1506.26178772</v>
      </c>
      <c r="U112" s="36">
        <f>SUMIFS(СВЦЭМ!$D$33:$D$776,СВЦЭМ!$A$33:$A$776,$A112,СВЦЭМ!$B$33:$B$776,U$110)+'СЕТ СН'!$I$11+СВЦЭМ!$D$10+'СЕТ СН'!$I$6-'СЕТ СН'!$I$23</f>
        <v>1496.0959966800001</v>
      </c>
      <c r="V112" s="36">
        <f>SUMIFS(СВЦЭМ!$D$33:$D$776,СВЦЭМ!$A$33:$A$776,$A112,СВЦЭМ!$B$33:$B$776,V$110)+'СЕТ СН'!$I$11+СВЦЭМ!$D$10+'СЕТ СН'!$I$6-'СЕТ СН'!$I$23</f>
        <v>1513.3168190700001</v>
      </c>
      <c r="W112" s="36">
        <f>SUMIFS(СВЦЭМ!$D$33:$D$776,СВЦЭМ!$A$33:$A$776,$A112,СВЦЭМ!$B$33:$B$776,W$110)+'СЕТ СН'!$I$11+СВЦЭМ!$D$10+'СЕТ СН'!$I$6-'СЕТ СН'!$I$23</f>
        <v>1528.21400266</v>
      </c>
      <c r="X112" s="36">
        <f>SUMIFS(СВЦЭМ!$D$33:$D$776,СВЦЭМ!$A$33:$A$776,$A112,СВЦЭМ!$B$33:$B$776,X$110)+'СЕТ СН'!$I$11+СВЦЭМ!$D$10+'СЕТ СН'!$I$6-'СЕТ СН'!$I$23</f>
        <v>1543.2842299500001</v>
      </c>
      <c r="Y112" s="36">
        <f>SUMIFS(СВЦЭМ!$D$33:$D$776,СВЦЭМ!$A$33:$A$776,$A112,СВЦЭМ!$B$33:$B$776,Y$110)+'СЕТ СН'!$I$11+СВЦЭМ!$D$10+'СЕТ СН'!$I$6-'СЕТ СН'!$I$23</f>
        <v>1558.07679338</v>
      </c>
    </row>
    <row r="113" spans="1:25" ht="15.75" x14ac:dyDescent="0.2">
      <c r="A113" s="35">
        <f t="shared" ref="A113:A138" si="3">A112+1</f>
        <v>43499</v>
      </c>
      <c r="B113" s="36">
        <f>SUMIFS(СВЦЭМ!$D$33:$D$776,СВЦЭМ!$A$33:$A$776,$A113,СВЦЭМ!$B$33:$B$776,B$110)+'СЕТ СН'!$I$11+СВЦЭМ!$D$10+'СЕТ СН'!$I$6-'СЕТ СН'!$I$23</f>
        <v>1607.0380888</v>
      </c>
      <c r="C113" s="36">
        <f>SUMIFS(СВЦЭМ!$D$33:$D$776,СВЦЭМ!$A$33:$A$776,$A113,СВЦЭМ!$B$33:$B$776,C$110)+'СЕТ СН'!$I$11+СВЦЭМ!$D$10+'СЕТ СН'!$I$6-'СЕТ СН'!$I$23</f>
        <v>1647.5018924400001</v>
      </c>
      <c r="D113" s="36">
        <f>SUMIFS(СВЦЭМ!$D$33:$D$776,СВЦЭМ!$A$33:$A$776,$A113,СВЦЭМ!$B$33:$B$776,D$110)+'СЕТ СН'!$I$11+СВЦЭМ!$D$10+'СЕТ СН'!$I$6-'СЕТ СН'!$I$23</f>
        <v>1647.86644415</v>
      </c>
      <c r="E113" s="36">
        <f>SUMIFS(СВЦЭМ!$D$33:$D$776,СВЦЭМ!$A$33:$A$776,$A113,СВЦЭМ!$B$33:$B$776,E$110)+'СЕТ СН'!$I$11+СВЦЭМ!$D$10+'СЕТ СН'!$I$6-'СЕТ СН'!$I$23</f>
        <v>1660.92112421</v>
      </c>
      <c r="F113" s="36">
        <f>SUMIFS(СВЦЭМ!$D$33:$D$776,СВЦЭМ!$A$33:$A$776,$A113,СВЦЭМ!$B$33:$B$776,F$110)+'СЕТ СН'!$I$11+СВЦЭМ!$D$10+'СЕТ СН'!$I$6-'СЕТ СН'!$I$23</f>
        <v>1657.1323237500001</v>
      </c>
      <c r="G113" s="36">
        <f>SUMIFS(СВЦЭМ!$D$33:$D$776,СВЦЭМ!$A$33:$A$776,$A113,СВЦЭМ!$B$33:$B$776,G$110)+'СЕТ СН'!$I$11+СВЦЭМ!$D$10+'СЕТ СН'!$I$6-'СЕТ СН'!$I$23</f>
        <v>1652.96319894</v>
      </c>
      <c r="H113" s="36">
        <f>SUMIFS(СВЦЭМ!$D$33:$D$776,СВЦЭМ!$A$33:$A$776,$A113,СВЦЭМ!$B$33:$B$776,H$110)+'СЕТ СН'!$I$11+СВЦЭМ!$D$10+'СЕТ СН'!$I$6-'СЕТ СН'!$I$23</f>
        <v>1632.74800121</v>
      </c>
      <c r="I113" s="36">
        <f>SUMIFS(СВЦЭМ!$D$33:$D$776,СВЦЭМ!$A$33:$A$776,$A113,СВЦЭМ!$B$33:$B$776,I$110)+'СЕТ СН'!$I$11+СВЦЭМ!$D$10+'СЕТ СН'!$I$6-'СЕТ СН'!$I$23</f>
        <v>1623.8657586600002</v>
      </c>
      <c r="J113" s="36">
        <f>SUMIFS(СВЦЭМ!$D$33:$D$776,СВЦЭМ!$A$33:$A$776,$A113,СВЦЭМ!$B$33:$B$776,J$110)+'СЕТ СН'!$I$11+СВЦЭМ!$D$10+'СЕТ СН'!$I$6-'СЕТ СН'!$I$23</f>
        <v>1601.5175970099999</v>
      </c>
      <c r="K113" s="36">
        <f>SUMIFS(СВЦЭМ!$D$33:$D$776,СВЦЭМ!$A$33:$A$776,$A113,СВЦЭМ!$B$33:$B$776,K$110)+'СЕТ СН'!$I$11+СВЦЭМ!$D$10+'СЕТ СН'!$I$6-'СЕТ СН'!$I$23</f>
        <v>1569.8796271800002</v>
      </c>
      <c r="L113" s="36">
        <f>SUMIFS(СВЦЭМ!$D$33:$D$776,СВЦЭМ!$A$33:$A$776,$A113,СВЦЭМ!$B$33:$B$776,L$110)+'СЕТ СН'!$I$11+СВЦЭМ!$D$10+'СЕТ СН'!$I$6-'СЕТ СН'!$I$23</f>
        <v>1543.6050223699999</v>
      </c>
      <c r="M113" s="36">
        <f>SUMIFS(СВЦЭМ!$D$33:$D$776,СВЦЭМ!$A$33:$A$776,$A113,СВЦЭМ!$B$33:$B$776,M$110)+'СЕТ СН'!$I$11+СВЦЭМ!$D$10+'СЕТ СН'!$I$6-'СЕТ СН'!$I$23</f>
        <v>1548.3420865799999</v>
      </c>
      <c r="N113" s="36">
        <f>SUMIFS(СВЦЭМ!$D$33:$D$776,СВЦЭМ!$A$33:$A$776,$A113,СВЦЭМ!$B$33:$B$776,N$110)+'СЕТ СН'!$I$11+СВЦЭМ!$D$10+'СЕТ СН'!$I$6-'СЕТ СН'!$I$23</f>
        <v>1554.7990676700001</v>
      </c>
      <c r="O113" s="36">
        <f>SUMIFS(СВЦЭМ!$D$33:$D$776,СВЦЭМ!$A$33:$A$776,$A113,СВЦЭМ!$B$33:$B$776,O$110)+'СЕТ СН'!$I$11+СВЦЭМ!$D$10+'СЕТ СН'!$I$6-'СЕТ СН'!$I$23</f>
        <v>1540.91721448</v>
      </c>
      <c r="P113" s="36">
        <f>SUMIFS(СВЦЭМ!$D$33:$D$776,СВЦЭМ!$A$33:$A$776,$A113,СВЦЭМ!$B$33:$B$776,P$110)+'СЕТ СН'!$I$11+СВЦЭМ!$D$10+'СЕТ СН'!$I$6-'СЕТ СН'!$I$23</f>
        <v>1545.82867291</v>
      </c>
      <c r="Q113" s="36">
        <f>SUMIFS(СВЦЭМ!$D$33:$D$776,СВЦЭМ!$A$33:$A$776,$A113,СВЦЭМ!$B$33:$B$776,Q$110)+'СЕТ СН'!$I$11+СВЦЭМ!$D$10+'СЕТ СН'!$I$6-'СЕТ СН'!$I$23</f>
        <v>1560.42263774</v>
      </c>
      <c r="R113" s="36">
        <f>SUMIFS(СВЦЭМ!$D$33:$D$776,СВЦЭМ!$A$33:$A$776,$A113,СВЦЭМ!$B$33:$B$776,R$110)+'СЕТ СН'!$I$11+СВЦЭМ!$D$10+'СЕТ СН'!$I$6-'СЕТ СН'!$I$23</f>
        <v>1545.6908705000001</v>
      </c>
      <c r="S113" s="36">
        <f>SUMIFS(СВЦЭМ!$D$33:$D$776,СВЦЭМ!$A$33:$A$776,$A113,СВЦЭМ!$B$33:$B$776,S$110)+'СЕТ СН'!$I$11+СВЦЭМ!$D$10+'СЕТ СН'!$I$6-'СЕТ СН'!$I$23</f>
        <v>1533.0676093900001</v>
      </c>
      <c r="T113" s="36">
        <f>SUMIFS(СВЦЭМ!$D$33:$D$776,СВЦЭМ!$A$33:$A$776,$A113,СВЦЭМ!$B$33:$B$776,T$110)+'СЕТ СН'!$I$11+СВЦЭМ!$D$10+'СЕТ СН'!$I$6-'СЕТ СН'!$I$23</f>
        <v>1500.0146740600001</v>
      </c>
      <c r="U113" s="36">
        <f>SUMIFS(СВЦЭМ!$D$33:$D$776,СВЦЭМ!$A$33:$A$776,$A113,СВЦЭМ!$B$33:$B$776,U$110)+'СЕТ СН'!$I$11+СВЦЭМ!$D$10+'СЕТ СН'!$I$6-'СЕТ СН'!$I$23</f>
        <v>1488.17070466</v>
      </c>
      <c r="V113" s="36">
        <f>SUMIFS(СВЦЭМ!$D$33:$D$776,СВЦЭМ!$A$33:$A$776,$A113,СВЦЭМ!$B$33:$B$776,V$110)+'СЕТ СН'!$I$11+СВЦЭМ!$D$10+'СЕТ СН'!$I$6-'СЕТ СН'!$I$23</f>
        <v>1492.2174666400001</v>
      </c>
      <c r="W113" s="36">
        <f>SUMIFS(СВЦЭМ!$D$33:$D$776,СВЦЭМ!$A$33:$A$776,$A113,СВЦЭМ!$B$33:$B$776,W$110)+'СЕТ СН'!$I$11+СВЦЭМ!$D$10+'СЕТ СН'!$I$6-'СЕТ СН'!$I$23</f>
        <v>1515.9882934500001</v>
      </c>
      <c r="X113" s="36">
        <f>SUMIFS(СВЦЭМ!$D$33:$D$776,СВЦЭМ!$A$33:$A$776,$A113,СВЦЭМ!$B$33:$B$776,X$110)+'СЕТ СН'!$I$11+СВЦЭМ!$D$10+'СЕТ СН'!$I$6-'СЕТ СН'!$I$23</f>
        <v>1535.4543161300001</v>
      </c>
      <c r="Y113" s="36">
        <f>SUMIFS(СВЦЭМ!$D$33:$D$776,СВЦЭМ!$A$33:$A$776,$A113,СВЦЭМ!$B$33:$B$776,Y$110)+'СЕТ СН'!$I$11+СВЦЭМ!$D$10+'СЕТ СН'!$I$6-'СЕТ СН'!$I$23</f>
        <v>1567.66288846</v>
      </c>
    </row>
    <row r="114" spans="1:25" ht="15.75" x14ac:dyDescent="0.2">
      <c r="A114" s="35">
        <f t="shared" si="3"/>
        <v>43500</v>
      </c>
      <c r="B114" s="36">
        <f>SUMIFS(СВЦЭМ!$D$33:$D$776,СВЦЭМ!$A$33:$A$776,$A114,СВЦЭМ!$B$33:$B$776,B$110)+'СЕТ СН'!$I$11+СВЦЭМ!$D$10+'СЕТ СН'!$I$6-'СЕТ СН'!$I$23</f>
        <v>1635.4003605799999</v>
      </c>
      <c r="C114" s="36">
        <f>SUMIFS(СВЦЭМ!$D$33:$D$776,СВЦЭМ!$A$33:$A$776,$A114,СВЦЭМ!$B$33:$B$776,C$110)+'СЕТ СН'!$I$11+СВЦЭМ!$D$10+'СЕТ СН'!$I$6-'СЕТ СН'!$I$23</f>
        <v>1662.6165396599999</v>
      </c>
      <c r="D114" s="36">
        <f>SUMIFS(СВЦЭМ!$D$33:$D$776,СВЦЭМ!$A$33:$A$776,$A114,СВЦЭМ!$B$33:$B$776,D$110)+'СЕТ СН'!$I$11+СВЦЭМ!$D$10+'СЕТ СН'!$I$6-'СЕТ СН'!$I$23</f>
        <v>1695.75305071</v>
      </c>
      <c r="E114" s="36">
        <f>SUMIFS(СВЦЭМ!$D$33:$D$776,СВЦЭМ!$A$33:$A$776,$A114,СВЦЭМ!$B$33:$B$776,E$110)+'СЕТ СН'!$I$11+СВЦЭМ!$D$10+'СЕТ СН'!$I$6-'СЕТ СН'!$I$23</f>
        <v>1715.7951780399999</v>
      </c>
      <c r="F114" s="36">
        <f>SUMIFS(СВЦЭМ!$D$33:$D$776,СВЦЭМ!$A$33:$A$776,$A114,СВЦЭМ!$B$33:$B$776,F$110)+'СЕТ СН'!$I$11+СВЦЭМ!$D$10+'СЕТ СН'!$I$6-'СЕТ СН'!$I$23</f>
        <v>1715.51712524</v>
      </c>
      <c r="G114" s="36">
        <f>SUMIFS(СВЦЭМ!$D$33:$D$776,СВЦЭМ!$A$33:$A$776,$A114,СВЦЭМ!$B$33:$B$776,G$110)+'СЕТ СН'!$I$11+СВЦЭМ!$D$10+'СЕТ СН'!$I$6-'СЕТ СН'!$I$23</f>
        <v>1701.02767937</v>
      </c>
      <c r="H114" s="36">
        <f>SUMIFS(СВЦЭМ!$D$33:$D$776,СВЦЭМ!$A$33:$A$776,$A114,СВЦЭМ!$B$33:$B$776,H$110)+'СЕТ СН'!$I$11+СВЦЭМ!$D$10+'СЕТ СН'!$I$6-'СЕТ СН'!$I$23</f>
        <v>1658.0384386400001</v>
      </c>
      <c r="I114" s="36">
        <f>SUMIFS(СВЦЭМ!$D$33:$D$776,СВЦЭМ!$A$33:$A$776,$A114,СВЦЭМ!$B$33:$B$776,I$110)+'СЕТ СН'!$I$11+СВЦЭМ!$D$10+'СЕТ СН'!$I$6-'СЕТ СН'!$I$23</f>
        <v>1630.92192101</v>
      </c>
      <c r="J114" s="36">
        <f>SUMIFS(СВЦЭМ!$D$33:$D$776,СВЦЭМ!$A$33:$A$776,$A114,СВЦЭМ!$B$33:$B$776,J$110)+'СЕТ СН'!$I$11+СВЦЭМ!$D$10+'СЕТ СН'!$I$6-'СЕТ СН'!$I$23</f>
        <v>1601.3230002300002</v>
      </c>
      <c r="K114" s="36">
        <f>SUMIFS(СВЦЭМ!$D$33:$D$776,СВЦЭМ!$A$33:$A$776,$A114,СВЦЭМ!$B$33:$B$776,K$110)+'СЕТ СН'!$I$11+СВЦЭМ!$D$10+'СЕТ СН'!$I$6-'СЕТ СН'!$I$23</f>
        <v>1598.7328173199999</v>
      </c>
      <c r="L114" s="36">
        <f>SUMIFS(СВЦЭМ!$D$33:$D$776,СВЦЭМ!$A$33:$A$776,$A114,СВЦЭМ!$B$33:$B$776,L$110)+'СЕТ СН'!$I$11+СВЦЭМ!$D$10+'СЕТ СН'!$I$6-'СЕТ СН'!$I$23</f>
        <v>1592.2335288300001</v>
      </c>
      <c r="M114" s="36">
        <f>SUMIFS(СВЦЭМ!$D$33:$D$776,СВЦЭМ!$A$33:$A$776,$A114,СВЦЭМ!$B$33:$B$776,M$110)+'СЕТ СН'!$I$11+СВЦЭМ!$D$10+'СЕТ СН'!$I$6-'СЕТ СН'!$I$23</f>
        <v>1602.9272971999999</v>
      </c>
      <c r="N114" s="36">
        <f>SUMIFS(СВЦЭМ!$D$33:$D$776,СВЦЭМ!$A$33:$A$776,$A114,СВЦЭМ!$B$33:$B$776,N$110)+'СЕТ СН'!$I$11+СВЦЭМ!$D$10+'СЕТ СН'!$I$6-'СЕТ СН'!$I$23</f>
        <v>1531.10831087</v>
      </c>
      <c r="O114" s="36">
        <f>SUMIFS(СВЦЭМ!$D$33:$D$776,СВЦЭМ!$A$33:$A$776,$A114,СВЦЭМ!$B$33:$B$776,O$110)+'СЕТ СН'!$I$11+СВЦЭМ!$D$10+'СЕТ СН'!$I$6-'СЕТ СН'!$I$23</f>
        <v>1503.5152835900001</v>
      </c>
      <c r="P114" s="36">
        <f>SUMIFS(СВЦЭМ!$D$33:$D$776,СВЦЭМ!$A$33:$A$776,$A114,СВЦЭМ!$B$33:$B$776,P$110)+'СЕТ СН'!$I$11+СВЦЭМ!$D$10+'СЕТ СН'!$I$6-'СЕТ СН'!$I$23</f>
        <v>1508.1326910600001</v>
      </c>
      <c r="Q114" s="36">
        <f>SUMIFS(СВЦЭМ!$D$33:$D$776,СВЦЭМ!$A$33:$A$776,$A114,СВЦЭМ!$B$33:$B$776,Q$110)+'СЕТ СН'!$I$11+СВЦЭМ!$D$10+'СЕТ СН'!$I$6-'СЕТ СН'!$I$23</f>
        <v>1535.77713294</v>
      </c>
      <c r="R114" s="36">
        <f>SUMIFS(СВЦЭМ!$D$33:$D$776,СВЦЭМ!$A$33:$A$776,$A114,СВЦЭМ!$B$33:$B$776,R$110)+'СЕТ СН'!$I$11+СВЦЭМ!$D$10+'СЕТ СН'!$I$6-'СЕТ СН'!$I$23</f>
        <v>1537.8432941400001</v>
      </c>
      <c r="S114" s="36">
        <f>SUMIFS(СВЦЭМ!$D$33:$D$776,СВЦЭМ!$A$33:$A$776,$A114,СВЦЭМ!$B$33:$B$776,S$110)+'СЕТ СН'!$I$11+СВЦЭМ!$D$10+'СЕТ СН'!$I$6-'СЕТ СН'!$I$23</f>
        <v>1509.00511972</v>
      </c>
      <c r="T114" s="36">
        <f>SUMIFS(СВЦЭМ!$D$33:$D$776,СВЦЭМ!$A$33:$A$776,$A114,СВЦЭМ!$B$33:$B$776,T$110)+'СЕТ СН'!$I$11+СВЦЭМ!$D$10+'СЕТ СН'!$I$6-'СЕТ СН'!$I$23</f>
        <v>1488.0944654800001</v>
      </c>
      <c r="U114" s="36">
        <f>SUMIFS(СВЦЭМ!$D$33:$D$776,СВЦЭМ!$A$33:$A$776,$A114,СВЦЭМ!$B$33:$B$776,U$110)+'СЕТ СН'!$I$11+СВЦЭМ!$D$10+'СЕТ СН'!$I$6-'СЕТ СН'!$I$23</f>
        <v>1492.1799398200001</v>
      </c>
      <c r="V114" s="36">
        <f>SUMIFS(СВЦЭМ!$D$33:$D$776,СВЦЭМ!$A$33:$A$776,$A114,СВЦЭМ!$B$33:$B$776,V$110)+'СЕТ СН'!$I$11+СВЦЭМ!$D$10+'СЕТ СН'!$I$6-'СЕТ СН'!$I$23</f>
        <v>1502.3889038900002</v>
      </c>
      <c r="W114" s="36">
        <f>SUMIFS(СВЦЭМ!$D$33:$D$776,СВЦЭМ!$A$33:$A$776,$A114,СВЦЭМ!$B$33:$B$776,W$110)+'СЕТ СН'!$I$11+СВЦЭМ!$D$10+'СЕТ СН'!$I$6-'СЕТ СН'!$I$23</f>
        <v>1521.8448527</v>
      </c>
      <c r="X114" s="36">
        <f>SUMIFS(СВЦЭМ!$D$33:$D$776,СВЦЭМ!$A$33:$A$776,$A114,СВЦЭМ!$B$33:$B$776,X$110)+'СЕТ СН'!$I$11+СВЦЭМ!$D$10+'СЕТ СН'!$I$6-'СЕТ СН'!$I$23</f>
        <v>1543.14495945</v>
      </c>
      <c r="Y114" s="36">
        <f>SUMIFS(СВЦЭМ!$D$33:$D$776,СВЦЭМ!$A$33:$A$776,$A114,СВЦЭМ!$B$33:$B$776,Y$110)+'СЕТ СН'!$I$11+СВЦЭМ!$D$10+'СЕТ СН'!$I$6-'СЕТ СН'!$I$23</f>
        <v>1560.37993104</v>
      </c>
    </row>
    <row r="115" spans="1:25" ht="15.75" x14ac:dyDescent="0.2">
      <c r="A115" s="35">
        <f t="shared" si="3"/>
        <v>43501</v>
      </c>
      <c r="B115" s="36">
        <f>SUMIFS(СВЦЭМ!$D$33:$D$776,СВЦЭМ!$A$33:$A$776,$A115,СВЦЭМ!$B$33:$B$776,B$110)+'СЕТ СН'!$I$11+СВЦЭМ!$D$10+'СЕТ СН'!$I$6-'СЕТ СН'!$I$23</f>
        <v>1647.9578466200001</v>
      </c>
      <c r="C115" s="36">
        <f>SUMIFS(СВЦЭМ!$D$33:$D$776,СВЦЭМ!$A$33:$A$776,$A115,СВЦЭМ!$B$33:$B$776,C$110)+'СЕТ СН'!$I$11+СВЦЭМ!$D$10+'СЕТ СН'!$I$6-'СЕТ СН'!$I$23</f>
        <v>1674.8399252599997</v>
      </c>
      <c r="D115" s="36">
        <f>SUMIFS(СВЦЭМ!$D$33:$D$776,СВЦЭМ!$A$33:$A$776,$A115,СВЦЭМ!$B$33:$B$776,D$110)+'СЕТ СН'!$I$11+СВЦЭМ!$D$10+'СЕТ СН'!$I$6-'СЕТ СН'!$I$23</f>
        <v>1691.2703647799999</v>
      </c>
      <c r="E115" s="36">
        <f>SUMIFS(СВЦЭМ!$D$33:$D$776,СВЦЭМ!$A$33:$A$776,$A115,СВЦЭМ!$B$33:$B$776,E$110)+'СЕТ СН'!$I$11+СВЦЭМ!$D$10+'СЕТ СН'!$I$6-'СЕТ СН'!$I$23</f>
        <v>1688.7020518999998</v>
      </c>
      <c r="F115" s="36">
        <f>SUMIFS(СВЦЭМ!$D$33:$D$776,СВЦЭМ!$A$33:$A$776,$A115,СВЦЭМ!$B$33:$B$776,F$110)+'СЕТ СН'!$I$11+СВЦЭМ!$D$10+'СЕТ СН'!$I$6-'СЕТ СН'!$I$23</f>
        <v>1685.8094265899999</v>
      </c>
      <c r="G115" s="36">
        <f>SUMIFS(СВЦЭМ!$D$33:$D$776,СВЦЭМ!$A$33:$A$776,$A115,СВЦЭМ!$B$33:$B$776,G$110)+'СЕТ СН'!$I$11+СВЦЭМ!$D$10+'СЕТ СН'!$I$6-'СЕТ СН'!$I$23</f>
        <v>1665.13249202</v>
      </c>
      <c r="H115" s="36">
        <f>SUMIFS(СВЦЭМ!$D$33:$D$776,СВЦЭМ!$A$33:$A$776,$A115,СВЦЭМ!$B$33:$B$776,H$110)+'СЕТ СН'!$I$11+СВЦЭМ!$D$10+'СЕТ СН'!$I$6-'СЕТ СН'!$I$23</f>
        <v>1621.7091344800001</v>
      </c>
      <c r="I115" s="36">
        <f>SUMIFS(СВЦЭМ!$D$33:$D$776,СВЦЭМ!$A$33:$A$776,$A115,СВЦЭМ!$B$33:$B$776,I$110)+'СЕТ СН'!$I$11+СВЦЭМ!$D$10+'СЕТ СН'!$I$6-'СЕТ СН'!$I$23</f>
        <v>1613.49026757</v>
      </c>
      <c r="J115" s="36">
        <f>SUMIFS(СВЦЭМ!$D$33:$D$776,СВЦЭМ!$A$33:$A$776,$A115,СВЦЭМ!$B$33:$B$776,J$110)+'СЕТ СН'!$I$11+СВЦЭМ!$D$10+'СЕТ СН'!$I$6-'СЕТ СН'!$I$23</f>
        <v>1591.21520547</v>
      </c>
      <c r="K115" s="36">
        <f>SUMIFS(СВЦЭМ!$D$33:$D$776,СВЦЭМ!$A$33:$A$776,$A115,СВЦЭМ!$B$33:$B$776,K$110)+'СЕТ СН'!$I$11+СВЦЭМ!$D$10+'СЕТ СН'!$I$6-'СЕТ СН'!$I$23</f>
        <v>1594.8370968600002</v>
      </c>
      <c r="L115" s="36">
        <f>SUMIFS(СВЦЭМ!$D$33:$D$776,СВЦЭМ!$A$33:$A$776,$A115,СВЦЭМ!$B$33:$B$776,L$110)+'СЕТ СН'!$I$11+СВЦЭМ!$D$10+'СЕТ СН'!$I$6-'СЕТ СН'!$I$23</f>
        <v>1595.41221713</v>
      </c>
      <c r="M115" s="36">
        <f>SUMIFS(СВЦЭМ!$D$33:$D$776,СВЦЭМ!$A$33:$A$776,$A115,СВЦЭМ!$B$33:$B$776,M$110)+'СЕТ СН'!$I$11+СВЦЭМ!$D$10+'СЕТ СН'!$I$6-'СЕТ СН'!$I$23</f>
        <v>1600.5475935899999</v>
      </c>
      <c r="N115" s="36">
        <f>SUMIFS(СВЦЭМ!$D$33:$D$776,СВЦЭМ!$A$33:$A$776,$A115,СВЦЭМ!$B$33:$B$776,N$110)+'СЕТ СН'!$I$11+СВЦЭМ!$D$10+'СЕТ СН'!$I$6-'СЕТ СН'!$I$23</f>
        <v>1579.6170222400001</v>
      </c>
      <c r="O115" s="36">
        <f>SUMIFS(СВЦЭМ!$D$33:$D$776,СВЦЭМ!$A$33:$A$776,$A115,СВЦЭМ!$B$33:$B$776,O$110)+'СЕТ СН'!$I$11+СВЦЭМ!$D$10+'СЕТ СН'!$I$6-'СЕТ СН'!$I$23</f>
        <v>1551.63239933</v>
      </c>
      <c r="P115" s="36">
        <f>SUMIFS(СВЦЭМ!$D$33:$D$776,СВЦЭМ!$A$33:$A$776,$A115,СВЦЭМ!$B$33:$B$776,P$110)+'СЕТ СН'!$I$11+СВЦЭМ!$D$10+'СЕТ СН'!$I$6-'СЕТ СН'!$I$23</f>
        <v>1556.78076149</v>
      </c>
      <c r="Q115" s="36">
        <f>SUMIFS(СВЦЭМ!$D$33:$D$776,СВЦЭМ!$A$33:$A$776,$A115,СВЦЭМ!$B$33:$B$776,Q$110)+'СЕТ СН'!$I$11+СВЦЭМ!$D$10+'СЕТ СН'!$I$6-'СЕТ СН'!$I$23</f>
        <v>1569.0823454599999</v>
      </c>
      <c r="R115" s="36">
        <f>SUMIFS(СВЦЭМ!$D$33:$D$776,СВЦЭМ!$A$33:$A$776,$A115,СВЦЭМ!$B$33:$B$776,R$110)+'СЕТ СН'!$I$11+СВЦЭМ!$D$10+'СЕТ СН'!$I$6-'СЕТ СН'!$I$23</f>
        <v>1560.28505993</v>
      </c>
      <c r="S115" s="36">
        <f>SUMIFS(СВЦЭМ!$D$33:$D$776,СВЦЭМ!$A$33:$A$776,$A115,СВЦЭМ!$B$33:$B$776,S$110)+'СЕТ СН'!$I$11+СВЦЭМ!$D$10+'СЕТ СН'!$I$6-'СЕТ СН'!$I$23</f>
        <v>1559.6667898200001</v>
      </c>
      <c r="T115" s="36">
        <f>SUMIFS(СВЦЭМ!$D$33:$D$776,СВЦЭМ!$A$33:$A$776,$A115,СВЦЭМ!$B$33:$B$776,T$110)+'СЕТ СН'!$I$11+СВЦЭМ!$D$10+'СЕТ СН'!$I$6-'СЕТ СН'!$I$23</f>
        <v>1517.89504545</v>
      </c>
      <c r="U115" s="36">
        <f>SUMIFS(СВЦЭМ!$D$33:$D$776,СВЦЭМ!$A$33:$A$776,$A115,СВЦЭМ!$B$33:$B$776,U$110)+'СЕТ СН'!$I$11+СВЦЭМ!$D$10+'СЕТ СН'!$I$6-'СЕТ СН'!$I$23</f>
        <v>1530.7175414799999</v>
      </c>
      <c r="V115" s="36">
        <f>SUMIFS(СВЦЭМ!$D$33:$D$776,СВЦЭМ!$A$33:$A$776,$A115,СВЦЭМ!$B$33:$B$776,V$110)+'СЕТ СН'!$I$11+СВЦЭМ!$D$10+'СЕТ СН'!$I$6-'СЕТ СН'!$I$23</f>
        <v>1547.8371456899999</v>
      </c>
      <c r="W115" s="36">
        <f>SUMIFS(СВЦЭМ!$D$33:$D$776,СВЦЭМ!$A$33:$A$776,$A115,СВЦЭМ!$B$33:$B$776,W$110)+'СЕТ СН'!$I$11+СВЦЭМ!$D$10+'СЕТ СН'!$I$6-'СЕТ СН'!$I$23</f>
        <v>1559.5947828799999</v>
      </c>
      <c r="X115" s="36">
        <f>SUMIFS(СВЦЭМ!$D$33:$D$776,СВЦЭМ!$A$33:$A$776,$A115,СВЦЭМ!$B$33:$B$776,X$110)+'СЕТ СН'!$I$11+СВЦЭМ!$D$10+'СЕТ СН'!$I$6-'СЕТ СН'!$I$23</f>
        <v>1582.5003149499998</v>
      </c>
      <c r="Y115" s="36">
        <f>SUMIFS(СВЦЭМ!$D$33:$D$776,СВЦЭМ!$A$33:$A$776,$A115,СВЦЭМ!$B$33:$B$776,Y$110)+'СЕТ СН'!$I$11+СВЦЭМ!$D$10+'СЕТ СН'!$I$6-'СЕТ СН'!$I$23</f>
        <v>1595.9284965100001</v>
      </c>
    </row>
    <row r="116" spans="1:25" ht="15.75" x14ac:dyDescent="0.2">
      <c r="A116" s="35">
        <f t="shared" si="3"/>
        <v>43502</v>
      </c>
      <c r="B116" s="36">
        <f>SUMIFS(СВЦЭМ!$D$33:$D$776,СВЦЭМ!$A$33:$A$776,$A116,СВЦЭМ!$B$33:$B$776,B$110)+'СЕТ СН'!$I$11+СВЦЭМ!$D$10+'СЕТ СН'!$I$6-'СЕТ СН'!$I$23</f>
        <v>1635.4438043</v>
      </c>
      <c r="C116" s="36">
        <f>SUMIFS(СВЦЭМ!$D$33:$D$776,СВЦЭМ!$A$33:$A$776,$A116,СВЦЭМ!$B$33:$B$776,C$110)+'СЕТ СН'!$I$11+СВЦЭМ!$D$10+'СЕТ СН'!$I$6-'СЕТ СН'!$I$23</f>
        <v>1663.5275403099999</v>
      </c>
      <c r="D116" s="36">
        <f>SUMIFS(СВЦЭМ!$D$33:$D$776,СВЦЭМ!$A$33:$A$776,$A116,СВЦЭМ!$B$33:$B$776,D$110)+'СЕТ СН'!$I$11+СВЦЭМ!$D$10+'СЕТ СН'!$I$6-'СЕТ СН'!$I$23</f>
        <v>1672.78768709</v>
      </c>
      <c r="E116" s="36">
        <f>SUMIFS(СВЦЭМ!$D$33:$D$776,СВЦЭМ!$A$33:$A$776,$A116,СВЦЭМ!$B$33:$B$776,E$110)+'СЕТ СН'!$I$11+СВЦЭМ!$D$10+'СЕТ СН'!$I$6-'СЕТ СН'!$I$23</f>
        <v>1673.3813786800001</v>
      </c>
      <c r="F116" s="36">
        <f>SUMIFS(СВЦЭМ!$D$33:$D$776,СВЦЭМ!$A$33:$A$776,$A116,СВЦЭМ!$B$33:$B$776,F$110)+'СЕТ СН'!$I$11+СВЦЭМ!$D$10+'СЕТ СН'!$I$6-'СЕТ СН'!$I$23</f>
        <v>1670.3323299200001</v>
      </c>
      <c r="G116" s="36">
        <f>SUMIFS(СВЦЭМ!$D$33:$D$776,СВЦЭМ!$A$33:$A$776,$A116,СВЦЭМ!$B$33:$B$776,G$110)+'СЕТ СН'!$I$11+СВЦЭМ!$D$10+'СЕТ СН'!$I$6-'СЕТ СН'!$I$23</f>
        <v>1644.2864725199997</v>
      </c>
      <c r="H116" s="36">
        <f>SUMIFS(СВЦЭМ!$D$33:$D$776,СВЦЭМ!$A$33:$A$776,$A116,СВЦЭМ!$B$33:$B$776,H$110)+'СЕТ СН'!$I$11+СВЦЭМ!$D$10+'СЕТ СН'!$I$6-'СЕТ СН'!$I$23</f>
        <v>1611.68107336</v>
      </c>
      <c r="I116" s="36">
        <f>SUMIFS(СВЦЭМ!$D$33:$D$776,СВЦЭМ!$A$33:$A$776,$A116,СВЦЭМ!$B$33:$B$776,I$110)+'СЕТ СН'!$I$11+СВЦЭМ!$D$10+'СЕТ СН'!$I$6-'СЕТ СН'!$I$23</f>
        <v>1587.5986187899998</v>
      </c>
      <c r="J116" s="36">
        <f>SUMIFS(СВЦЭМ!$D$33:$D$776,СВЦЭМ!$A$33:$A$776,$A116,СВЦЭМ!$B$33:$B$776,J$110)+'СЕТ СН'!$I$11+СВЦЭМ!$D$10+'СЕТ СН'!$I$6-'СЕТ СН'!$I$23</f>
        <v>1601.9040520200001</v>
      </c>
      <c r="K116" s="36">
        <f>SUMIFS(СВЦЭМ!$D$33:$D$776,СВЦЭМ!$A$33:$A$776,$A116,СВЦЭМ!$B$33:$B$776,K$110)+'СЕТ СН'!$I$11+СВЦЭМ!$D$10+'СЕТ СН'!$I$6-'СЕТ СН'!$I$23</f>
        <v>1598.82106105</v>
      </c>
      <c r="L116" s="36">
        <f>SUMIFS(СВЦЭМ!$D$33:$D$776,СВЦЭМ!$A$33:$A$776,$A116,СВЦЭМ!$B$33:$B$776,L$110)+'СЕТ СН'!$I$11+СВЦЭМ!$D$10+'СЕТ СН'!$I$6-'СЕТ СН'!$I$23</f>
        <v>1606.7050293699999</v>
      </c>
      <c r="M116" s="36">
        <f>SUMIFS(СВЦЭМ!$D$33:$D$776,СВЦЭМ!$A$33:$A$776,$A116,СВЦЭМ!$B$33:$B$776,M$110)+'СЕТ СН'!$I$11+СВЦЭМ!$D$10+'СЕТ СН'!$I$6-'СЕТ СН'!$I$23</f>
        <v>1608.6117742599999</v>
      </c>
      <c r="N116" s="36">
        <f>SUMIFS(СВЦЭМ!$D$33:$D$776,СВЦЭМ!$A$33:$A$776,$A116,СВЦЭМ!$B$33:$B$776,N$110)+'СЕТ СН'!$I$11+СВЦЭМ!$D$10+'СЕТ СН'!$I$6-'СЕТ СН'!$I$23</f>
        <v>1594.4465124600001</v>
      </c>
      <c r="O116" s="36">
        <f>SUMIFS(СВЦЭМ!$D$33:$D$776,СВЦЭМ!$A$33:$A$776,$A116,СВЦЭМ!$B$33:$B$776,O$110)+'СЕТ СН'!$I$11+СВЦЭМ!$D$10+'СЕТ СН'!$I$6-'СЕТ СН'!$I$23</f>
        <v>1570.13715398</v>
      </c>
      <c r="P116" s="36">
        <f>SUMIFS(СВЦЭМ!$D$33:$D$776,СВЦЭМ!$A$33:$A$776,$A116,СВЦЭМ!$B$33:$B$776,P$110)+'СЕТ СН'!$I$11+СВЦЭМ!$D$10+'СЕТ СН'!$I$6-'СЕТ СН'!$I$23</f>
        <v>1567.6537929199999</v>
      </c>
      <c r="Q116" s="36">
        <f>SUMIFS(СВЦЭМ!$D$33:$D$776,СВЦЭМ!$A$33:$A$776,$A116,СВЦЭМ!$B$33:$B$776,Q$110)+'СЕТ СН'!$I$11+СВЦЭМ!$D$10+'СЕТ СН'!$I$6-'СЕТ СН'!$I$23</f>
        <v>1571.2337539800001</v>
      </c>
      <c r="R116" s="36">
        <f>SUMIFS(СВЦЭМ!$D$33:$D$776,СВЦЭМ!$A$33:$A$776,$A116,СВЦЭМ!$B$33:$B$776,R$110)+'СЕТ СН'!$I$11+СВЦЭМ!$D$10+'СЕТ СН'!$I$6-'СЕТ СН'!$I$23</f>
        <v>1564.6098849099999</v>
      </c>
      <c r="S116" s="36">
        <f>SUMIFS(СВЦЭМ!$D$33:$D$776,СВЦЭМ!$A$33:$A$776,$A116,СВЦЭМ!$B$33:$B$776,S$110)+'СЕТ СН'!$I$11+СВЦЭМ!$D$10+'СЕТ СН'!$I$6-'СЕТ СН'!$I$23</f>
        <v>1571.1393012799999</v>
      </c>
      <c r="T116" s="36">
        <f>SUMIFS(СВЦЭМ!$D$33:$D$776,СВЦЭМ!$A$33:$A$776,$A116,СВЦЭМ!$B$33:$B$776,T$110)+'СЕТ СН'!$I$11+СВЦЭМ!$D$10+'СЕТ СН'!$I$6-'СЕТ СН'!$I$23</f>
        <v>1548.34979148</v>
      </c>
      <c r="U116" s="36">
        <f>SUMIFS(СВЦЭМ!$D$33:$D$776,СВЦЭМ!$A$33:$A$776,$A116,СВЦЭМ!$B$33:$B$776,U$110)+'СЕТ СН'!$I$11+СВЦЭМ!$D$10+'СЕТ СН'!$I$6-'СЕТ СН'!$I$23</f>
        <v>1551.38589168</v>
      </c>
      <c r="V116" s="36">
        <f>SUMIFS(СВЦЭМ!$D$33:$D$776,СВЦЭМ!$A$33:$A$776,$A116,СВЦЭМ!$B$33:$B$776,V$110)+'СЕТ СН'!$I$11+СВЦЭМ!$D$10+'СЕТ СН'!$I$6-'СЕТ СН'!$I$23</f>
        <v>1571.25399204</v>
      </c>
      <c r="W116" s="36">
        <f>SUMIFS(СВЦЭМ!$D$33:$D$776,СВЦЭМ!$A$33:$A$776,$A116,СВЦЭМ!$B$33:$B$776,W$110)+'СЕТ СН'!$I$11+СВЦЭМ!$D$10+'СЕТ СН'!$I$6-'СЕТ СН'!$I$23</f>
        <v>1581.8247709500001</v>
      </c>
      <c r="X116" s="36">
        <f>SUMIFS(СВЦЭМ!$D$33:$D$776,СВЦЭМ!$A$33:$A$776,$A116,СВЦЭМ!$B$33:$B$776,X$110)+'СЕТ СН'!$I$11+СВЦЭМ!$D$10+'СЕТ СН'!$I$6-'СЕТ СН'!$I$23</f>
        <v>1604.3270926999999</v>
      </c>
      <c r="Y116" s="36">
        <f>SUMIFS(СВЦЭМ!$D$33:$D$776,СВЦЭМ!$A$33:$A$776,$A116,СВЦЭМ!$B$33:$B$776,Y$110)+'СЕТ СН'!$I$11+СВЦЭМ!$D$10+'СЕТ СН'!$I$6-'СЕТ СН'!$I$23</f>
        <v>1634.3578818199999</v>
      </c>
    </row>
    <row r="117" spans="1:25" ht="15.75" x14ac:dyDescent="0.2">
      <c r="A117" s="35">
        <f t="shared" si="3"/>
        <v>43503</v>
      </c>
      <c r="B117" s="36">
        <f>SUMIFS(СВЦЭМ!$D$33:$D$776,СВЦЭМ!$A$33:$A$776,$A117,СВЦЭМ!$B$33:$B$776,B$110)+'СЕТ СН'!$I$11+СВЦЭМ!$D$10+'СЕТ СН'!$I$6-'СЕТ СН'!$I$23</f>
        <v>1660.1256933300001</v>
      </c>
      <c r="C117" s="36">
        <f>SUMIFS(СВЦЭМ!$D$33:$D$776,СВЦЭМ!$A$33:$A$776,$A117,СВЦЭМ!$B$33:$B$776,C$110)+'СЕТ СН'!$I$11+СВЦЭМ!$D$10+'СЕТ СН'!$I$6-'СЕТ СН'!$I$23</f>
        <v>1677.47152048</v>
      </c>
      <c r="D117" s="36">
        <f>SUMIFS(СВЦЭМ!$D$33:$D$776,СВЦЭМ!$A$33:$A$776,$A117,СВЦЭМ!$B$33:$B$776,D$110)+'СЕТ СН'!$I$11+СВЦЭМ!$D$10+'СЕТ СН'!$I$6-'СЕТ СН'!$I$23</f>
        <v>1695.20167064</v>
      </c>
      <c r="E117" s="36">
        <f>SUMIFS(СВЦЭМ!$D$33:$D$776,СВЦЭМ!$A$33:$A$776,$A117,СВЦЭМ!$B$33:$B$776,E$110)+'СЕТ СН'!$I$11+СВЦЭМ!$D$10+'СЕТ СН'!$I$6-'СЕТ СН'!$I$23</f>
        <v>1718.7112375799998</v>
      </c>
      <c r="F117" s="36">
        <f>SUMIFS(СВЦЭМ!$D$33:$D$776,СВЦЭМ!$A$33:$A$776,$A117,СВЦЭМ!$B$33:$B$776,F$110)+'СЕТ СН'!$I$11+СВЦЭМ!$D$10+'СЕТ СН'!$I$6-'СЕТ СН'!$I$23</f>
        <v>1701.3707474100001</v>
      </c>
      <c r="G117" s="36">
        <f>SUMIFS(СВЦЭМ!$D$33:$D$776,СВЦЭМ!$A$33:$A$776,$A117,СВЦЭМ!$B$33:$B$776,G$110)+'СЕТ СН'!$I$11+СВЦЭМ!$D$10+'СЕТ СН'!$I$6-'СЕТ СН'!$I$23</f>
        <v>1687.88930841</v>
      </c>
      <c r="H117" s="36">
        <f>SUMIFS(СВЦЭМ!$D$33:$D$776,СВЦЭМ!$A$33:$A$776,$A117,СВЦЭМ!$B$33:$B$776,H$110)+'СЕТ СН'!$I$11+СВЦЭМ!$D$10+'СЕТ СН'!$I$6-'СЕТ СН'!$I$23</f>
        <v>1658.4399874400001</v>
      </c>
      <c r="I117" s="36">
        <f>SUMIFS(СВЦЭМ!$D$33:$D$776,СВЦЭМ!$A$33:$A$776,$A117,СВЦЭМ!$B$33:$B$776,I$110)+'СЕТ СН'!$I$11+СВЦЭМ!$D$10+'СЕТ СН'!$I$6-'СЕТ СН'!$I$23</f>
        <v>1639.20425088</v>
      </c>
      <c r="J117" s="36">
        <f>SUMIFS(СВЦЭМ!$D$33:$D$776,СВЦЭМ!$A$33:$A$776,$A117,СВЦЭМ!$B$33:$B$776,J$110)+'СЕТ СН'!$I$11+СВЦЭМ!$D$10+'СЕТ СН'!$I$6-'СЕТ СН'!$I$23</f>
        <v>1628.0442567700002</v>
      </c>
      <c r="K117" s="36">
        <f>SUMIFS(СВЦЭМ!$D$33:$D$776,СВЦЭМ!$A$33:$A$776,$A117,СВЦЭМ!$B$33:$B$776,K$110)+'СЕТ СН'!$I$11+СВЦЭМ!$D$10+'СЕТ СН'!$I$6-'СЕТ СН'!$I$23</f>
        <v>1617.84791133</v>
      </c>
      <c r="L117" s="36">
        <f>SUMIFS(СВЦЭМ!$D$33:$D$776,СВЦЭМ!$A$33:$A$776,$A117,СВЦЭМ!$B$33:$B$776,L$110)+'СЕТ СН'!$I$11+СВЦЭМ!$D$10+'СЕТ СН'!$I$6-'СЕТ СН'!$I$23</f>
        <v>1617.0057925599999</v>
      </c>
      <c r="M117" s="36">
        <f>SUMIFS(СВЦЭМ!$D$33:$D$776,СВЦЭМ!$A$33:$A$776,$A117,СВЦЭМ!$B$33:$B$776,M$110)+'СЕТ СН'!$I$11+СВЦЭМ!$D$10+'СЕТ СН'!$I$6-'СЕТ СН'!$I$23</f>
        <v>1624.03834938</v>
      </c>
      <c r="N117" s="36">
        <f>SUMIFS(СВЦЭМ!$D$33:$D$776,СВЦЭМ!$A$33:$A$776,$A117,СВЦЭМ!$B$33:$B$776,N$110)+'СЕТ СН'!$I$11+СВЦЭМ!$D$10+'СЕТ СН'!$I$6-'СЕТ СН'!$I$23</f>
        <v>1609.0948470899998</v>
      </c>
      <c r="O117" s="36">
        <f>SUMIFS(СВЦЭМ!$D$33:$D$776,СВЦЭМ!$A$33:$A$776,$A117,СВЦЭМ!$B$33:$B$776,O$110)+'СЕТ СН'!$I$11+СВЦЭМ!$D$10+'СЕТ СН'!$I$6-'СЕТ СН'!$I$23</f>
        <v>1577.25504215</v>
      </c>
      <c r="P117" s="36">
        <f>SUMIFS(СВЦЭМ!$D$33:$D$776,СВЦЭМ!$A$33:$A$776,$A117,СВЦЭМ!$B$33:$B$776,P$110)+'СЕТ СН'!$I$11+СВЦЭМ!$D$10+'СЕТ СН'!$I$6-'СЕТ СН'!$I$23</f>
        <v>1575.9522323900001</v>
      </c>
      <c r="Q117" s="36">
        <f>SUMIFS(СВЦЭМ!$D$33:$D$776,СВЦЭМ!$A$33:$A$776,$A117,СВЦЭМ!$B$33:$B$776,Q$110)+'СЕТ СН'!$I$11+СВЦЭМ!$D$10+'СЕТ СН'!$I$6-'СЕТ СН'!$I$23</f>
        <v>1579.90155396</v>
      </c>
      <c r="R117" s="36">
        <f>SUMIFS(СВЦЭМ!$D$33:$D$776,СВЦЭМ!$A$33:$A$776,$A117,СВЦЭМ!$B$33:$B$776,R$110)+'СЕТ СН'!$I$11+СВЦЭМ!$D$10+'СЕТ СН'!$I$6-'СЕТ СН'!$I$23</f>
        <v>1579.1230220799998</v>
      </c>
      <c r="S117" s="36">
        <f>SUMIFS(СВЦЭМ!$D$33:$D$776,СВЦЭМ!$A$33:$A$776,$A117,СВЦЭМ!$B$33:$B$776,S$110)+'СЕТ СН'!$I$11+СВЦЭМ!$D$10+'СЕТ СН'!$I$6-'СЕТ СН'!$I$23</f>
        <v>1570.2592737700002</v>
      </c>
      <c r="T117" s="36">
        <f>SUMIFS(СВЦЭМ!$D$33:$D$776,СВЦЭМ!$A$33:$A$776,$A117,СВЦЭМ!$B$33:$B$776,T$110)+'СЕТ СН'!$I$11+СВЦЭМ!$D$10+'СЕТ СН'!$I$6-'СЕТ СН'!$I$23</f>
        <v>1534.7913564700002</v>
      </c>
      <c r="U117" s="36">
        <f>SUMIFS(СВЦЭМ!$D$33:$D$776,СВЦЭМ!$A$33:$A$776,$A117,СВЦЭМ!$B$33:$B$776,U$110)+'СЕТ СН'!$I$11+СВЦЭМ!$D$10+'СЕТ СН'!$I$6-'СЕТ СН'!$I$23</f>
        <v>1527.6608259899999</v>
      </c>
      <c r="V117" s="36">
        <f>SUMIFS(СВЦЭМ!$D$33:$D$776,СВЦЭМ!$A$33:$A$776,$A117,СВЦЭМ!$B$33:$B$776,V$110)+'СЕТ СН'!$I$11+СВЦЭМ!$D$10+'СЕТ СН'!$I$6-'СЕТ СН'!$I$23</f>
        <v>1544.2268025399999</v>
      </c>
      <c r="W117" s="36">
        <f>SUMIFS(СВЦЭМ!$D$33:$D$776,СВЦЭМ!$A$33:$A$776,$A117,СВЦЭМ!$B$33:$B$776,W$110)+'СЕТ СН'!$I$11+СВЦЭМ!$D$10+'СЕТ СН'!$I$6-'СЕТ СН'!$I$23</f>
        <v>1560.75508403</v>
      </c>
      <c r="X117" s="36">
        <f>SUMIFS(СВЦЭМ!$D$33:$D$776,СВЦЭМ!$A$33:$A$776,$A117,СВЦЭМ!$B$33:$B$776,X$110)+'СЕТ СН'!$I$11+СВЦЭМ!$D$10+'СЕТ СН'!$I$6-'СЕТ СН'!$I$23</f>
        <v>1578.11330026</v>
      </c>
      <c r="Y117" s="36">
        <f>SUMIFS(СВЦЭМ!$D$33:$D$776,СВЦЭМ!$A$33:$A$776,$A117,СВЦЭМ!$B$33:$B$776,Y$110)+'СЕТ СН'!$I$11+СВЦЭМ!$D$10+'СЕТ СН'!$I$6-'СЕТ СН'!$I$23</f>
        <v>1595.30280313</v>
      </c>
    </row>
    <row r="118" spans="1:25" ht="15.75" x14ac:dyDescent="0.2">
      <c r="A118" s="35">
        <f t="shared" si="3"/>
        <v>43504</v>
      </c>
      <c r="B118" s="36">
        <f>SUMIFS(СВЦЭМ!$D$33:$D$776,СВЦЭМ!$A$33:$A$776,$A118,СВЦЭМ!$B$33:$B$776,B$110)+'СЕТ СН'!$I$11+СВЦЭМ!$D$10+'СЕТ СН'!$I$6-'СЕТ СН'!$I$23</f>
        <v>1664.0355467999998</v>
      </c>
      <c r="C118" s="36">
        <f>SUMIFS(СВЦЭМ!$D$33:$D$776,СВЦЭМ!$A$33:$A$776,$A118,СВЦЭМ!$B$33:$B$776,C$110)+'СЕТ СН'!$I$11+СВЦЭМ!$D$10+'СЕТ СН'!$I$6-'СЕТ СН'!$I$23</f>
        <v>1684.1615985099997</v>
      </c>
      <c r="D118" s="36">
        <f>SUMIFS(СВЦЭМ!$D$33:$D$776,СВЦЭМ!$A$33:$A$776,$A118,СВЦЭМ!$B$33:$B$776,D$110)+'СЕТ СН'!$I$11+СВЦЭМ!$D$10+'СЕТ СН'!$I$6-'СЕТ СН'!$I$23</f>
        <v>1697.3353036399999</v>
      </c>
      <c r="E118" s="36">
        <f>SUMIFS(СВЦЭМ!$D$33:$D$776,СВЦЭМ!$A$33:$A$776,$A118,СВЦЭМ!$B$33:$B$776,E$110)+'СЕТ СН'!$I$11+СВЦЭМ!$D$10+'СЕТ СН'!$I$6-'СЕТ СН'!$I$23</f>
        <v>1724.3248711000001</v>
      </c>
      <c r="F118" s="36">
        <f>SUMIFS(СВЦЭМ!$D$33:$D$776,СВЦЭМ!$A$33:$A$776,$A118,СВЦЭМ!$B$33:$B$776,F$110)+'СЕТ СН'!$I$11+СВЦЭМ!$D$10+'СЕТ СН'!$I$6-'СЕТ СН'!$I$23</f>
        <v>1714.8937026200001</v>
      </c>
      <c r="G118" s="36">
        <f>SUMIFS(СВЦЭМ!$D$33:$D$776,СВЦЭМ!$A$33:$A$776,$A118,СВЦЭМ!$B$33:$B$776,G$110)+'СЕТ СН'!$I$11+СВЦЭМ!$D$10+'СЕТ СН'!$I$6-'СЕТ СН'!$I$23</f>
        <v>1687.30799647</v>
      </c>
      <c r="H118" s="36">
        <f>SUMIFS(СВЦЭМ!$D$33:$D$776,СВЦЭМ!$A$33:$A$776,$A118,СВЦЭМ!$B$33:$B$776,H$110)+'СЕТ СН'!$I$11+СВЦЭМ!$D$10+'СЕТ СН'!$I$6-'СЕТ СН'!$I$23</f>
        <v>1653.3980755100001</v>
      </c>
      <c r="I118" s="36">
        <f>SUMIFS(СВЦЭМ!$D$33:$D$776,СВЦЭМ!$A$33:$A$776,$A118,СВЦЭМ!$B$33:$B$776,I$110)+'СЕТ СН'!$I$11+СВЦЭМ!$D$10+'СЕТ СН'!$I$6-'СЕТ СН'!$I$23</f>
        <v>1638.9106990199998</v>
      </c>
      <c r="J118" s="36">
        <f>SUMIFS(СВЦЭМ!$D$33:$D$776,СВЦЭМ!$A$33:$A$776,$A118,СВЦЭМ!$B$33:$B$776,J$110)+'СЕТ СН'!$I$11+СВЦЭМ!$D$10+'СЕТ СН'!$I$6-'СЕТ СН'!$I$23</f>
        <v>1621.6193605399999</v>
      </c>
      <c r="K118" s="36">
        <f>SUMIFS(СВЦЭМ!$D$33:$D$776,СВЦЭМ!$A$33:$A$776,$A118,СВЦЭМ!$B$33:$B$776,K$110)+'СЕТ СН'!$I$11+СВЦЭМ!$D$10+'СЕТ СН'!$I$6-'СЕТ СН'!$I$23</f>
        <v>1593.63648091</v>
      </c>
      <c r="L118" s="36">
        <f>SUMIFS(СВЦЭМ!$D$33:$D$776,СВЦЭМ!$A$33:$A$776,$A118,СВЦЭМ!$B$33:$B$776,L$110)+'СЕТ СН'!$I$11+СВЦЭМ!$D$10+'СЕТ СН'!$I$6-'СЕТ СН'!$I$23</f>
        <v>1569.4288965000001</v>
      </c>
      <c r="M118" s="36">
        <f>SUMIFS(СВЦЭМ!$D$33:$D$776,СВЦЭМ!$A$33:$A$776,$A118,СВЦЭМ!$B$33:$B$776,M$110)+'СЕТ СН'!$I$11+СВЦЭМ!$D$10+'СЕТ СН'!$I$6-'СЕТ СН'!$I$23</f>
        <v>1577.7917940500001</v>
      </c>
      <c r="N118" s="36">
        <f>SUMIFS(СВЦЭМ!$D$33:$D$776,СВЦЭМ!$A$33:$A$776,$A118,СВЦЭМ!$B$33:$B$776,N$110)+'СЕТ СН'!$I$11+СВЦЭМ!$D$10+'СЕТ СН'!$I$6-'СЕТ СН'!$I$23</f>
        <v>1568.76995855</v>
      </c>
      <c r="O118" s="36">
        <f>SUMIFS(СВЦЭМ!$D$33:$D$776,СВЦЭМ!$A$33:$A$776,$A118,СВЦЭМ!$B$33:$B$776,O$110)+'СЕТ СН'!$I$11+СВЦЭМ!$D$10+'СЕТ СН'!$I$6-'СЕТ СН'!$I$23</f>
        <v>1565.3355532800001</v>
      </c>
      <c r="P118" s="36">
        <f>SUMIFS(СВЦЭМ!$D$33:$D$776,СВЦЭМ!$A$33:$A$776,$A118,СВЦЭМ!$B$33:$B$776,P$110)+'СЕТ СН'!$I$11+СВЦЭМ!$D$10+'СЕТ СН'!$I$6-'СЕТ СН'!$I$23</f>
        <v>1578.2961000499999</v>
      </c>
      <c r="Q118" s="36">
        <f>SUMIFS(СВЦЭМ!$D$33:$D$776,СВЦЭМ!$A$33:$A$776,$A118,СВЦЭМ!$B$33:$B$776,Q$110)+'СЕТ СН'!$I$11+СВЦЭМ!$D$10+'СЕТ СН'!$I$6-'СЕТ СН'!$I$23</f>
        <v>1584.4755121100002</v>
      </c>
      <c r="R118" s="36">
        <f>SUMIFS(СВЦЭМ!$D$33:$D$776,СВЦЭМ!$A$33:$A$776,$A118,СВЦЭМ!$B$33:$B$776,R$110)+'СЕТ СН'!$I$11+СВЦЭМ!$D$10+'СЕТ СН'!$I$6-'СЕТ СН'!$I$23</f>
        <v>1585.0079941200001</v>
      </c>
      <c r="S118" s="36">
        <f>SUMIFS(СВЦЭМ!$D$33:$D$776,СВЦЭМ!$A$33:$A$776,$A118,СВЦЭМ!$B$33:$B$776,S$110)+'СЕТ СН'!$I$11+СВЦЭМ!$D$10+'СЕТ СН'!$I$6-'СЕТ СН'!$I$23</f>
        <v>1570.89965766</v>
      </c>
      <c r="T118" s="36">
        <f>SUMIFS(СВЦЭМ!$D$33:$D$776,СВЦЭМ!$A$33:$A$776,$A118,СВЦЭМ!$B$33:$B$776,T$110)+'СЕТ СН'!$I$11+СВЦЭМ!$D$10+'СЕТ СН'!$I$6-'СЕТ СН'!$I$23</f>
        <v>1528.24964823</v>
      </c>
      <c r="U118" s="36">
        <f>SUMIFS(СВЦЭМ!$D$33:$D$776,СВЦЭМ!$A$33:$A$776,$A118,СВЦЭМ!$B$33:$B$776,U$110)+'СЕТ СН'!$I$11+СВЦЭМ!$D$10+'СЕТ СН'!$I$6-'СЕТ СН'!$I$23</f>
        <v>1525.0031519700001</v>
      </c>
      <c r="V118" s="36">
        <f>SUMIFS(СВЦЭМ!$D$33:$D$776,СВЦЭМ!$A$33:$A$776,$A118,СВЦЭМ!$B$33:$B$776,V$110)+'СЕТ СН'!$I$11+СВЦЭМ!$D$10+'СЕТ СН'!$I$6-'СЕТ СН'!$I$23</f>
        <v>1553.0872093</v>
      </c>
      <c r="W118" s="36">
        <f>SUMIFS(СВЦЭМ!$D$33:$D$776,СВЦЭМ!$A$33:$A$776,$A118,СВЦЭМ!$B$33:$B$776,W$110)+'СЕТ СН'!$I$11+СВЦЭМ!$D$10+'СЕТ СН'!$I$6-'СЕТ СН'!$I$23</f>
        <v>1579.1637929399999</v>
      </c>
      <c r="X118" s="36">
        <f>SUMIFS(СВЦЭМ!$D$33:$D$776,СВЦЭМ!$A$33:$A$776,$A118,СВЦЭМ!$B$33:$B$776,X$110)+'СЕТ СН'!$I$11+СВЦЭМ!$D$10+'СЕТ СН'!$I$6-'СЕТ СН'!$I$23</f>
        <v>1607.4423182199998</v>
      </c>
      <c r="Y118" s="36">
        <f>SUMIFS(СВЦЭМ!$D$33:$D$776,СВЦЭМ!$A$33:$A$776,$A118,СВЦЭМ!$B$33:$B$776,Y$110)+'СЕТ СН'!$I$11+СВЦЭМ!$D$10+'СЕТ СН'!$I$6-'СЕТ СН'!$I$23</f>
        <v>1622.0797296999999</v>
      </c>
    </row>
    <row r="119" spans="1:25" ht="15.75" x14ac:dyDescent="0.2">
      <c r="A119" s="35">
        <f t="shared" si="3"/>
        <v>43505</v>
      </c>
      <c r="B119" s="36">
        <f>SUMIFS(СВЦЭМ!$D$33:$D$776,СВЦЭМ!$A$33:$A$776,$A119,СВЦЭМ!$B$33:$B$776,B$110)+'СЕТ СН'!$I$11+СВЦЭМ!$D$10+'СЕТ СН'!$I$6-'СЕТ СН'!$I$23</f>
        <v>1634.8408710999997</v>
      </c>
      <c r="C119" s="36">
        <f>SUMIFS(СВЦЭМ!$D$33:$D$776,СВЦЭМ!$A$33:$A$776,$A119,СВЦЭМ!$B$33:$B$776,C$110)+'СЕТ СН'!$I$11+СВЦЭМ!$D$10+'СЕТ СН'!$I$6-'СЕТ СН'!$I$23</f>
        <v>1663.1296458500001</v>
      </c>
      <c r="D119" s="36">
        <f>SUMIFS(СВЦЭМ!$D$33:$D$776,СВЦЭМ!$A$33:$A$776,$A119,СВЦЭМ!$B$33:$B$776,D$110)+'СЕТ СН'!$I$11+СВЦЭМ!$D$10+'СЕТ СН'!$I$6-'СЕТ СН'!$I$23</f>
        <v>1679.6456045999998</v>
      </c>
      <c r="E119" s="36">
        <f>SUMIFS(СВЦЭМ!$D$33:$D$776,СВЦЭМ!$A$33:$A$776,$A119,СВЦЭМ!$B$33:$B$776,E$110)+'СЕТ СН'!$I$11+СВЦЭМ!$D$10+'СЕТ СН'!$I$6-'СЕТ СН'!$I$23</f>
        <v>1679.9660111399999</v>
      </c>
      <c r="F119" s="36">
        <f>SUMIFS(СВЦЭМ!$D$33:$D$776,СВЦЭМ!$A$33:$A$776,$A119,СВЦЭМ!$B$33:$B$776,F$110)+'СЕТ СН'!$I$11+СВЦЭМ!$D$10+'СЕТ СН'!$I$6-'СЕТ СН'!$I$23</f>
        <v>1677.2046866599999</v>
      </c>
      <c r="G119" s="36">
        <f>SUMIFS(СВЦЭМ!$D$33:$D$776,СВЦЭМ!$A$33:$A$776,$A119,СВЦЭМ!$B$33:$B$776,G$110)+'СЕТ СН'!$I$11+СВЦЭМ!$D$10+'СЕТ СН'!$I$6-'СЕТ СН'!$I$23</f>
        <v>1675.4736377700001</v>
      </c>
      <c r="H119" s="36">
        <f>SUMIFS(СВЦЭМ!$D$33:$D$776,СВЦЭМ!$A$33:$A$776,$A119,СВЦЭМ!$B$33:$B$776,H$110)+'СЕТ СН'!$I$11+СВЦЭМ!$D$10+'СЕТ СН'!$I$6-'СЕТ СН'!$I$23</f>
        <v>1653.6701398</v>
      </c>
      <c r="I119" s="36">
        <f>SUMIFS(СВЦЭМ!$D$33:$D$776,СВЦЭМ!$A$33:$A$776,$A119,СВЦЭМ!$B$33:$B$776,I$110)+'СЕТ СН'!$I$11+СВЦЭМ!$D$10+'СЕТ СН'!$I$6-'СЕТ СН'!$I$23</f>
        <v>1640.1965691099999</v>
      </c>
      <c r="J119" s="36">
        <f>SUMIFS(СВЦЭМ!$D$33:$D$776,СВЦЭМ!$A$33:$A$776,$A119,СВЦЭМ!$B$33:$B$776,J$110)+'СЕТ СН'!$I$11+СВЦЭМ!$D$10+'СЕТ СН'!$I$6-'СЕТ СН'!$I$23</f>
        <v>1601.1289010999999</v>
      </c>
      <c r="K119" s="36">
        <f>SUMIFS(СВЦЭМ!$D$33:$D$776,СВЦЭМ!$A$33:$A$776,$A119,СВЦЭМ!$B$33:$B$776,K$110)+'СЕТ СН'!$I$11+СВЦЭМ!$D$10+'СЕТ СН'!$I$6-'СЕТ СН'!$I$23</f>
        <v>1578.04404346</v>
      </c>
      <c r="L119" s="36">
        <f>SUMIFS(СВЦЭМ!$D$33:$D$776,СВЦЭМ!$A$33:$A$776,$A119,СВЦЭМ!$B$33:$B$776,L$110)+'СЕТ СН'!$I$11+СВЦЭМ!$D$10+'СЕТ СН'!$I$6-'СЕТ СН'!$I$23</f>
        <v>1573.87218828</v>
      </c>
      <c r="M119" s="36">
        <f>SUMIFS(СВЦЭМ!$D$33:$D$776,СВЦЭМ!$A$33:$A$776,$A119,СВЦЭМ!$B$33:$B$776,M$110)+'СЕТ СН'!$I$11+СВЦЭМ!$D$10+'СЕТ СН'!$I$6-'СЕТ СН'!$I$23</f>
        <v>1580.4078816000001</v>
      </c>
      <c r="N119" s="36">
        <f>SUMIFS(СВЦЭМ!$D$33:$D$776,СВЦЭМ!$A$33:$A$776,$A119,СВЦЭМ!$B$33:$B$776,N$110)+'СЕТ СН'!$I$11+СВЦЭМ!$D$10+'СЕТ СН'!$I$6-'СЕТ СН'!$I$23</f>
        <v>1582.6144357100002</v>
      </c>
      <c r="O119" s="36">
        <f>SUMIFS(СВЦЭМ!$D$33:$D$776,СВЦЭМ!$A$33:$A$776,$A119,СВЦЭМ!$B$33:$B$776,O$110)+'СЕТ СН'!$I$11+СВЦЭМ!$D$10+'СЕТ СН'!$I$6-'СЕТ СН'!$I$23</f>
        <v>1568.4319913600002</v>
      </c>
      <c r="P119" s="36">
        <f>SUMIFS(СВЦЭМ!$D$33:$D$776,СВЦЭМ!$A$33:$A$776,$A119,СВЦЭМ!$B$33:$B$776,P$110)+'СЕТ СН'!$I$11+СВЦЭМ!$D$10+'СЕТ СН'!$I$6-'СЕТ СН'!$I$23</f>
        <v>1567.6070816000001</v>
      </c>
      <c r="Q119" s="36">
        <f>SUMIFS(СВЦЭМ!$D$33:$D$776,СВЦЭМ!$A$33:$A$776,$A119,СВЦЭМ!$B$33:$B$776,Q$110)+'СЕТ СН'!$I$11+СВЦЭМ!$D$10+'СЕТ СН'!$I$6-'СЕТ СН'!$I$23</f>
        <v>1574.89086279</v>
      </c>
      <c r="R119" s="36">
        <f>SUMIFS(СВЦЭМ!$D$33:$D$776,СВЦЭМ!$A$33:$A$776,$A119,СВЦЭМ!$B$33:$B$776,R$110)+'СЕТ СН'!$I$11+СВЦЭМ!$D$10+'СЕТ СН'!$I$6-'СЕТ СН'!$I$23</f>
        <v>1557.78534408</v>
      </c>
      <c r="S119" s="36">
        <f>SUMIFS(СВЦЭМ!$D$33:$D$776,СВЦЭМ!$A$33:$A$776,$A119,СВЦЭМ!$B$33:$B$776,S$110)+'СЕТ СН'!$I$11+СВЦЭМ!$D$10+'СЕТ СН'!$I$6-'СЕТ СН'!$I$23</f>
        <v>1541.65143605</v>
      </c>
      <c r="T119" s="36">
        <f>SUMIFS(СВЦЭМ!$D$33:$D$776,СВЦЭМ!$A$33:$A$776,$A119,СВЦЭМ!$B$33:$B$776,T$110)+'СЕТ СН'!$I$11+СВЦЭМ!$D$10+'СЕТ СН'!$I$6-'СЕТ СН'!$I$23</f>
        <v>1504.9252558600001</v>
      </c>
      <c r="U119" s="36">
        <f>SUMIFS(СВЦЭМ!$D$33:$D$776,СВЦЭМ!$A$33:$A$776,$A119,СВЦЭМ!$B$33:$B$776,U$110)+'СЕТ СН'!$I$11+СВЦЭМ!$D$10+'СЕТ СН'!$I$6-'СЕТ СН'!$I$23</f>
        <v>1497.2606540699999</v>
      </c>
      <c r="V119" s="36">
        <f>SUMIFS(СВЦЭМ!$D$33:$D$776,СВЦЭМ!$A$33:$A$776,$A119,СВЦЭМ!$B$33:$B$776,V$110)+'СЕТ СН'!$I$11+СВЦЭМ!$D$10+'СЕТ СН'!$I$6-'СЕТ СН'!$I$23</f>
        <v>1512.8038056600001</v>
      </c>
      <c r="W119" s="36">
        <f>SUMIFS(СВЦЭМ!$D$33:$D$776,СВЦЭМ!$A$33:$A$776,$A119,СВЦЭМ!$B$33:$B$776,W$110)+'СЕТ СН'!$I$11+СВЦЭМ!$D$10+'СЕТ СН'!$I$6-'СЕТ СН'!$I$23</f>
        <v>1530.6957112300001</v>
      </c>
      <c r="X119" s="36">
        <f>SUMIFS(СВЦЭМ!$D$33:$D$776,СВЦЭМ!$A$33:$A$776,$A119,СВЦЭМ!$B$33:$B$776,X$110)+'СЕТ СН'!$I$11+СВЦЭМ!$D$10+'СЕТ СН'!$I$6-'СЕТ СН'!$I$23</f>
        <v>1550.76863478</v>
      </c>
      <c r="Y119" s="36">
        <f>SUMIFS(СВЦЭМ!$D$33:$D$776,СВЦЭМ!$A$33:$A$776,$A119,СВЦЭМ!$B$33:$B$776,Y$110)+'СЕТ СН'!$I$11+СВЦЭМ!$D$10+'СЕТ СН'!$I$6-'СЕТ СН'!$I$23</f>
        <v>1576.50573889</v>
      </c>
    </row>
    <row r="120" spans="1:25" ht="15.75" x14ac:dyDescent="0.2">
      <c r="A120" s="35">
        <f t="shared" si="3"/>
        <v>43506</v>
      </c>
      <c r="B120" s="36">
        <f>SUMIFS(СВЦЭМ!$D$33:$D$776,СВЦЭМ!$A$33:$A$776,$A120,СВЦЭМ!$B$33:$B$776,B$110)+'СЕТ СН'!$I$11+СВЦЭМ!$D$10+'СЕТ СН'!$I$6-'СЕТ СН'!$I$23</f>
        <v>1597.1511554099998</v>
      </c>
      <c r="C120" s="36">
        <f>SUMIFS(СВЦЭМ!$D$33:$D$776,СВЦЭМ!$A$33:$A$776,$A120,СВЦЭМ!$B$33:$B$776,C$110)+'СЕТ СН'!$I$11+СВЦЭМ!$D$10+'СЕТ СН'!$I$6-'СЕТ СН'!$I$23</f>
        <v>1608.76587685</v>
      </c>
      <c r="D120" s="36">
        <f>SUMIFS(СВЦЭМ!$D$33:$D$776,СВЦЭМ!$A$33:$A$776,$A120,СВЦЭМ!$B$33:$B$776,D$110)+'СЕТ СН'!$I$11+СВЦЭМ!$D$10+'СЕТ СН'!$I$6-'СЕТ СН'!$I$23</f>
        <v>1643.2354167999997</v>
      </c>
      <c r="E120" s="36">
        <f>SUMIFS(СВЦЭМ!$D$33:$D$776,СВЦЭМ!$A$33:$A$776,$A120,СВЦЭМ!$B$33:$B$776,E$110)+'СЕТ СН'!$I$11+СВЦЭМ!$D$10+'СЕТ СН'!$I$6-'СЕТ СН'!$I$23</f>
        <v>1656.0517933599999</v>
      </c>
      <c r="F120" s="36">
        <f>SUMIFS(СВЦЭМ!$D$33:$D$776,СВЦЭМ!$A$33:$A$776,$A120,СВЦЭМ!$B$33:$B$776,F$110)+'СЕТ СН'!$I$11+СВЦЭМ!$D$10+'СЕТ СН'!$I$6-'СЕТ СН'!$I$23</f>
        <v>1653.39640362</v>
      </c>
      <c r="G120" s="36">
        <f>SUMIFS(СВЦЭМ!$D$33:$D$776,СВЦЭМ!$A$33:$A$776,$A120,СВЦЭМ!$B$33:$B$776,G$110)+'СЕТ СН'!$I$11+СВЦЭМ!$D$10+'СЕТ СН'!$I$6-'СЕТ СН'!$I$23</f>
        <v>1645.9545713399998</v>
      </c>
      <c r="H120" s="36">
        <f>SUMIFS(СВЦЭМ!$D$33:$D$776,СВЦЭМ!$A$33:$A$776,$A120,СВЦЭМ!$B$33:$B$776,H$110)+'СЕТ СН'!$I$11+СВЦЭМ!$D$10+'СЕТ СН'!$I$6-'СЕТ СН'!$I$23</f>
        <v>1635.6542680799998</v>
      </c>
      <c r="I120" s="36">
        <f>SUMIFS(СВЦЭМ!$D$33:$D$776,СВЦЭМ!$A$33:$A$776,$A120,СВЦЭМ!$B$33:$B$776,I$110)+'СЕТ СН'!$I$11+СВЦЭМ!$D$10+'СЕТ СН'!$I$6-'СЕТ СН'!$I$23</f>
        <v>1610.0765348899999</v>
      </c>
      <c r="J120" s="36">
        <f>SUMIFS(СВЦЭМ!$D$33:$D$776,СВЦЭМ!$A$33:$A$776,$A120,СВЦЭМ!$B$33:$B$776,J$110)+'СЕТ СН'!$I$11+СВЦЭМ!$D$10+'СЕТ СН'!$I$6-'СЕТ СН'!$I$23</f>
        <v>1581.9951345200002</v>
      </c>
      <c r="K120" s="36">
        <f>SUMIFS(СВЦЭМ!$D$33:$D$776,СВЦЭМ!$A$33:$A$776,$A120,СВЦЭМ!$B$33:$B$776,K$110)+'СЕТ СН'!$I$11+СВЦЭМ!$D$10+'СЕТ СН'!$I$6-'СЕТ СН'!$I$23</f>
        <v>1540.94551981</v>
      </c>
      <c r="L120" s="36">
        <f>SUMIFS(СВЦЭМ!$D$33:$D$776,СВЦЭМ!$A$33:$A$776,$A120,СВЦЭМ!$B$33:$B$776,L$110)+'СЕТ СН'!$I$11+СВЦЭМ!$D$10+'СЕТ СН'!$I$6-'СЕТ СН'!$I$23</f>
        <v>1519.8878364299999</v>
      </c>
      <c r="M120" s="36">
        <f>SUMIFS(СВЦЭМ!$D$33:$D$776,СВЦЭМ!$A$33:$A$776,$A120,СВЦЭМ!$B$33:$B$776,M$110)+'СЕТ СН'!$I$11+СВЦЭМ!$D$10+'СЕТ СН'!$I$6-'СЕТ СН'!$I$23</f>
        <v>1521.0105548800002</v>
      </c>
      <c r="N120" s="36">
        <f>SUMIFS(СВЦЭМ!$D$33:$D$776,СВЦЭМ!$A$33:$A$776,$A120,СВЦЭМ!$B$33:$B$776,N$110)+'СЕТ СН'!$I$11+СВЦЭМ!$D$10+'СЕТ СН'!$I$6-'СЕТ СН'!$I$23</f>
        <v>1527.2513630600001</v>
      </c>
      <c r="O120" s="36">
        <f>SUMIFS(СВЦЭМ!$D$33:$D$776,СВЦЭМ!$A$33:$A$776,$A120,СВЦЭМ!$B$33:$B$776,O$110)+'СЕТ СН'!$I$11+СВЦЭМ!$D$10+'СЕТ СН'!$I$6-'СЕТ СН'!$I$23</f>
        <v>1512.5501209399999</v>
      </c>
      <c r="P120" s="36">
        <f>SUMIFS(СВЦЭМ!$D$33:$D$776,СВЦЭМ!$A$33:$A$776,$A120,СВЦЭМ!$B$33:$B$776,P$110)+'СЕТ СН'!$I$11+СВЦЭМ!$D$10+'СЕТ СН'!$I$6-'СЕТ СН'!$I$23</f>
        <v>1511.2910907400001</v>
      </c>
      <c r="Q120" s="36">
        <f>SUMIFS(СВЦЭМ!$D$33:$D$776,СВЦЭМ!$A$33:$A$776,$A120,СВЦЭМ!$B$33:$B$776,Q$110)+'СЕТ СН'!$I$11+СВЦЭМ!$D$10+'СЕТ СН'!$I$6-'СЕТ СН'!$I$23</f>
        <v>1528.29391158</v>
      </c>
      <c r="R120" s="36">
        <f>SUMIFS(СВЦЭМ!$D$33:$D$776,СВЦЭМ!$A$33:$A$776,$A120,СВЦЭМ!$B$33:$B$776,R$110)+'СЕТ СН'!$I$11+СВЦЭМ!$D$10+'СЕТ СН'!$I$6-'СЕТ СН'!$I$23</f>
        <v>1540.66852111</v>
      </c>
      <c r="S120" s="36">
        <f>SUMIFS(СВЦЭМ!$D$33:$D$776,СВЦЭМ!$A$33:$A$776,$A120,СВЦЭМ!$B$33:$B$776,S$110)+'СЕТ СН'!$I$11+СВЦЭМ!$D$10+'СЕТ СН'!$I$6-'СЕТ СН'!$I$23</f>
        <v>1531.5207883200001</v>
      </c>
      <c r="T120" s="36">
        <f>SUMIFS(СВЦЭМ!$D$33:$D$776,СВЦЭМ!$A$33:$A$776,$A120,СВЦЭМ!$B$33:$B$776,T$110)+'СЕТ СН'!$I$11+СВЦЭМ!$D$10+'СЕТ СН'!$I$6-'СЕТ СН'!$I$23</f>
        <v>1504.44008837</v>
      </c>
      <c r="U120" s="36">
        <f>SUMIFS(СВЦЭМ!$D$33:$D$776,СВЦЭМ!$A$33:$A$776,$A120,СВЦЭМ!$B$33:$B$776,U$110)+'СЕТ СН'!$I$11+СВЦЭМ!$D$10+'СЕТ СН'!$I$6-'СЕТ СН'!$I$23</f>
        <v>1498.73656291</v>
      </c>
      <c r="V120" s="36">
        <f>SUMIFS(СВЦЭМ!$D$33:$D$776,СВЦЭМ!$A$33:$A$776,$A120,СВЦЭМ!$B$33:$B$776,V$110)+'СЕТ СН'!$I$11+СВЦЭМ!$D$10+'СЕТ СН'!$I$6-'СЕТ СН'!$I$23</f>
        <v>1480.52840625</v>
      </c>
      <c r="W120" s="36">
        <f>SUMIFS(СВЦЭМ!$D$33:$D$776,СВЦЭМ!$A$33:$A$776,$A120,СВЦЭМ!$B$33:$B$776,W$110)+'СЕТ СН'!$I$11+СВЦЭМ!$D$10+'СЕТ СН'!$I$6-'СЕТ СН'!$I$23</f>
        <v>1493.6325948600002</v>
      </c>
      <c r="X120" s="36">
        <f>SUMIFS(СВЦЭМ!$D$33:$D$776,СВЦЭМ!$A$33:$A$776,$A120,СВЦЭМ!$B$33:$B$776,X$110)+'СЕТ СН'!$I$11+СВЦЭМ!$D$10+'СЕТ СН'!$I$6-'СЕТ СН'!$I$23</f>
        <v>1513.41632953</v>
      </c>
      <c r="Y120" s="36">
        <f>SUMIFS(СВЦЭМ!$D$33:$D$776,СВЦЭМ!$A$33:$A$776,$A120,СВЦЭМ!$B$33:$B$776,Y$110)+'СЕТ СН'!$I$11+СВЦЭМ!$D$10+'СЕТ СН'!$I$6-'СЕТ СН'!$I$23</f>
        <v>1565.6510955399999</v>
      </c>
    </row>
    <row r="121" spans="1:25" ht="15.75" x14ac:dyDescent="0.2">
      <c r="A121" s="35">
        <f t="shared" si="3"/>
        <v>43507</v>
      </c>
      <c r="B121" s="36">
        <f>SUMIFS(СВЦЭМ!$D$33:$D$776,СВЦЭМ!$A$33:$A$776,$A121,СВЦЭМ!$B$33:$B$776,B$110)+'СЕТ СН'!$I$11+СВЦЭМ!$D$10+'СЕТ СН'!$I$6-'СЕТ СН'!$I$23</f>
        <v>1608.0940898200001</v>
      </c>
      <c r="C121" s="36">
        <f>SUMIFS(СВЦЭМ!$D$33:$D$776,СВЦЭМ!$A$33:$A$776,$A121,СВЦЭМ!$B$33:$B$776,C$110)+'СЕТ СН'!$I$11+СВЦЭМ!$D$10+'СЕТ СН'!$I$6-'СЕТ СН'!$I$23</f>
        <v>1627.0941607199998</v>
      </c>
      <c r="D121" s="36">
        <f>SUMIFS(СВЦЭМ!$D$33:$D$776,СВЦЭМ!$A$33:$A$776,$A121,СВЦЭМ!$B$33:$B$776,D$110)+'СЕТ СН'!$I$11+СВЦЭМ!$D$10+'СЕТ СН'!$I$6-'СЕТ СН'!$I$23</f>
        <v>1651.1063220299998</v>
      </c>
      <c r="E121" s="36">
        <f>SUMIFS(СВЦЭМ!$D$33:$D$776,СВЦЭМ!$A$33:$A$776,$A121,СВЦЭМ!$B$33:$B$776,E$110)+'СЕТ СН'!$I$11+СВЦЭМ!$D$10+'СЕТ СН'!$I$6-'СЕТ СН'!$I$23</f>
        <v>1661.2550111199998</v>
      </c>
      <c r="F121" s="36">
        <f>SUMIFS(СВЦЭМ!$D$33:$D$776,СВЦЭМ!$A$33:$A$776,$A121,СВЦЭМ!$B$33:$B$776,F$110)+'СЕТ СН'!$I$11+СВЦЭМ!$D$10+'СЕТ СН'!$I$6-'СЕТ СН'!$I$23</f>
        <v>1658.4250741999999</v>
      </c>
      <c r="G121" s="36">
        <f>SUMIFS(СВЦЭМ!$D$33:$D$776,СВЦЭМ!$A$33:$A$776,$A121,СВЦЭМ!$B$33:$B$776,G$110)+'СЕТ СН'!$I$11+СВЦЭМ!$D$10+'СЕТ СН'!$I$6-'СЕТ СН'!$I$23</f>
        <v>1648.50026682</v>
      </c>
      <c r="H121" s="36">
        <f>SUMIFS(СВЦЭМ!$D$33:$D$776,СВЦЭМ!$A$33:$A$776,$A121,СВЦЭМ!$B$33:$B$776,H$110)+'СЕТ СН'!$I$11+СВЦЭМ!$D$10+'СЕТ СН'!$I$6-'СЕТ СН'!$I$23</f>
        <v>1603.4930271399999</v>
      </c>
      <c r="I121" s="36">
        <f>SUMIFS(СВЦЭМ!$D$33:$D$776,СВЦЭМ!$A$33:$A$776,$A121,СВЦЭМ!$B$33:$B$776,I$110)+'СЕТ СН'!$I$11+СВЦЭМ!$D$10+'СЕТ СН'!$I$6-'СЕТ СН'!$I$23</f>
        <v>1573.2005246600002</v>
      </c>
      <c r="J121" s="36">
        <f>SUMIFS(СВЦЭМ!$D$33:$D$776,СВЦЭМ!$A$33:$A$776,$A121,СВЦЭМ!$B$33:$B$776,J$110)+'СЕТ СН'!$I$11+СВЦЭМ!$D$10+'СЕТ СН'!$I$6-'СЕТ СН'!$I$23</f>
        <v>1562.5921652400002</v>
      </c>
      <c r="K121" s="36">
        <f>SUMIFS(СВЦЭМ!$D$33:$D$776,СВЦЭМ!$A$33:$A$776,$A121,СВЦЭМ!$B$33:$B$776,K$110)+'СЕТ СН'!$I$11+СВЦЭМ!$D$10+'СЕТ СН'!$I$6-'СЕТ СН'!$I$23</f>
        <v>1562.34674986</v>
      </c>
      <c r="L121" s="36">
        <f>SUMIFS(СВЦЭМ!$D$33:$D$776,СВЦЭМ!$A$33:$A$776,$A121,СВЦЭМ!$B$33:$B$776,L$110)+'СЕТ СН'!$I$11+СВЦЭМ!$D$10+'СЕТ СН'!$I$6-'СЕТ СН'!$I$23</f>
        <v>1551.87240466</v>
      </c>
      <c r="M121" s="36">
        <f>SUMIFS(СВЦЭМ!$D$33:$D$776,СВЦЭМ!$A$33:$A$776,$A121,СВЦЭМ!$B$33:$B$776,M$110)+'СЕТ СН'!$I$11+СВЦЭМ!$D$10+'СЕТ СН'!$I$6-'СЕТ СН'!$I$23</f>
        <v>1554.00120227</v>
      </c>
      <c r="N121" s="36">
        <f>SUMIFS(СВЦЭМ!$D$33:$D$776,СВЦЭМ!$A$33:$A$776,$A121,СВЦЭМ!$B$33:$B$776,N$110)+'СЕТ СН'!$I$11+СВЦЭМ!$D$10+'СЕТ СН'!$I$6-'СЕТ СН'!$I$23</f>
        <v>1559.1669798500002</v>
      </c>
      <c r="O121" s="36">
        <f>SUMIFS(СВЦЭМ!$D$33:$D$776,СВЦЭМ!$A$33:$A$776,$A121,СВЦЭМ!$B$33:$B$776,O$110)+'СЕТ СН'!$I$11+СВЦЭМ!$D$10+'СЕТ СН'!$I$6-'СЕТ СН'!$I$23</f>
        <v>1530.4977942</v>
      </c>
      <c r="P121" s="36">
        <f>SUMIFS(СВЦЭМ!$D$33:$D$776,СВЦЭМ!$A$33:$A$776,$A121,СВЦЭМ!$B$33:$B$776,P$110)+'СЕТ СН'!$I$11+СВЦЭМ!$D$10+'СЕТ СН'!$I$6-'СЕТ СН'!$I$23</f>
        <v>1544.9967215000001</v>
      </c>
      <c r="Q121" s="36">
        <f>SUMIFS(СВЦЭМ!$D$33:$D$776,СВЦЭМ!$A$33:$A$776,$A121,СВЦЭМ!$B$33:$B$776,Q$110)+'СЕТ СН'!$I$11+СВЦЭМ!$D$10+'СЕТ СН'!$I$6-'СЕТ СН'!$I$23</f>
        <v>1542.9408198199999</v>
      </c>
      <c r="R121" s="36">
        <f>SUMIFS(СВЦЭМ!$D$33:$D$776,СВЦЭМ!$A$33:$A$776,$A121,СВЦЭМ!$B$33:$B$776,R$110)+'СЕТ СН'!$I$11+СВЦЭМ!$D$10+'СЕТ СН'!$I$6-'СЕТ СН'!$I$23</f>
        <v>1541.9524524000001</v>
      </c>
      <c r="S121" s="36">
        <f>SUMIFS(СВЦЭМ!$D$33:$D$776,СВЦЭМ!$A$33:$A$776,$A121,СВЦЭМ!$B$33:$B$776,S$110)+'СЕТ СН'!$I$11+СВЦЭМ!$D$10+'СЕТ СН'!$I$6-'СЕТ СН'!$I$23</f>
        <v>1531.7979224000001</v>
      </c>
      <c r="T121" s="36">
        <f>SUMIFS(СВЦЭМ!$D$33:$D$776,СВЦЭМ!$A$33:$A$776,$A121,СВЦЭМ!$B$33:$B$776,T$110)+'СЕТ СН'!$I$11+СВЦЭМ!$D$10+'СЕТ СН'!$I$6-'СЕТ СН'!$I$23</f>
        <v>1484.8465896800001</v>
      </c>
      <c r="U121" s="36">
        <f>SUMIFS(СВЦЭМ!$D$33:$D$776,СВЦЭМ!$A$33:$A$776,$A121,СВЦЭМ!$B$33:$B$776,U$110)+'СЕТ СН'!$I$11+СВЦЭМ!$D$10+'СЕТ СН'!$I$6-'СЕТ СН'!$I$23</f>
        <v>1467.9784378100001</v>
      </c>
      <c r="V121" s="36">
        <f>SUMIFS(СВЦЭМ!$D$33:$D$776,СВЦЭМ!$A$33:$A$776,$A121,СВЦЭМ!$B$33:$B$776,V$110)+'СЕТ СН'!$I$11+СВЦЭМ!$D$10+'СЕТ СН'!$I$6-'СЕТ СН'!$I$23</f>
        <v>1487.3953906900001</v>
      </c>
      <c r="W121" s="36">
        <f>SUMIFS(СВЦЭМ!$D$33:$D$776,СВЦЭМ!$A$33:$A$776,$A121,СВЦЭМ!$B$33:$B$776,W$110)+'СЕТ СН'!$I$11+СВЦЭМ!$D$10+'СЕТ СН'!$I$6-'СЕТ СН'!$I$23</f>
        <v>1498.0571770199999</v>
      </c>
      <c r="X121" s="36">
        <f>SUMIFS(СВЦЭМ!$D$33:$D$776,СВЦЭМ!$A$33:$A$776,$A121,СВЦЭМ!$B$33:$B$776,X$110)+'СЕТ СН'!$I$11+СВЦЭМ!$D$10+'СЕТ СН'!$I$6-'СЕТ СН'!$I$23</f>
        <v>1521.8219027</v>
      </c>
      <c r="Y121" s="36">
        <f>SUMIFS(СВЦЭМ!$D$33:$D$776,СВЦЭМ!$A$33:$A$776,$A121,СВЦЭМ!$B$33:$B$776,Y$110)+'СЕТ СН'!$I$11+СВЦЭМ!$D$10+'СЕТ СН'!$I$6-'СЕТ СН'!$I$23</f>
        <v>1565.47291479</v>
      </c>
    </row>
    <row r="122" spans="1:25" ht="15.75" x14ac:dyDescent="0.2">
      <c r="A122" s="35">
        <f t="shared" si="3"/>
        <v>43508</v>
      </c>
      <c r="B122" s="36">
        <f>SUMIFS(СВЦЭМ!$D$33:$D$776,СВЦЭМ!$A$33:$A$776,$A122,СВЦЭМ!$B$33:$B$776,B$110)+'СЕТ СН'!$I$11+СВЦЭМ!$D$10+'СЕТ СН'!$I$6-'СЕТ СН'!$I$23</f>
        <v>1595.5654178</v>
      </c>
      <c r="C122" s="36">
        <f>SUMIFS(СВЦЭМ!$D$33:$D$776,СВЦЭМ!$A$33:$A$776,$A122,СВЦЭМ!$B$33:$B$776,C$110)+'СЕТ СН'!$I$11+СВЦЭМ!$D$10+'СЕТ СН'!$I$6-'СЕТ СН'!$I$23</f>
        <v>1621.7731072199999</v>
      </c>
      <c r="D122" s="36">
        <f>SUMIFS(СВЦЭМ!$D$33:$D$776,СВЦЭМ!$A$33:$A$776,$A122,СВЦЭМ!$B$33:$B$776,D$110)+'СЕТ СН'!$I$11+СВЦЭМ!$D$10+'СЕТ СН'!$I$6-'СЕТ СН'!$I$23</f>
        <v>1636.40242085</v>
      </c>
      <c r="E122" s="36">
        <f>SUMIFS(СВЦЭМ!$D$33:$D$776,СВЦЭМ!$A$33:$A$776,$A122,СВЦЭМ!$B$33:$B$776,E$110)+'СЕТ СН'!$I$11+СВЦЭМ!$D$10+'СЕТ СН'!$I$6-'СЕТ СН'!$I$23</f>
        <v>1646.8483764899997</v>
      </c>
      <c r="F122" s="36">
        <f>SUMIFS(СВЦЭМ!$D$33:$D$776,СВЦЭМ!$A$33:$A$776,$A122,СВЦЭМ!$B$33:$B$776,F$110)+'СЕТ СН'!$I$11+СВЦЭМ!$D$10+'СЕТ СН'!$I$6-'СЕТ СН'!$I$23</f>
        <v>1644.8726907</v>
      </c>
      <c r="G122" s="36">
        <f>SUMIFS(СВЦЭМ!$D$33:$D$776,СВЦЭМ!$A$33:$A$776,$A122,СВЦЭМ!$B$33:$B$776,G$110)+'СЕТ СН'!$I$11+СВЦЭМ!$D$10+'СЕТ СН'!$I$6-'СЕТ СН'!$I$23</f>
        <v>1631.2125842099999</v>
      </c>
      <c r="H122" s="36">
        <f>SUMIFS(СВЦЭМ!$D$33:$D$776,СВЦЭМ!$A$33:$A$776,$A122,СВЦЭМ!$B$33:$B$776,H$110)+'СЕТ СН'!$I$11+СВЦЭМ!$D$10+'СЕТ СН'!$I$6-'СЕТ СН'!$I$23</f>
        <v>1593.0457423299999</v>
      </c>
      <c r="I122" s="36">
        <f>SUMIFS(СВЦЭМ!$D$33:$D$776,СВЦЭМ!$A$33:$A$776,$A122,СВЦЭМ!$B$33:$B$776,I$110)+'СЕТ СН'!$I$11+СВЦЭМ!$D$10+'СЕТ СН'!$I$6-'СЕТ СН'!$I$23</f>
        <v>1564.6028997200001</v>
      </c>
      <c r="J122" s="36">
        <f>SUMIFS(СВЦЭМ!$D$33:$D$776,СВЦЭМ!$A$33:$A$776,$A122,СВЦЭМ!$B$33:$B$776,J$110)+'СЕТ СН'!$I$11+СВЦЭМ!$D$10+'СЕТ СН'!$I$6-'СЕТ СН'!$I$23</f>
        <v>1532.79764127</v>
      </c>
      <c r="K122" s="36">
        <f>SUMIFS(СВЦЭМ!$D$33:$D$776,СВЦЭМ!$A$33:$A$776,$A122,СВЦЭМ!$B$33:$B$776,K$110)+'СЕТ СН'!$I$11+СВЦЭМ!$D$10+'СЕТ СН'!$I$6-'СЕТ СН'!$I$23</f>
        <v>1533.98986343</v>
      </c>
      <c r="L122" s="36">
        <f>SUMIFS(СВЦЭМ!$D$33:$D$776,СВЦЭМ!$A$33:$A$776,$A122,СВЦЭМ!$B$33:$B$776,L$110)+'СЕТ СН'!$I$11+СВЦЭМ!$D$10+'СЕТ СН'!$I$6-'СЕТ СН'!$I$23</f>
        <v>1532.8367312600001</v>
      </c>
      <c r="M122" s="36">
        <f>SUMIFS(СВЦЭМ!$D$33:$D$776,СВЦЭМ!$A$33:$A$776,$A122,СВЦЭМ!$B$33:$B$776,M$110)+'СЕТ СН'!$I$11+СВЦЭМ!$D$10+'СЕТ СН'!$I$6-'СЕТ СН'!$I$23</f>
        <v>1543.7136138800001</v>
      </c>
      <c r="N122" s="36">
        <f>SUMIFS(СВЦЭМ!$D$33:$D$776,СВЦЭМ!$A$33:$A$776,$A122,СВЦЭМ!$B$33:$B$776,N$110)+'СЕТ СН'!$I$11+СВЦЭМ!$D$10+'СЕТ СН'!$I$6-'СЕТ СН'!$I$23</f>
        <v>1532.5955655100001</v>
      </c>
      <c r="O122" s="36">
        <f>SUMIFS(СВЦЭМ!$D$33:$D$776,СВЦЭМ!$A$33:$A$776,$A122,СВЦЭМ!$B$33:$B$776,O$110)+'СЕТ СН'!$I$11+СВЦЭМ!$D$10+'СЕТ СН'!$I$6-'СЕТ СН'!$I$23</f>
        <v>1502.6384659600001</v>
      </c>
      <c r="P122" s="36">
        <f>SUMIFS(СВЦЭМ!$D$33:$D$776,СВЦЭМ!$A$33:$A$776,$A122,СВЦЭМ!$B$33:$B$776,P$110)+'СЕТ СН'!$I$11+СВЦЭМ!$D$10+'СЕТ СН'!$I$6-'СЕТ СН'!$I$23</f>
        <v>1514.99870132</v>
      </c>
      <c r="Q122" s="36">
        <f>SUMIFS(СВЦЭМ!$D$33:$D$776,СВЦЭМ!$A$33:$A$776,$A122,СВЦЭМ!$B$33:$B$776,Q$110)+'СЕТ СН'!$I$11+СВЦЭМ!$D$10+'СЕТ СН'!$I$6-'СЕТ СН'!$I$23</f>
        <v>1527.5836336100001</v>
      </c>
      <c r="R122" s="36">
        <f>SUMIFS(СВЦЭМ!$D$33:$D$776,СВЦЭМ!$A$33:$A$776,$A122,СВЦЭМ!$B$33:$B$776,R$110)+'СЕТ СН'!$I$11+СВЦЭМ!$D$10+'СЕТ СН'!$I$6-'СЕТ СН'!$I$23</f>
        <v>1525.0130731200002</v>
      </c>
      <c r="S122" s="36">
        <f>SUMIFS(СВЦЭМ!$D$33:$D$776,СВЦЭМ!$A$33:$A$776,$A122,СВЦЭМ!$B$33:$B$776,S$110)+'СЕТ СН'!$I$11+СВЦЭМ!$D$10+'СЕТ СН'!$I$6-'СЕТ СН'!$I$23</f>
        <v>1508.4484994700001</v>
      </c>
      <c r="T122" s="36">
        <f>SUMIFS(СВЦЭМ!$D$33:$D$776,СВЦЭМ!$A$33:$A$776,$A122,СВЦЭМ!$B$33:$B$776,T$110)+'СЕТ СН'!$I$11+СВЦЭМ!$D$10+'СЕТ СН'!$I$6-'СЕТ СН'!$I$23</f>
        <v>1469.2072862099999</v>
      </c>
      <c r="U122" s="36">
        <f>SUMIFS(СВЦЭМ!$D$33:$D$776,СВЦЭМ!$A$33:$A$776,$A122,СВЦЭМ!$B$33:$B$776,U$110)+'СЕТ СН'!$I$11+СВЦЭМ!$D$10+'СЕТ СН'!$I$6-'СЕТ СН'!$I$23</f>
        <v>1468.3672662700001</v>
      </c>
      <c r="V122" s="36">
        <f>SUMIFS(СВЦЭМ!$D$33:$D$776,СВЦЭМ!$A$33:$A$776,$A122,СВЦЭМ!$B$33:$B$776,V$110)+'СЕТ СН'!$I$11+СВЦЭМ!$D$10+'СЕТ СН'!$I$6-'СЕТ СН'!$I$23</f>
        <v>1489.3222218999999</v>
      </c>
      <c r="W122" s="36">
        <f>SUMIFS(СВЦЭМ!$D$33:$D$776,СВЦЭМ!$A$33:$A$776,$A122,СВЦЭМ!$B$33:$B$776,W$110)+'СЕТ СН'!$I$11+СВЦЭМ!$D$10+'СЕТ СН'!$I$6-'СЕТ СН'!$I$23</f>
        <v>1503.8977996000001</v>
      </c>
      <c r="X122" s="36">
        <f>SUMIFS(СВЦЭМ!$D$33:$D$776,СВЦЭМ!$A$33:$A$776,$A122,СВЦЭМ!$B$33:$B$776,X$110)+'СЕТ СН'!$I$11+СВЦЭМ!$D$10+'СЕТ СН'!$I$6-'СЕТ СН'!$I$23</f>
        <v>1527.0164599899999</v>
      </c>
      <c r="Y122" s="36">
        <f>SUMIFS(СВЦЭМ!$D$33:$D$776,СВЦЭМ!$A$33:$A$776,$A122,СВЦЭМ!$B$33:$B$776,Y$110)+'СЕТ СН'!$I$11+СВЦЭМ!$D$10+'СЕТ СН'!$I$6-'СЕТ СН'!$I$23</f>
        <v>1574.1671343200001</v>
      </c>
    </row>
    <row r="123" spans="1:25" ht="15.75" x14ac:dyDescent="0.2">
      <c r="A123" s="35">
        <f t="shared" si="3"/>
        <v>43509</v>
      </c>
      <c r="B123" s="36">
        <f>SUMIFS(СВЦЭМ!$D$33:$D$776,СВЦЭМ!$A$33:$A$776,$A123,СВЦЭМ!$B$33:$B$776,B$110)+'СЕТ СН'!$I$11+СВЦЭМ!$D$10+'СЕТ СН'!$I$6-'СЕТ СН'!$I$23</f>
        <v>1584.8127292099998</v>
      </c>
      <c r="C123" s="36">
        <f>SUMIFS(СВЦЭМ!$D$33:$D$776,СВЦЭМ!$A$33:$A$776,$A123,СВЦЭМ!$B$33:$B$776,C$110)+'СЕТ СН'!$I$11+СВЦЭМ!$D$10+'СЕТ СН'!$I$6-'СЕТ СН'!$I$23</f>
        <v>1607.9190364599999</v>
      </c>
      <c r="D123" s="36">
        <f>SUMIFS(СВЦЭМ!$D$33:$D$776,СВЦЭМ!$A$33:$A$776,$A123,СВЦЭМ!$B$33:$B$776,D$110)+'СЕТ СН'!$I$11+СВЦЭМ!$D$10+'СЕТ СН'!$I$6-'СЕТ СН'!$I$23</f>
        <v>1639.55408089</v>
      </c>
      <c r="E123" s="36">
        <f>SUMIFS(СВЦЭМ!$D$33:$D$776,СВЦЭМ!$A$33:$A$776,$A123,СВЦЭМ!$B$33:$B$776,E$110)+'СЕТ СН'!$I$11+СВЦЭМ!$D$10+'СЕТ СН'!$I$6-'СЕТ СН'!$I$23</f>
        <v>1651.0527934199999</v>
      </c>
      <c r="F123" s="36">
        <f>SUMIFS(СВЦЭМ!$D$33:$D$776,СВЦЭМ!$A$33:$A$776,$A123,СВЦЭМ!$B$33:$B$776,F$110)+'СЕТ СН'!$I$11+СВЦЭМ!$D$10+'СЕТ СН'!$I$6-'СЕТ СН'!$I$23</f>
        <v>1645.1060073600001</v>
      </c>
      <c r="G123" s="36">
        <f>SUMIFS(СВЦЭМ!$D$33:$D$776,СВЦЭМ!$A$33:$A$776,$A123,СВЦЭМ!$B$33:$B$776,G$110)+'СЕТ СН'!$I$11+СВЦЭМ!$D$10+'СЕТ СН'!$I$6-'СЕТ СН'!$I$23</f>
        <v>1613.0086481100002</v>
      </c>
      <c r="H123" s="36">
        <f>SUMIFS(СВЦЭМ!$D$33:$D$776,СВЦЭМ!$A$33:$A$776,$A123,СВЦЭМ!$B$33:$B$776,H$110)+'СЕТ СН'!$I$11+СВЦЭМ!$D$10+'СЕТ СН'!$I$6-'СЕТ СН'!$I$23</f>
        <v>1586.1937506600002</v>
      </c>
      <c r="I123" s="36">
        <f>SUMIFS(СВЦЭМ!$D$33:$D$776,СВЦЭМ!$A$33:$A$776,$A123,СВЦЭМ!$B$33:$B$776,I$110)+'СЕТ СН'!$I$11+СВЦЭМ!$D$10+'СЕТ СН'!$I$6-'СЕТ СН'!$I$23</f>
        <v>1551.4314389800002</v>
      </c>
      <c r="J123" s="36">
        <f>SUMIFS(СВЦЭМ!$D$33:$D$776,СВЦЭМ!$A$33:$A$776,$A123,СВЦЭМ!$B$33:$B$776,J$110)+'СЕТ СН'!$I$11+СВЦЭМ!$D$10+'СЕТ СН'!$I$6-'СЕТ СН'!$I$23</f>
        <v>1529.6275413200001</v>
      </c>
      <c r="K123" s="36">
        <f>SUMIFS(СВЦЭМ!$D$33:$D$776,СВЦЭМ!$A$33:$A$776,$A123,СВЦЭМ!$B$33:$B$776,K$110)+'СЕТ СН'!$I$11+СВЦЭМ!$D$10+'СЕТ СН'!$I$6-'СЕТ СН'!$I$23</f>
        <v>1526.3422996700001</v>
      </c>
      <c r="L123" s="36">
        <f>SUMIFS(СВЦЭМ!$D$33:$D$776,СВЦЭМ!$A$33:$A$776,$A123,СВЦЭМ!$B$33:$B$776,L$110)+'СЕТ СН'!$I$11+СВЦЭМ!$D$10+'СЕТ СН'!$I$6-'СЕТ СН'!$I$23</f>
        <v>1524.1397337799999</v>
      </c>
      <c r="M123" s="36">
        <f>SUMIFS(СВЦЭМ!$D$33:$D$776,СВЦЭМ!$A$33:$A$776,$A123,СВЦЭМ!$B$33:$B$776,M$110)+'СЕТ СН'!$I$11+СВЦЭМ!$D$10+'СЕТ СН'!$I$6-'СЕТ СН'!$I$23</f>
        <v>1524.5277103399999</v>
      </c>
      <c r="N123" s="36">
        <f>SUMIFS(СВЦЭМ!$D$33:$D$776,СВЦЭМ!$A$33:$A$776,$A123,СВЦЭМ!$B$33:$B$776,N$110)+'СЕТ СН'!$I$11+СВЦЭМ!$D$10+'СЕТ СН'!$I$6-'СЕТ СН'!$I$23</f>
        <v>1533.8804391399999</v>
      </c>
      <c r="O123" s="36">
        <f>SUMIFS(СВЦЭМ!$D$33:$D$776,СВЦЭМ!$A$33:$A$776,$A123,СВЦЭМ!$B$33:$B$776,O$110)+'СЕТ СН'!$I$11+СВЦЭМ!$D$10+'СЕТ СН'!$I$6-'СЕТ СН'!$I$23</f>
        <v>1500.6545663300001</v>
      </c>
      <c r="P123" s="36">
        <f>SUMIFS(СВЦЭМ!$D$33:$D$776,СВЦЭМ!$A$33:$A$776,$A123,СВЦЭМ!$B$33:$B$776,P$110)+'СЕТ СН'!$I$11+СВЦЭМ!$D$10+'СЕТ СН'!$I$6-'СЕТ СН'!$I$23</f>
        <v>1510.1864630700002</v>
      </c>
      <c r="Q123" s="36">
        <f>SUMIFS(СВЦЭМ!$D$33:$D$776,СВЦЭМ!$A$33:$A$776,$A123,СВЦЭМ!$B$33:$B$776,Q$110)+'СЕТ СН'!$I$11+СВЦЭМ!$D$10+'СЕТ СН'!$I$6-'СЕТ СН'!$I$23</f>
        <v>1520.97842352</v>
      </c>
      <c r="R123" s="36">
        <f>SUMIFS(СВЦЭМ!$D$33:$D$776,СВЦЭМ!$A$33:$A$776,$A123,СВЦЭМ!$B$33:$B$776,R$110)+'СЕТ СН'!$I$11+СВЦЭМ!$D$10+'СЕТ СН'!$I$6-'СЕТ СН'!$I$23</f>
        <v>1520.03961101</v>
      </c>
      <c r="S123" s="36">
        <f>SUMIFS(СВЦЭМ!$D$33:$D$776,СВЦЭМ!$A$33:$A$776,$A123,СВЦЭМ!$B$33:$B$776,S$110)+'СЕТ СН'!$I$11+СВЦЭМ!$D$10+'СЕТ СН'!$I$6-'СЕТ СН'!$I$23</f>
        <v>1512.4965025199999</v>
      </c>
      <c r="T123" s="36">
        <f>SUMIFS(СВЦЭМ!$D$33:$D$776,СВЦЭМ!$A$33:$A$776,$A123,СВЦЭМ!$B$33:$B$776,T$110)+'СЕТ СН'!$I$11+СВЦЭМ!$D$10+'СЕТ СН'!$I$6-'СЕТ СН'!$I$23</f>
        <v>1465.65590879</v>
      </c>
      <c r="U123" s="36">
        <f>SUMIFS(СВЦЭМ!$D$33:$D$776,СВЦЭМ!$A$33:$A$776,$A123,СВЦЭМ!$B$33:$B$776,U$110)+'СЕТ СН'!$I$11+СВЦЭМ!$D$10+'СЕТ СН'!$I$6-'СЕТ СН'!$I$23</f>
        <v>1456.3852802900001</v>
      </c>
      <c r="V123" s="36">
        <f>SUMIFS(СВЦЭМ!$D$33:$D$776,СВЦЭМ!$A$33:$A$776,$A123,СВЦЭМ!$B$33:$B$776,V$110)+'СЕТ СН'!$I$11+СВЦЭМ!$D$10+'СЕТ СН'!$I$6-'СЕТ СН'!$I$23</f>
        <v>1472.6381648800002</v>
      </c>
      <c r="W123" s="36">
        <f>SUMIFS(СВЦЭМ!$D$33:$D$776,СВЦЭМ!$A$33:$A$776,$A123,СВЦЭМ!$B$33:$B$776,W$110)+'СЕТ СН'!$I$11+СВЦЭМ!$D$10+'СЕТ СН'!$I$6-'СЕТ СН'!$I$23</f>
        <v>1486.5642622800001</v>
      </c>
      <c r="X123" s="36">
        <f>SUMIFS(СВЦЭМ!$D$33:$D$776,СВЦЭМ!$A$33:$A$776,$A123,СВЦЭМ!$B$33:$B$776,X$110)+'СЕТ СН'!$I$11+СВЦЭМ!$D$10+'СЕТ СН'!$I$6-'СЕТ СН'!$I$23</f>
        <v>1506.74563386</v>
      </c>
      <c r="Y123" s="36">
        <f>SUMIFS(СВЦЭМ!$D$33:$D$776,СВЦЭМ!$A$33:$A$776,$A123,СВЦЭМ!$B$33:$B$776,Y$110)+'СЕТ СН'!$I$11+СВЦЭМ!$D$10+'СЕТ СН'!$I$6-'СЕТ СН'!$I$23</f>
        <v>1549.09114333</v>
      </c>
    </row>
    <row r="124" spans="1:25" ht="15.75" x14ac:dyDescent="0.2">
      <c r="A124" s="35">
        <f t="shared" si="3"/>
        <v>43510</v>
      </c>
      <c r="B124" s="36">
        <f>SUMIFS(СВЦЭМ!$D$33:$D$776,СВЦЭМ!$A$33:$A$776,$A124,СВЦЭМ!$B$33:$B$776,B$110)+'СЕТ СН'!$I$11+СВЦЭМ!$D$10+'СЕТ СН'!$I$6-'СЕТ СН'!$I$23</f>
        <v>1597.6077575600002</v>
      </c>
      <c r="C124" s="36">
        <f>SUMIFS(СВЦЭМ!$D$33:$D$776,СВЦЭМ!$A$33:$A$776,$A124,СВЦЭМ!$B$33:$B$776,C$110)+'СЕТ СН'!$I$11+СВЦЭМ!$D$10+'СЕТ СН'!$I$6-'СЕТ СН'!$I$23</f>
        <v>1612.2207390499998</v>
      </c>
      <c r="D124" s="36">
        <f>SUMIFS(СВЦЭМ!$D$33:$D$776,СВЦЭМ!$A$33:$A$776,$A124,СВЦЭМ!$B$33:$B$776,D$110)+'СЕТ СН'!$I$11+СВЦЭМ!$D$10+'СЕТ СН'!$I$6-'СЕТ СН'!$I$23</f>
        <v>1638.4151846</v>
      </c>
      <c r="E124" s="36">
        <f>SUMIFS(СВЦЭМ!$D$33:$D$776,СВЦЭМ!$A$33:$A$776,$A124,СВЦЭМ!$B$33:$B$776,E$110)+'СЕТ СН'!$I$11+СВЦЭМ!$D$10+'СЕТ СН'!$I$6-'СЕТ СН'!$I$23</f>
        <v>1661.5423314499999</v>
      </c>
      <c r="F124" s="36">
        <f>SUMIFS(СВЦЭМ!$D$33:$D$776,СВЦЭМ!$A$33:$A$776,$A124,СВЦЭМ!$B$33:$B$776,F$110)+'СЕТ СН'!$I$11+СВЦЭМ!$D$10+'СЕТ СН'!$I$6-'СЕТ СН'!$I$23</f>
        <v>1654.8017602599998</v>
      </c>
      <c r="G124" s="36">
        <f>SUMIFS(СВЦЭМ!$D$33:$D$776,СВЦЭМ!$A$33:$A$776,$A124,СВЦЭМ!$B$33:$B$776,G$110)+'СЕТ СН'!$I$11+СВЦЭМ!$D$10+'СЕТ СН'!$I$6-'СЕТ СН'!$I$23</f>
        <v>1635.9301034099999</v>
      </c>
      <c r="H124" s="36">
        <f>SUMIFS(СВЦЭМ!$D$33:$D$776,СВЦЭМ!$A$33:$A$776,$A124,СВЦЭМ!$B$33:$B$776,H$110)+'СЕТ СН'!$I$11+СВЦЭМ!$D$10+'СЕТ СН'!$I$6-'СЕТ СН'!$I$23</f>
        <v>1589.5275470299998</v>
      </c>
      <c r="I124" s="36">
        <f>SUMIFS(СВЦЭМ!$D$33:$D$776,СВЦЭМ!$A$33:$A$776,$A124,СВЦЭМ!$B$33:$B$776,I$110)+'СЕТ СН'!$I$11+СВЦЭМ!$D$10+'СЕТ СН'!$I$6-'СЕТ СН'!$I$23</f>
        <v>1542.98555734</v>
      </c>
      <c r="J124" s="36">
        <f>SUMIFS(СВЦЭМ!$D$33:$D$776,СВЦЭМ!$A$33:$A$776,$A124,СВЦЭМ!$B$33:$B$776,J$110)+'СЕТ СН'!$I$11+СВЦЭМ!$D$10+'СЕТ СН'!$I$6-'СЕТ СН'!$I$23</f>
        <v>1524.09740751</v>
      </c>
      <c r="K124" s="36">
        <f>SUMIFS(СВЦЭМ!$D$33:$D$776,СВЦЭМ!$A$33:$A$776,$A124,СВЦЭМ!$B$33:$B$776,K$110)+'СЕТ СН'!$I$11+СВЦЭМ!$D$10+'СЕТ СН'!$I$6-'СЕТ СН'!$I$23</f>
        <v>1521.13132554</v>
      </c>
      <c r="L124" s="36">
        <f>SUMIFS(СВЦЭМ!$D$33:$D$776,СВЦЭМ!$A$33:$A$776,$A124,СВЦЭМ!$B$33:$B$776,L$110)+'СЕТ СН'!$I$11+СВЦЭМ!$D$10+'СЕТ СН'!$I$6-'СЕТ СН'!$I$23</f>
        <v>1514.5248506100002</v>
      </c>
      <c r="M124" s="36">
        <f>SUMIFS(СВЦЭМ!$D$33:$D$776,СВЦЭМ!$A$33:$A$776,$A124,СВЦЭМ!$B$33:$B$776,M$110)+'СЕТ СН'!$I$11+СВЦЭМ!$D$10+'СЕТ СН'!$I$6-'СЕТ СН'!$I$23</f>
        <v>1525.6769896999999</v>
      </c>
      <c r="N124" s="36">
        <f>SUMIFS(СВЦЭМ!$D$33:$D$776,СВЦЭМ!$A$33:$A$776,$A124,СВЦЭМ!$B$33:$B$776,N$110)+'СЕТ СН'!$I$11+СВЦЭМ!$D$10+'СЕТ СН'!$I$6-'СЕТ СН'!$I$23</f>
        <v>1511.24660569</v>
      </c>
      <c r="O124" s="36">
        <f>SUMIFS(СВЦЭМ!$D$33:$D$776,СВЦЭМ!$A$33:$A$776,$A124,СВЦЭМ!$B$33:$B$776,O$110)+'СЕТ СН'!$I$11+СВЦЭМ!$D$10+'СЕТ СН'!$I$6-'СЕТ СН'!$I$23</f>
        <v>1488.80586909</v>
      </c>
      <c r="P124" s="36">
        <f>SUMIFS(СВЦЭМ!$D$33:$D$776,СВЦЭМ!$A$33:$A$776,$A124,СВЦЭМ!$B$33:$B$776,P$110)+'СЕТ СН'!$I$11+СВЦЭМ!$D$10+'СЕТ СН'!$I$6-'СЕТ СН'!$I$23</f>
        <v>1491.67871315</v>
      </c>
      <c r="Q124" s="36">
        <f>SUMIFS(СВЦЭМ!$D$33:$D$776,СВЦЭМ!$A$33:$A$776,$A124,СВЦЭМ!$B$33:$B$776,Q$110)+'СЕТ СН'!$I$11+СВЦЭМ!$D$10+'СЕТ СН'!$I$6-'СЕТ СН'!$I$23</f>
        <v>1502.4729052299999</v>
      </c>
      <c r="R124" s="36">
        <f>SUMIFS(СВЦЭМ!$D$33:$D$776,СВЦЭМ!$A$33:$A$776,$A124,СВЦЭМ!$B$33:$B$776,R$110)+'СЕТ СН'!$I$11+СВЦЭМ!$D$10+'СЕТ СН'!$I$6-'СЕТ СН'!$I$23</f>
        <v>1503.18089136</v>
      </c>
      <c r="S124" s="36">
        <f>SUMIFS(СВЦЭМ!$D$33:$D$776,СВЦЭМ!$A$33:$A$776,$A124,СВЦЭМ!$B$33:$B$776,S$110)+'СЕТ СН'!$I$11+СВЦЭМ!$D$10+'СЕТ СН'!$I$6-'СЕТ СН'!$I$23</f>
        <v>1497.91929781</v>
      </c>
      <c r="T124" s="36">
        <f>SUMIFS(СВЦЭМ!$D$33:$D$776,СВЦЭМ!$A$33:$A$776,$A124,СВЦЭМ!$B$33:$B$776,T$110)+'СЕТ СН'!$I$11+СВЦЭМ!$D$10+'СЕТ СН'!$I$6-'СЕТ СН'!$I$23</f>
        <v>1454.0772408299999</v>
      </c>
      <c r="U124" s="36">
        <f>SUMIFS(СВЦЭМ!$D$33:$D$776,СВЦЭМ!$A$33:$A$776,$A124,СВЦЭМ!$B$33:$B$776,U$110)+'СЕТ СН'!$I$11+СВЦЭМ!$D$10+'СЕТ СН'!$I$6-'СЕТ СН'!$I$23</f>
        <v>1462.06600531</v>
      </c>
      <c r="V124" s="36">
        <f>SUMIFS(СВЦЭМ!$D$33:$D$776,СВЦЭМ!$A$33:$A$776,$A124,СВЦЭМ!$B$33:$B$776,V$110)+'СЕТ СН'!$I$11+СВЦЭМ!$D$10+'СЕТ СН'!$I$6-'СЕТ СН'!$I$23</f>
        <v>1489.1012337000002</v>
      </c>
      <c r="W124" s="36">
        <f>SUMIFS(СВЦЭМ!$D$33:$D$776,СВЦЭМ!$A$33:$A$776,$A124,СВЦЭМ!$B$33:$B$776,W$110)+'СЕТ СН'!$I$11+СВЦЭМ!$D$10+'СЕТ СН'!$I$6-'СЕТ СН'!$I$23</f>
        <v>1505.7779629300001</v>
      </c>
      <c r="X124" s="36">
        <f>SUMIFS(СВЦЭМ!$D$33:$D$776,СВЦЭМ!$A$33:$A$776,$A124,СВЦЭМ!$B$33:$B$776,X$110)+'СЕТ СН'!$I$11+СВЦЭМ!$D$10+'СЕТ СН'!$I$6-'СЕТ СН'!$I$23</f>
        <v>1519.69501743</v>
      </c>
      <c r="Y124" s="36">
        <f>SUMIFS(СВЦЭМ!$D$33:$D$776,СВЦЭМ!$A$33:$A$776,$A124,СВЦЭМ!$B$33:$B$776,Y$110)+'СЕТ СН'!$I$11+СВЦЭМ!$D$10+'СЕТ СН'!$I$6-'СЕТ СН'!$I$23</f>
        <v>1551.2893044299999</v>
      </c>
    </row>
    <row r="125" spans="1:25" ht="15.75" x14ac:dyDescent="0.2">
      <c r="A125" s="35">
        <f t="shared" si="3"/>
        <v>43511</v>
      </c>
      <c r="B125" s="36">
        <f>SUMIFS(СВЦЭМ!$D$33:$D$776,СВЦЭМ!$A$33:$A$776,$A125,СВЦЭМ!$B$33:$B$776,B$110)+'СЕТ СН'!$I$11+СВЦЭМ!$D$10+'СЕТ СН'!$I$6-'СЕТ СН'!$I$23</f>
        <v>1552.93451362</v>
      </c>
      <c r="C125" s="36">
        <f>SUMIFS(СВЦЭМ!$D$33:$D$776,СВЦЭМ!$A$33:$A$776,$A125,СВЦЭМ!$B$33:$B$776,C$110)+'СЕТ СН'!$I$11+СВЦЭМ!$D$10+'СЕТ СН'!$I$6-'СЕТ СН'!$I$23</f>
        <v>1559.53779938</v>
      </c>
      <c r="D125" s="36">
        <f>SUMIFS(СВЦЭМ!$D$33:$D$776,СВЦЭМ!$A$33:$A$776,$A125,СВЦЭМ!$B$33:$B$776,D$110)+'СЕТ СН'!$I$11+СВЦЭМ!$D$10+'СЕТ СН'!$I$6-'СЕТ СН'!$I$23</f>
        <v>1576.1125670700001</v>
      </c>
      <c r="E125" s="36">
        <f>SUMIFS(СВЦЭМ!$D$33:$D$776,СВЦЭМ!$A$33:$A$776,$A125,СВЦЭМ!$B$33:$B$776,E$110)+'СЕТ СН'!$I$11+СВЦЭМ!$D$10+'СЕТ СН'!$I$6-'СЕТ СН'!$I$23</f>
        <v>1601.2067125600001</v>
      </c>
      <c r="F125" s="36">
        <f>SUMIFS(СВЦЭМ!$D$33:$D$776,СВЦЭМ!$A$33:$A$776,$A125,СВЦЭМ!$B$33:$B$776,F$110)+'СЕТ СН'!$I$11+СВЦЭМ!$D$10+'СЕТ СН'!$I$6-'СЕТ СН'!$I$23</f>
        <v>1601.99147928</v>
      </c>
      <c r="G125" s="36">
        <f>SUMIFS(СВЦЭМ!$D$33:$D$776,СВЦЭМ!$A$33:$A$776,$A125,СВЦЭМ!$B$33:$B$776,G$110)+'СЕТ СН'!$I$11+СВЦЭМ!$D$10+'СЕТ СН'!$I$6-'СЕТ СН'!$I$23</f>
        <v>1578.9024196700002</v>
      </c>
      <c r="H125" s="36">
        <f>SUMIFS(СВЦЭМ!$D$33:$D$776,СВЦЭМ!$A$33:$A$776,$A125,СВЦЭМ!$B$33:$B$776,H$110)+'СЕТ СН'!$I$11+СВЦЭМ!$D$10+'СЕТ СН'!$I$6-'СЕТ СН'!$I$23</f>
        <v>1547.6028170100001</v>
      </c>
      <c r="I125" s="36">
        <f>SUMIFS(СВЦЭМ!$D$33:$D$776,СВЦЭМ!$A$33:$A$776,$A125,СВЦЭМ!$B$33:$B$776,I$110)+'СЕТ СН'!$I$11+СВЦЭМ!$D$10+'СЕТ СН'!$I$6-'СЕТ СН'!$I$23</f>
        <v>1532.4464944900001</v>
      </c>
      <c r="J125" s="36">
        <f>SUMIFS(СВЦЭМ!$D$33:$D$776,СВЦЭМ!$A$33:$A$776,$A125,СВЦЭМ!$B$33:$B$776,J$110)+'СЕТ СН'!$I$11+СВЦЭМ!$D$10+'СЕТ СН'!$I$6-'СЕТ СН'!$I$23</f>
        <v>1523.160337</v>
      </c>
      <c r="K125" s="36">
        <f>SUMIFS(СВЦЭМ!$D$33:$D$776,СВЦЭМ!$A$33:$A$776,$A125,СВЦЭМ!$B$33:$B$776,K$110)+'СЕТ СН'!$I$11+СВЦЭМ!$D$10+'СЕТ СН'!$I$6-'СЕТ СН'!$I$23</f>
        <v>1528.1637650299999</v>
      </c>
      <c r="L125" s="36">
        <f>SUMIFS(СВЦЭМ!$D$33:$D$776,СВЦЭМ!$A$33:$A$776,$A125,СВЦЭМ!$B$33:$B$776,L$110)+'СЕТ СН'!$I$11+СВЦЭМ!$D$10+'СЕТ СН'!$I$6-'СЕТ СН'!$I$23</f>
        <v>1522.7119162399999</v>
      </c>
      <c r="M125" s="36">
        <f>SUMIFS(СВЦЭМ!$D$33:$D$776,СВЦЭМ!$A$33:$A$776,$A125,СВЦЭМ!$B$33:$B$776,M$110)+'СЕТ СН'!$I$11+СВЦЭМ!$D$10+'СЕТ СН'!$I$6-'СЕТ СН'!$I$23</f>
        <v>1524.36280891</v>
      </c>
      <c r="N125" s="36">
        <f>SUMIFS(СВЦЭМ!$D$33:$D$776,СВЦЭМ!$A$33:$A$776,$A125,СВЦЭМ!$B$33:$B$776,N$110)+'СЕТ СН'!$I$11+СВЦЭМ!$D$10+'СЕТ СН'!$I$6-'СЕТ СН'!$I$23</f>
        <v>1509.4017212799999</v>
      </c>
      <c r="O125" s="36">
        <f>SUMIFS(СВЦЭМ!$D$33:$D$776,СВЦЭМ!$A$33:$A$776,$A125,СВЦЭМ!$B$33:$B$776,O$110)+'СЕТ СН'!$I$11+СВЦЭМ!$D$10+'СЕТ СН'!$I$6-'СЕТ СН'!$I$23</f>
        <v>1482.8866587900002</v>
      </c>
      <c r="P125" s="36">
        <f>SUMIFS(СВЦЭМ!$D$33:$D$776,СВЦЭМ!$A$33:$A$776,$A125,СВЦЭМ!$B$33:$B$776,P$110)+'СЕТ СН'!$I$11+СВЦЭМ!$D$10+'СЕТ СН'!$I$6-'СЕТ СН'!$I$23</f>
        <v>1482.1481176900002</v>
      </c>
      <c r="Q125" s="36">
        <f>SUMIFS(СВЦЭМ!$D$33:$D$776,СВЦЭМ!$A$33:$A$776,$A125,СВЦЭМ!$B$33:$B$776,Q$110)+'СЕТ СН'!$I$11+СВЦЭМ!$D$10+'СЕТ СН'!$I$6-'СЕТ СН'!$I$23</f>
        <v>1484.4565825899999</v>
      </c>
      <c r="R125" s="36">
        <f>SUMIFS(СВЦЭМ!$D$33:$D$776,СВЦЭМ!$A$33:$A$776,$A125,СВЦЭМ!$B$33:$B$776,R$110)+'СЕТ СН'!$I$11+СВЦЭМ!$D$10+'СЕТ СН'!$I$6-'СЕТ СН'!$I$23</f>
        <v>1484.51785294</v>
      </c>
      <c r="S125" s="36">
        <f>SUMIFS(СВЦЭМ!$D$33:$D$776,СВЦЭМ!$A$33:$A$776,$A125,СВЦЭМ!$B$33:$B$776,S$110)+'СЕТ СН'!$I$11+СВЦЭМ!$D$10+'СЕТ СН'!$I$6-'СЕТ СН'!$I$23</f>
        <v>1487.2340718099999</v>
      </c>
      <c r="T125" s="36">
        <f>SUMIFS(СВЦЭМ!$D$33:$D$776,СВЦЭМ!$A$33:$A$776,$A125,СВЦЭМ!$B$33:$B$776,T$110)+'СЕТ СН'!$I$11+СВЦЭМ!$D$10+'СЕТ СН'!$I$6-'СЕТ СН'!$I$23</f>
        <v>1463.4948192500001</v>
      </c>
      <c r="U125" s="36">
        <f>SUMIFS(СВЦЭМ!$D$33:$D$776,СВЦЭМ!$A$33:$A$776,$A125,СВЦЭМ!$B$33:$B$776,U$110)+'СЕТ СН'!$I$11+СВЦЭМ!$D$10+'СЕТ СН'!$I$6-'СЕТ СН'!$I$23</f>
        <v>1467.11358348</v>
      </c>
      <c r="V125" s="36">
        <f>SUMIFS(СВЦЭМ!$D$33:$D$776,СВЦЭМ!$A$33:$A$776,$A125,СВЦЭМ!$B$33:$B$776,V$110)+'СЕТ СН'!$I$11+СВЦЭМ!$D$10+'СЕТ СН'!$I$6-'СЕТ СН'!$I$23</f>
        <v>1469.9449817700001</v>
      </c>
      <c r="W125" s="36">
        <f>SUMIFS(СВЦЭМ!$D$33:$D$776,СВЦЭМ!$A$33:$A$776,$A125,СВЦЭМ!$B$33:$B$776,W$110)+'СЕТ СН'!$I$11+СВЦЭМ!$D$10+'СЕТ СН'!$I$6-'СЕТ СН'!$I$23</f>
        <v>1474.13111628</v>
      </c>
      <c r="X125" s="36">
        <f>SUMIFS(СВЦЭМ!$D$33:$D$776,СВЦЭМ!$A$33:$A$776,$A125,СВЦЭМ!$B$33:$B$776,X$110)+'СЕТ СН'!$I$11+СВЦЭМ!$D$10+'СЕТ СН'!$I$6-'СЕТ СН'!$I$23</f>
        <v>1489.5956928000001</v>
      </c>
      <c r="Y125" s="36">
        <f>SUMIFS(СВЦЭМ!$D$33:$D$776,СВЦЭМ!$A$33:$A$776,$A125,СВЦЭМ!$B$33:$B$776,Y$110)+'СЕТ СН'!$I$11+СВЦЭМ!$D$10+'СЕТ СН'!$I$6-'СЕТ СН'!$I$23</f>
        <v>1518.2750049400001</v>
      </c>
    </row>
    <row r="126" spans="1:25" ht="15.75" x14ac:dyDescent="0.2">
      <c r="A126" s="35">
        <f t="shared" si="3"/>
        <v>43512</v>
      </c>
      <c r="B126" s="36">
        <f>SUMIFS(СВЦЭМ!$D$33:$D$776,СВЦЭМ!$A$33:$A$776,$A126,СВЦЭМ!$B$33:$B$776,B$110)+'СЕТ СН'!$I$11+СВЦЭМ!$D$10+'СЕТ СН'!$I$6-'СЕТ СН'!$I$23</f>
        <v>1545.9969315000001</v>
      </c>
      <c r="C126" s="36">
        <f>SUMIFS(СВЦЭМ!$D$33:$D$776,СВЦЭМ!$A$33:$A$776,$A126,СВЦЭМ!$B$33:$B$776,C$110)+'СЕТ СН'!$I$11+СВЦЭМ!$D$10+'СЕТ СН'!$I$6-'СЕТ СН'!$I$23</f>
        <v>1551.6761352200001</v>
      </c>
      <c r="D126" s="36">
        <f>SUMIFS(СВЦЭМ!$D$33:$D$776,СВЦЭМ!$A$33:$A$776,$A126,СВЦЭМ!$B$33:$B$776,D$110)+'СЕТ СН'!$I$11+СВЦЭМ!$D$10+'СЕТ СН'!$I$6-'СЕТ СН'!$I$23</f>
        <v>1583.3359123199998</v>
      </c>
      <c r="E126" s="36">
        <f>SUMIFS(СВЦЭМ!$D$33:$D$776,СВЦЭМ!$A$33:$A$776,$A126,СВЦЭМ!$B$33:$B$776,E$110)+'СЕТ СН'!$I$11+СВЦЭМ!$D$10+'СЕТ СН'!$I$6-'СЕТ СН'!$I$23</f>
        <v>1620.3890051100002</v>
      </c>
      <c r="F126" s="36">
        <f>SUMIFS(СВЦЭМ!$D$33:$D$776,СВЦЭМ!$A$33:$A$776,$A126,СВЦЭМ!$B$33:$B$776,F$110)+'СЕТ СН'!$I$11+СВЦЭМ!$D$10+'СЕТ СН'!$I$6-'СЕТ СН'!$I$23</f>
        <v>1634.0437031399997</v>
      </c>
      <c r="G126" s="36">
        <f>SUMIFS(СВЦЭМ!$D$33:$D$776,СВЦЭМ!$A$33:$A$776,$A126,СВЦЭМ!$B$33:$B$776,G$110)+'СЕТ СН'!$I$11+СВЦЭМ!$D$10+'СЕТ СН'!$I$6-'СЕТ СН'!$I$23</f>
        <v>1628.2907960799998</v>
      </c>
      <c r="H126" s="36">
        <f>SUMIFS(СВЦЭМ!$D$33:$D$776,СВЦЭМ!$A$33:$A$776,$A126,СВЦЭМ!$B$33:$B$776,H$110)+'СЕТ СН'!$I$11+СВЦЭМ!$D$10+'СЕТ СН'!$I$6-'СЕТ СН'!$I$23</f>
        <v>1581.34205475</v>
      </c>
      <c r="I126" s="36">
        <f>SUMIFS(СВЦЭМ!$D$33:$D$776,СВЦЭМ!$A$33:$A$776,$A126,СВЦЭМ!$B$33:$B$776,I$110)+'СЕТ СН'!$I$11+СВЦЭМ!$D$10+'СЕТ СН'!$I$6-'СЕТ СН'!$I$23</f>
        <v>1551.82376974</v>
      </c>
      <c r="J126" s="36">
        <f>SUMIFS(СВЦЭМ!$D$33:$D$776,СВЦЭМ!$A$33:$A$776,$A126,СВЦЭМ!$B$33:$B$776,J$110)+'СЕТ СН'!$I$11+СВЦЭМ!$D$10+'СЕТ СН'!$I$6-'СЕТ СН'!$I$23</f>
        <v>1517.9859797500001</v>
      </c>
      <c r="K126" s="36">
        <f>SUMIFS(СВЦЭМ!$D$33:$D$776,СВЦЭМ!$A$33:$A$776,$A126,СВЦЭМ!$B$33:$B$776,K$110)+'СЕТ СН'!$I$11+СВЦЭМ!$D$10+'СЕТ СН'!$I$6-'СЕТ СН'!$I$23</f>
        <v>1478.5373601900001</v>
      </c>
      <c r="L126" s="36">
        <f>SUMIFS(СВЦЭМ!$D$33:$D$776,СВЦЭМ!$A$33:$A$776,$A126,СВЦЭМ!$B$33:$B$776,L$110)+'СЕТ СН'!$I$11+СВЦЭМ!$D$10+'СЕТ СН'!$I$6-'СЕТ СН'!$I$23</f>
        <v>1462.0516833700001</v>
      </c>
      <c r="M126" s="36">
        <f>SUMIFS(СВЦЭМ!$D$33:$D$776,СВЦЭМ!$A$33:$A$776,$A126,СВЦЭМ!$B$33:$B$776,M$110)+'СЕТ СН'!$I$11+СВЦЭМ!$D$10+'СЕТ СН'!$I$6-'СЕТ СН'!$I$23</f>
        <v>1472.6696802000001</v>
      </c>
      <c r="N126" s="36">
        <f>SUMIFS(СВЦЭМ!$D$33:$D$776,СВЦЭМ!$A$33:$A$776,$A126,СВЦЭМ!$B$33:$B$776,N$110)+'СЕТ СН'!$I$11+СВЦЭМ!$D$10+'СЕТ СН'!$I$6-'СЕТ СН'!$I$23</f>
        <v>1494.1611834700002</v>
      </c>
      <c r="O126" s="36">
        <f>SUMIFS(СВЦЭМ!$D$33:$D$776,СВЦЭМ!$A$33:$A$776,$A126,СВЦЭМ!$B$33:$B$776,O$110)+'СЕТ СН'!$I$11+СВЦЭМ!$D$10+'СЕТ СН'!$I$6-'СЕТ СН'!$I$23</f>
        <v>1492.67368601</v>
      </c>
      <c r="P126" s="36">
        <f>SUMIFS(СВЦЭМ!$D$33:$D$776,СВЦЭМ!$A$33:$A$776,$A126,СВЦЭМ!$B$33:$B$776,P$110)+'СЕТ СН'!$I$11+СВЦЭМ!$D$10+'СЕТ СН'!$I$6-'СЕТ СН'!$I$23</f>
        <v>1504.8725391</v>
      </c>
      <c r="Q126" s="36">
        <f>SUMIFS(СВЦЭМ!$D$33:$D$776,СВЦЭМ!$A$33:$A$776,$A126,СВЦЭМ!$B$33:$B$776,Q$110)+'СЕТ СН'!$I$11+СВЦЭМ!$D$10+'СЕТ СН'!$I$6-'СЕТ СН'!$I$23</f>
        <v>1513.4037736</v>
      </c>
      <c r="R126" s="36">
        <f>SUMIFS(СВЦЭМ!$D$33:$D$776,СВЦЭМ!$A$33:$A$776,$A126,СВЦЭМ!$B$33:$B$776,R$110)+'СЕТ СН'!$I$11+СВЦЭМ!$D$10+'СЕТ СН'!$I$6-'СЕТ СН'!$I$23</f>
        <v>1507.39568349</v>
      </c>
      <c r="S126" s="36">
        <f>SUMIFS(СВЦЭМ!$D$33:$D$776,СВЦЭМ!$A$33:$A$776,$A126,СВЦЭМ!$B$33:$B$776,S$110)+'СЕТ СН'!$I$11+СВЦЭМ!$D$10+'СЕТ СН'!$I$6-'СЕТ СН'!$I$23</f>
        <v>1515.26384527</v>
      </c>
      <c r="T126" s="36">
        <f>SUMIFS(СВЦЭМ!$D$33:$D$776,СВЦЭМ!$A$33:$A$776,$A126,СВЦЭМ!$B$33:$B$776,T$110)+'СЕТ СН'!$I$11+СВЦЭМ!$D$10+'СЕТ СН'!$I$6-'СЕТ СН'!$I$23</f>
        <v>1476.06502746</v>
      </c>
      <c r="U126" s="36">
        <f>SUMIFS(СВЦЭМ!$D$33:$D$776,СВЦЭМ!$A$33:$A$776,$A126,СВЦЭМ!$B$33:$B$776,U$110)+'СЕТ СН'!$I$11+СВЦЭМ!$D$10+'СЕТ СН'!$I$6-'СЕТ СН'!$I$23</f>
        <v>1464.4572266300002</v>
      </c>
      <c r="V126" s="36">
        <f>SUMIFS(СВЦЭМ!$D$33:$D$776,СВЦЭМ!$A$33:$A$776,$A126,СВЦЭМ!$B$33:$B$776,V$110)+'СЕТ СН'!$I$11+СВЦЭМ!$D$10+'СЕТ СН'!$I$6-'СЕТ СН'!$I$23</f>
        <v>1462.3106293300002</v>
      </c>
      <c r="W126" s="36">
        <f>SUMIFS(СВЦЭМ!$D$33:$D$776,СВЦЭМ!$A$33:$A$776,$A126,СВЦЭМ!$B$33:$B$776,W$110)+'СЕТ СН'!$I$11+СВЦЭМ!$D$10+'СЕТ СН'!$I$6-'СЕТ СН'!$I$23</f>
        <v>1469.0763514999999</v>
      </c>
      <c r="X126" s="36">
        <f>SUMIFS(СВЦЭМ!$D$33:$D$776,СВЦЭМ!$A$33:$A$776,$A126,СВЦЭМ!$B$33:$B$776,X$110)+'СЕТ СН'!$I$11+СВЦЭМ!$D$10+'СЕТ СН'!$I$6-'СЕТ СН'!$I$23</f>
        <v>1488.8914734</v>
      </c>
      <c r="Y126" s="36">
        <f>SUMIFS(СВЦЭМ!$D$33:$D$776,СВЦЭМ!$A$33:$A$776,$A126,СВЦЭМ!$B$33:$B$776,Y$110)+'СЕТ СН'!$I$11+СВЦЭМ!$D$10+'СЕТ СН'!$I$6-'СЕТ СН'!$I$23</f>
        <v>1533.6893691300002</v>
      </c>
    </row>
    <row r="127" spans="1:25" ht="15.75" x14ac:dyDescent="0.2">
      <c r="A127" s="35">
        <f t="shared" si="3"/>
        <v>43513</v>
      </c>
      <c r="B127" s="36">
        <f>SUMIFS(СВЦЭМ!$D$33:$D$776,СВЦЭМ!$A$33:$A$776,$A127,СВЦЭМ!$B$33:$B$776,B$110)+'СЕТ СН'!$I$11+СВЦЭМ!$D$10+'СЕТ СН'!$I$6-'СЕТ СН'!$I$23</f>
        <v>1516.4019387100002</v>
      </c>
      <c r="C127" s="36">
        <f>SUMIFS(СВЦЭМ!$D$33:$D$776,СВЦЭМ!$A$33:$A$776,$A127,СВЦЭМ!$B$33:$B$776,C$110)+'СЕТ СН'!$I$11+СВЦЭМ!$D$10+'СЕТ СН'!$I$6-'СЕТ СН'!$I$23</f>
        <v>1531.2326074299999</v>
      </c>
      <c r="D127" s="36">
        <f>SUMIFS(СВЦЭМ!$D$33:$D$776,СВЦЭМ!$A$33:$A$776,$A127,СВЦЭМ!$B$33:$B$776,D$110)+'СЕТ СН'!$I$11+СВЦЭМ!$D$10+'СЕТ СН'!$I$6-'СЕТ СН'!$I$23</f>
        <v>1571.2258811400002</v>
      </c>
      <c r="E127" s="36">
        <f>SUMIFS(СВЦЭМ!$D$33:$D$776,СВЦЭМ!$A$33:$A$776,$A127,СВЦЭМ!$B$33:$B$776,E$110)+'СЕТ СН'!$I$11+СВЦЭМ!$D$10+'СЕТ СН'!$I$6-'СЕТ СН'!$I$23</f>
        <v>1570.75668271</v>
      </c>
      <c r="F127" s="36">
        <f>SUMIFS(СВЦЭМ!$D$33:$D$776,СВЦЭМ!$A$33:$A$776,$A127,СВЦЭМ!$B$33:$B$776,F$110)+'СЕТ СН'!$I$11+СВЦЭМ!$D$10+'СЕТ СН'!$I$6-'СЕТ СН'!$I$23</f>
        <v>1584.2603764400001</v>
      </c>
      <c r="G127" s="36">
        <f>SUMIFS(СВЦЭМ!$D$33:$D$776,СВЦЭМ!$A$33:$A$776,$A127,СВЦЭМ!$B$33:$B$776,G$110)+'СЕТ СН'!$I$11+СВЦЭМ!$D$10+'СЕТ СН'!$I$6-'СЕТ СН'!$I$23</f>
        <v>1577.4418697999999</v>
      </c>
      <c r="H127" s="36">
        <f>SUMIFS(СВЦЭМ!$D$33:$D$776,СВЦЭМ!$A$33:$A$776,$A127,СВЦЭМ!$B$33:$B$776,H$110)+'СЕТ СН'!$I$11+СВЦЭМ!$D$10+'СЕТ СН'!$I$6-'СЕТ СН'!$I$23</f>
        <v>1534.88646141</v>
      </c>
      <c r="I127" s="36">
        <f>SUMIFS(СВЦЭМ!$D$33:$D$776,СВЦЭМ!$A$33:$A$776,$A127,СВЦЭМ!$B$33:$B$776,I$110)+'СЕТ СН'!$I$11+СВЦЭМ!$D$10+'СЕТ СН'!$I$6-'СЕТ СН'!$I$23</f>
        <v>1504.1797174399999</v>
      </c>
      <c r="J127" s="36">
        <f>SUMIFS(СВЦЭМ!$D$33:$D$776,СВЦЭМ!$A$33:$A$776,$A127,СВЦЭМ!$B$33:$B$776,J$110)+'СЕТ СН'!$I$11+СВЦЭМ!$D$10+'СЕТ СН'!$I$6-'СЕТ СН'!$I$23</f>
        <v>1477.6783106</v>
      </c>
      <c r="K127" s="36">
        <f>SUMIFS(СВЦЭМ!$D$33:$D$776,СВЦЭМ!$A$33:$A$776,$A127,СВЦЭМ!$B$33:$B$776,K$110)+'СЕТ СН'!$I$11+СВЦЭМ!$D$10+'СЕТ СН'!$I$6-'СЕТ СН'!$I$23</f>
        <v>1431.86342343</v>
      </c>
      <c r="L127" s="36">
        <f>SUMIFS(СВЦЭМ!$D$33:$D$776,СВЦЭМ!$A$33:$A$776,$A127,СВЦЭМ!$B$33:$B$776,L$110)+'СЕТ СН'!$I$11+СВЦЭМ!$D$10+'СЕТ СН'!$I$6-'СЕТ СН'!$I$23</f>
        <v>1414.86691036</v>
      </c>
      <c r="M127" s="36">
        <f>SUMIFS(СВЦЭМ!$D$33:$D$776,СВЦЭМ!$A$33:$A$776,$A127,СВЦЭМ!$B$33:$B$776,M$110)+'СЕТ СН'!$I$11+СВЦЭМ!$D$10+'СЕТ СН'!$I$6-'СЕТ СН'!$I$23</f>
        <v>1434.6924198000002</v>
      </c>
      <c r="N127" s="36">
        <f>SUMIFS(СВЦЭМ!$D$33:$D$776,СВЦЭМ!$A$33:$A$776,$A127,СВЦЭМ!$B$33:$B$776,N$110)+'СЕТ СН'!$I$11+СВЦЭМ!$D$10+'СЕТ СН'!$I$6-'СЕТ СН'!$I$23</f>
        <v>1478.7554241800001</v>
      </c>
      <c r="O127" s="36">
        <f>SUMIFS(СВЦЭМ!$D$33:$D$776,СВЦЭМ!$A$33:$A$776,$A127,СВЦЭМ!$B$33:$B$776,O$110)+'СЕТ СН'!$I$11+СВЦЭМ!$D$10+'СЕТ СН'!$I$6-'СЕТ СН'!$I$23</f>
        <v>1478.5057774300001</v>
      </c>
      <c r="P127" s="36">
        <f>SUMIFS(СВЦЭМ!$D$33:$D$776,СВЦЭМ!$A$33:$A$776,$A127,СВЦЭМ!$B$33:$B$776,P$110)+'СЕТ СН'!$I$11+СВЦЭМ!$D$10+'СЕТ СН'!$I$6-'СЕТ СН'!$I$23</f>
        <v>1529.04160817</v>
      </c>
      <c r="Q127" s="36">
        <f>SUMIFS(СВЦЭМ!$D$33:$D$776,СВЦЭМ!$A$33:$A$776,$A127,СВЦЭМ!$B$33:$B$776,Q$110)+'СЕТ СН'!$I$11+СВЦЭМ!$D$10+'СЕТ СН'!$I$6-'СЕТ СН'!$I$23</f>
        <v>1523.6987658500002</v>
      </c>
      <c r="R127" s="36">
        <f>SUMIFS(СВЦЭМ!$D$33:$D$776,СВЦЭМ!$A$33:$A$776,$A127,СВЦЭМ!$B$33:$B$776,R$110)+'СЕТ СН'!$I$11+СВЦЭМ!$D$10+'СЕТ СН'!$I$6-'СЕТ СН'!$I$23</f>
        <v>1520.6870749</v>
      </c>
      <c r="S127" s="36">
        <f>SUMIFS(СВЦЭМ!$D$33:$D$776,СВЦЭМ!$A$33:$A$776,$A127,СВЦЭМ!$B$33:$B$776,S$110)+'СЕТ СН'!$I$11+СВЦЭМ!$D$10+'СЕТ СН'!$I$6-'СЕТ СН'!$I$23</f>
        <v>1529.09273811</v>
      </c>
      <c r="T127" s="36">
        <f>SUMIFS(СВЦЭМ!$D$33:$D$776,СВЦЭМ!$A$33:$A$776,$A127,СВЦЭМ!$B$33:$B$776,T$110)+'СЕТ СН'!$I$11+СВЦЭМ!$D$10+'СЕТ СН'!$I$6-'СЕТ СН'!$I$23</f>
        <v>1499.41041096</v>
      </c>
      <c r="U127" s="36">
        <f>SUMIFS(СВЦЭМ!$D$33:$D$776,СВЦЭМ!$A$33:$A$776,$A127,СВЦЭМ!$B$33:$B$776,U$110)+'СЕТ СН'!$I$11+СВЦЭМ!$D$10+'СЕТ СН'!$I$6-'СЕТ СН'!$I$23</f>
        <v>1482.2006559400002</v>
      </c>
      <c r="V127" s="36">
        <f>SUMIFS(СВЦЭМ!$D$33:$D$776,СВЦЭМ!$A$33:$A$776,$A127,СВЦЭМ!$B$33:$B$776,V$110)+'СЕТ СН'!$I$11+СВЦЭМ!$D$10+'СЕТ СН'!$I$6-'СЕТ СН'!$I$23</f>
        <v>1484.93567366</v>
      </c>
      <c r="W127" s="36">
        <f>SUMIFS(СВЦЭМ!$D$33:$D$776,СВЦЭМ!$A$33:$A$776,$A127,СВЦЭМ!$B$33:$B$776,W$110)+'СЕТ СН'!$I$11+СВЦЭМ!$D$10+'СЕТ СН'!$I$6-'СЕТ СН'!$I$23</f>
        <v>1486.6055815899999</v>
      </c>
      <c r="X127" s="36">
        <f>SUMIFS(СВЦЭМ!$D$33:$D$776,СВЦЭМ!$A$33:$A$776,$A127,СВЦЭМ!$B$33:$B$776,X$110)+'СЕТ СН'!$I$11+СВЦЭМ!$D$10+'СЕТ СН'!$I$6-'СЕТ СН'!$I$23</f>
        <v>1505.1723273699999</v>
      </c>
      <c r="Y127" s="36">
        <f>SUMIFS(СВЦЭМ!$D$33:$D$776,СВЦЭМ!$A$33:$A$776,$A127,СВЦЭМ!$B$33:$B$776,Y$110)+'СЕТ СН'!$I$11+СВЦЭМ!$D$10+'СЕТ СН'!$I$6-'СЕТ СН'!$I$23</f>
        <v>1530.6346013900002</v>
      </c>
    </row>
    <row r="128" spans="1:25" ht="15.75" x14ac:dyDescent="0.2">
      <c r="A128" s="35">
        <f t="shared" si="3"/>
        <v>43514</v>
      </c>
      <c r="B128" s="36">
        <f>SUMIFS(СВЦЭМ!$D$33:$D$776,СВЦЭМ!$A$33:$A$776,$A128,СВЦЭМ!$B$33:$B$776,B$110)+'СЕТ СН'!$I$11+СВЦЭМ!$D$10+'СЕТ СН'!$I$6-'СЕТ СН'!$I$23</f>
        <v>1579.4529634999999</v>
      </c>
      <c r="C128" s="36">
        <f>SUMIFS(СВЦЭМ!$D$33:$D$776,СВЦЭМ!$A$33:$A$776,$A128,СВЦЭМ!$B$33:$B$776,C$110)+'СЕТ СН'!$I$11+СВЦЭМ!$D$10+'СЕТ СН'!$I$6-'СЕТ СН'!$I$23</f>
        <v>1621.4763071399998</v>
      </c>
      <c r="D128" s="36">
        <f>SUMIFS(СВЦЭМ!$D$33:$D$776,СВЦЭМ!$A$33:$A$776,$A128,СВЦЭМ!$B$33:$B$776,D$110)+'СЕТ СН'!$I$11+СВЦЭМ!$D$10+'СЕТ СН'!$I$6-'СЕТ СН'!$I$23</f>
        <v>1630.9758164499999</v>
      </c>
      <c r="E128" s="36">
        <f>SUMIFS(СВЦЭМ!$D$33:$D$776,СВЦЭМ!$A$33:$A$776,$A128,СВЦЭМ!$B$33:$B$776,E$110)+'СЕТ СН'!$I$11+СВЦЭМ!$D$10+'СЕТ СН'!$I$6-'СЕТ СН'!$I$23</f>
        <v>1609.4332179100002</v>
      </c>
      <c r="F128" s="36">
        <f>SUMIFS(СВЦЭМ!$D$33:$D$776,СВЦЭМ!$A$33:$A$776,$A128,СВЦЭМ!$B$33:$B$776,F$110)+'СЕТ СН'!$I$11+СВЦЭМ!$D$10+'СЕТ СН'!$I$6-'СЕТ СН'!$I$23</f>
        <v>1615.5686745799999</v>
      </c>
      <c r="G128" s="36">
        <f>SUMIFS(СВЦЭМ!$D$33:$D$776,СВЦЭМ!$A$33:$A$776,$A128,СВЦЭМ!$B$33:$B$776,G$110)+'СЕТ СН'!$I$11+СВЦЭМ!$D$10+'СЕТ СН'!$I$6-'СЕТ СН'!$I$23</f>
        <v>1603.6279218999998</v>
      </c>
      <c r="H128" s="36">
        <f>SUMIFS(СВЦЭМ!$D$33:$D$776,СВЦЭМ!$A$33:$A$776,$A128,СВЦЭМ!$B$33:$B$776,H$110)+'СЕТ СН'!$I$11+СВЦЭМ!$D$10+'СЕТ СН'!$I$6-'СЕТ СН'!$I$23</f>
        <v>1554.1744917199999</v>
      </c>
      <c r="I128" s="36">
        <f>SUMIFS(СВЦЭМ!$D$33:$D$776,СВЦЭМ!$A$33:$A$776,$A128,СВЦЭМ!$B$33:$B$776,I$110)+'СЕТ СН'!$I$11+СВЦЭМ!$D$10+'СЕТ СН'!$I$6-'СЕТ СН'!$I$23</f>
        <v>1518.3894146100001</v>
      </c>
      <c r="J128" s="36">
        <f>SUMIFS(СВЦЭМ!$D$33:$D$776,СВЦЭМ!$A$33:$A$776,$A128,СВЦЭМ!$B$33:$B$776,J$110)+'СЕТ СН'!$I$11+СВЦЭМ!$D$10+'СЕТ СН'!$I$6-'СЕТ СН'!$I$23</f>
        <v>1501.91483978</v>
      </c>
      <c r="K128" s="36">
        <f>SUMIFS(СВЦЭМ!$D$33:$D$776,СВЦЭМ!$A$33:$A$776,$A128,СВЦЭМ!$B$33:$B$776,K$110)+'СЕТ СН'!$I$11+СВЦЭМ!$D$10+'СЕТ СН'!$I$6-'СЕТ СН'!$I$23</f>
        <v>1507.37211963</v>
      </c>
      <c r="L128" s="36">
        <f>SUMIFS(СВЦЭМ!$D$33:$D$776,СВЦЭМ!$A$33:$A$776,$A128,СВЦЭМ!$B$33:$B$776,L$110)+'СЕТ СН'!$I$11+СВЦЭМ!$D$10+'СЕТ СН'!$I$6-'СЕТ СН'!$I$23</f>
        <v>1507.1529640799999</v>
      </c>
      <c r="M128" s="36">
        <f>SUMIFS(СВЦЭМ!$D$33:$D$776,СВЦЭМ!$A$33:$A$776,$A128,СВЦЭМ!$B$33:$B$776,M$110)+'СЕТ СН'!$I$11+СВЦЭМ!$D$10+'СЕТ СН'!$I$6-'СЕТ СН'!$I$23</f>
        <v>1514.0375358700001</v>
      </c>
      <c r="N128" s="36">
        <f>SUMIFS(СВЦЭМ!$D$33:$D$776,СВЦЭМ!$A$33:$A$776,$A128,СВЦЭМ!$B$33:$B$776,N$110)+'СЕТ СН'!$I$11+СВЦЭМ!$D$10+'СЕТ СН'!$I$6-'СЕТ СН'!$I$23</f>
        <v>1506.74942732</v>
      </c>
      <c r="O128" s="36">
        <f>SUMIFS(СВЦЭМ!$D$33:$D$776,СВЦЭМ!$A$33:$A$776,$A128,СВЦЭМ!$B$33:$B$776,O$110)+'СЕТ СН'!$I$11+СВЦЭМ!$D$10+'СЕТ СН'!$I$6-'СЕТ СН'!$I$23</f>
        <v>1504.8475059900002</v>
      </c>
      <c r="P128" s="36">
        <f>SUMIFS(СВЦЭМ!$D$33:$D$776,СВЦЭМ!$A$33:$A$776,$A128,СВЦЭМ!$B$33:$B$776,P$110)+'СЕТ СН'!$I$11+СВЦЭМ!$D$10+'СЕТ СН'!$I$6-'СЕТ СН'!$I$23</f>
        <v>1511.9443307400002</v>
      </c>
      <c r="Q128" s="36">
        <f>SUMIFS(СВЦЭМ!$D$33:$D$776,СВЦЭМ!$A$33:$A$776,$A128,СВЦЭМ!$B$33:$B$776,Q$110)+'СЕТ СН'!$I$11+СВЦЭМ!$D$10+'СЕТ СН'!$I$6-'СЕТ СН'!$I$23</f>
        <v>1518.43267298</v>
      </c>
      <c r="R128" s="36">
        <f>SUMIFS(СВЦЭМ!$D$33:$D$776,СВЦЭМ!$A$33:$A$776,$A128,СВЦЭМ!$B$33:$B$776,R$110)+'СЕТ СН'!$I$11+СВЦЭМ!$D$10+'СЕТ СН'!$I$6-'СЕТ СН'!$I$23</f>
        <v>1516.9540751499999</v>
      </c>
      <c r="S128" s="36">
        <f>SUMIFS(СВЦЭМ!$D$33:$D$776,СВЦЭМ!$A$33:$A$776,$A128,СВЦЭМ!$B$33:$B$776,S$110)+'СЕТ СН'!$I$11+СВЦЭМ!$D$10+'СЕТ СН'!$I$6-'СЕТ СН'!$I$23</f>
        <v>1509.61593627</v>
      </c>
      <c r="T128" s="36">
        <f>SUMIFS(СВЦЭМ!$D$33:$D$776,СВЦЭМ!$A$33:$A$776,$A128,СВЦЭМ!$B$33:$B$776,T$110)+'СЕТ СН'!$I$11+СВЦЭМ!$D$10+'СЕТ СН'!$I$6-'СЕТ СН'!$I$23</f>
        <v>1481.4176694</v>
      </c>
      <c r="U128" s="36">
        <f>SUMIFS(СВЦЭМ!$D$33:$D$776,СВЦЭМ!$A$33:$A$776,$A128,СВЦЭМ!$B$33:$B$776,U$110)+'СЕТ СН'!$I$11+СВЦЭМ!$D$10+'СЕТ СН'!$I$6-'СЕТ СН'!$I$23</f>
        <v>1480.7817460199999</v>
      </c>
      <c r="V128" s="36">
        <f>SUMIFS(СВЦЭМ!$D$33:$D$776,СВЦЭМ!$A$33:$A$776,$A128,СВЦЭМ!$B$33:$B$776,V$110)+'СЕТ СН'!$I$11+СВЦЭМ!$D$10+'СЕТ СН'!$I$6-'СЕТ СН'!$I$23</f>
        <v>1476.0942005300001</v>
      </c>
      <c r="W128" s="36">
        <f>SUMIFS(СВЦЭМ!$D$33:$D$776,СВЦЭМ!$A$33:$A$776,$A128,СВЦЭМ!$B$33:$B$776,W$110)+'СЕТ СН'!$I$11+СВЦЭМ!$D$10+'СЕТ СН'!$I$6-'СЕТ СН'!$I$23</f>
        <v>1490.8735967900002</v>
      </c>
      <c r="X128" s="36">
        <f>SUMIFS(СВЦЭМ!$D$33:$D$776,СВЦЭМ!$A$33:$A$776,$A128,СВЦЭМ!$B$33:$B$776,X$110)+'СЕТ СН'!$I$11+СВЦЭМ!$D$10+'СЕТ СН'!$I$6-'СЕТ СН'!$I$23</f>
        <v>1520.98424993</v>
      </c>
      <c r="Y128" s="36">
        <f>SUMIFS(СВЦЭМ!$D$33:$D$776,СВЦЭМ!$A$33:$A$776,$A128,СВЦЭМ!$B$33:$B$776,Y$110)+'СЕТ СН'!$I$11+СВЦЭМ!$D$10+'СЕТ СН'!$I$6-'СЕТ СН'!$I$23</f>
        <v>1539.3741454800002</v>
      </c>
    </row>
    <row r="129" spans="1:27" ht="15.75" x14ac:dyDescent="0.2">
      <c r="A129" s="35">
        <f t="shared" si="3"/>
        <v>43515</v>
      </c>
      <c r="B129" s="36">
        <f>SUMIFS(СВЦЭМ!$D$33:$D$776,СВЦЭМ!$A$33:$A$776,$A129,СВЦЭМ!$B$33:$B$776,B$110)+'СЕТ СН'!$I$11+СВЦЭМ!$D$10+'СЕТ СН'!$I$6-'СЕТ СН'!$I$23</f>
        <v>1593.0706581899999</v>
      </c>
      <c r="C129" s="36">
        <f>SUMIFS(СВЦЭМ!$D$33:$D$776,СВЦЭМ!$A$33:$A$776,$A129,СВЦЭМ!$B$33:$B$776,C$110)+'СЕТ СН'!$I$11+СВЦЭМ!$D$10+'СЕТ СН'!$I$6-'СЕТ СН'!$I$23</f>
        <v>1623.1689334100001</v>
      </c>
      <c r="D129" s="36">
        <f>SUMIFS(СВЦЭМ!$D$33:$D$776,СВЦЭМ!$A$33:$A$776,$A129,СВЦЭМ!$B$33:$B$776,D$110)+'СЕТ СН'!$I$11+СВЦЭМ!$D$10+'СЕТ СН'!$I$6-'СЕТ СН'!$I$23</f>
        <v>1640.3136043599998</v>
      </c>
      <c r="E129" s="36">
        <f>SUMIFS(СВЦЭМ!$D$33:$D$776,СВЦЭМ!$A$33:$A$776,$A129,СВЦЭМ!$B$33:$B$776,E$110)+'СЕТ СН'!$I$11+СВЦЭМ!$D$10+'СЕТ СН'!$I$6-'СЕТ СН'!$I$23</f>
        <v>1649.48086195</v>
      </c>
      <c r="F129" s="36">
        <f>SUMIFS(СВЦЭМ!$D$33:$D$776,СВЦЭМ!$A$33:$A$776,$A129,СВЦЭМ!$B$33:$B$776,F$110)+'СЕТ СН'!$I$11+СВЦЭМ!$D$10+'СЕТ СН'!$I$6-'СЕТ СН'!$I$23</f>
        <v>1639.1018834900001</v>
      </c>
      <c r="G129" s="36">
        <f>SUMIFS(СВЦЭМ!$D$33:$D$776,СВЦЭМ!$A$33:$A$776,$A129,СВЦЭМ!$B$33:$B$776,G$110)+'СЕТ СН'!$I$11+СВЦЭМ!$D$10+'СЕТ СН'!$I$6-'СЕТ СН'!$I$23</f>
        <v>1619.80017881</v>
      </c>
      <c r="H129" s="36">
        <f>SUMIFS(СВЦЭМ!$D$33:$D$776,СВЦЭМ!$A$33:$A$776,$A129,СВЦЭМ!$B$33:$B$776,H$110)+'СЕТ СН'!$I$11+СВЦЭМ!$D$10+'СЕТ СН'!$I$6-'СЕТ СН'!$I$23</f>
        <v>1590.5563839599999</v>
      </c>
      <c r="I129" s="36">
        <f>SUMIFS(СВЦЭМ!$D$33:$D$776,СВЦЭМ!$A$33:$A$776,$A129,СВЦЭМ!$B$33:$B$776,I$110)+'СЕТ СН'!$I$11+СВЦЭМ!$D$10+'СЕТ СН'!$I$6-'СЕТ СН'!$I$23</f>
        <v>1551.6390687000001</v>
      </c>
      <c r="J129" s="36">
        <f>SUMIFS(СВЦЭМ!$D$33:$D$776,СВЦЭМ!$A$33:$A$776,$A129,СВЦЭМ!$B$33:$B$776,J$110)+'СЕТ СН'!$I$11+СВЦЭМ!$D$10+'СЕТ СН'!$I$6-'СЕТ СН'!$I$23</f>
        <v>1527.9454639300002</v>
      </c>
      <c r="K129" s="36">
        <f>SUMIFS(СВЦЭМ!$D$33:$D$776,СВЦЭМ!$A$33:$A$776,$A129,СВЦЭМ!$B$33:$B$776,K$110)+'СЕТ СН'!$I$11+СВЦЭМ!$D$10+'СЕТ СН'!$I$6-'СЕТ СН'!$I$23</f>
        <v>1517.7025600900001</v>
      </c>
      <c r="L129" s="36">
        <f>SUMIFS(СВЦЭМ!$D$33:$D$776,СВЦЭМ!$A$33:$A$776,$A129,СВЦЭМ!$B$33:$B$776,L$110)+'СЕТ СН'!$I$11+СВЦЭМ!$D$10+'СЕТ СН'!$I$6-'СЕТ СН'!$I$23</f>
        <v>1511.85032174</v>
      </c>
      <c r="M129" s="36">
        <f>SUMIFS(СВЦЭМ!$D$33:$D$776,СВЦЭМ!$A$33:$A$776,$A129,СВЦЭМ!$B$33:$B$776,M$110)+'СЕТ СН'!$I$11+СВЦЭМ!$D$10+'СЕТ СН'!$I$6-'СЕТ СН'!$I$23</f>
        <v>1510.0782576199999</v>
      </c>
      <c r="N129" s="36">
        <f>SUMIFS(СВЦЭМ!$D$33:$D$776,СВЦЭМ!$A$33:$A$776,$A129,СВЦЭМ!$B$33:$B$776,N$110)+'СЕТ СН'!$I$11+СВЦЭМ!$D$10+'СЕТ СН'!$I$6-'СЕТ СН'!$I$23</f>
        <v>1494.6068344400001</v>
      </c>
      <c r="O129" s="36">
        <f>SUMIFS(СВЦЭМ!$D$33:$D$776,СВЦЭМ!$A$33:$A$776,$A129,СВЦЭМ!$B$33:$B$776,O$110)+'СЕТ СН'!$I$11+СВЦЭМ!$D$10+'СЕТ СН'!$I$6-'СЕТ СН'!$I$23</f>
        <v>1472.0522019099999</v>
      </c>
      <c r="P129" s="36">
        <f>SUMIFS(СВЦЭМ!$D$33:$D$776,СВЦЭМ!$A$33:$A$776,$A129,СВЦЭМ!$B$33:$B$776,P$110)+'СЕТ СН'!$I$11+СВЦЭМ!$D$10+'СЕТ СН'!$I$6-'СЕТ СН'!$I$23</f>
        <v>1476.68480735</v>
      </c>
      <c r="Q129" s="36">
        <f>SUMIFS(СВЦЭМ!$D$33:$D$776,СВЦЭМ!$A$33:$A$776,$A129,СВЦЭМ!$B$33:$B$776,Q$110)+'СЕТ СН'!$I$11+СВЦЭМ!$D$10+'СЕТ СН'!$I$6-'СЕТ СН'!$I$23</f>
        <v>1486.5920633599999</v>
      </c>
      <c r="R129" s="36">
        <f>SUMIFS(СВЦЭМ!$D$33:$D$776,СВЦЭМ!$A$33:$A$776,$A129,СВЦЭМ!$B$33:$B$776,R$110)+'СЕТ СН'!$I$11+СВЦЭМ!$D$10+'СЕТ СН'!$I$6-'СЕТ СН'!$I$23</f>
        <v>1485.96196979</v>
      </c>
      <c r="S129" s="36">
        <f>SUMIFS(СВЦЭМ!$D$33:$D$776,СВЦЭМ!$A$33:$A$776,$A129,СВЦЭМ!$B$33:$B$776,S$110)+'СЕТ СН'!$I$11+СВЦЭМ!$D$10+'СЕТ СН'!$I$6-'СЕТ СН'!$I$23</f>
        <v>1480.0023939</v>
      </c>
      <c r="T129" s="36">
        <f>SUMIFS(СВЦЭМ!$D$33:$D$776,СВЦЭМ!$A$33:$A$776,$A129,СВЦЭМ!$B$33:$B$776,T$110)+'СЕТ СН'!$I$11+СВЦЭМ!$D$10+'СЕТ СН'!$I$6-'СЕТ СН'!$I$23</f>
        <v>1451.0596460500001</v>
      </c>
      <c r="U129" s="36">
        <f>SUMIFS(СВЦЭМ!$D$33:$D$776,СВЦЭМ!$A$33:$A$776,$A129,СВЦЭМ!$B$33:$B$776,U$110)+'СЕТ СН'!$I$11+СВЦЭМ!$D$10+'СЕТ СН'!$I$6-'СЕТ СН'!$I$23</f>
        <v>1444.4596774400002</v>
      </c>
      <c r="V129" s="36">
        <f>SUMIFS(СВЦЭМ!$D$33:$D$776,СВЦЭМ!$A$33:$A$776,$A129,СВЦЭМ!$B$33:$B$776,V$110)+'СЕТ СН'!$I$11+СВЦЭМ!$D$10+'СЕТ СН'!$I$6-'СЕТ СН'!$I$23</f>
        <v>1451.53315613</v>
      </c>
      <c r="W129" s="36">
        <f>SUMIFS(СВЦЭМ!$D$33:$D$776,СВЦЭМ!$A$33:$A$776,$A129,СВЦЭМ!$B$33:$B$776,W$110)+'СЕТ СН'!$I$11+СВЦЭМ!$D$10+'СЕТ СН'!$I$6-'СЕТ СН'!$I$23</f>
        <v>1459.2875340200001</v>
      </c>
      <c r="X129" s="36">
        <f>SUMIFS(СВЦЭМ!$D$33:$D$776,СВЦЭМ!$A$33:$A$776,$A129,СВЦЭМ!$B$33:$B$776,X$110)+'СЕТ СН'!$I$11+СВЦЭМ!$D$10+'СЕТ СН'!$I$6-'СЕТ СН'!$I$23</f>
        <v>1470.13758596</v>
      </c>
      <c r="Y129" s="36">
        <f>SUMIFS(СВЦЭМ!$D$33:$D$776,СВЦЭМ!$A$33:$A$776,$A129,СВЦЭМ!$B$33:$B$776,Y$110)+'СЕТ СН'!$I$11+СВЦЭМ!$D$10+'СЕТ СН'!$I$6-'СЕТ СН'!$I$23</f>
        <v>1511.16532295</v>
      </c>
    </row>
    <row r="130" spans="1:27" ht="15.75" x14ac:dyDescent="0.2">
      <c r="A130" s="35">
        <f t="shared" si="3"/>
        <v>43516</v>
      </c>
      <c r="B130" s="36">
        <f>SUMIFS(СВЦЭМ!$D$33:$D$776,СВЦЭМ!$A$33:$A$776,$A130,СВЦЭМ!$B$33:$B$776,B$110)+'СЕТ СН'!$I$11+СВЦЭМ!$D$10+'СЕТ СН'!$I$6-'СЕТ СН'!$I$23</f>
        <v>1575.5559856</v>
      </c>
      <c r="C130" s="36">
        <f>SUMIFS(СВЦЭМ!$D$33:$D$776,СВЦЭМ!$A$33:$A$776,$A130,СВЦЭМ!$B$33:$B$776,C$110)+'СЕТ СН'!$I$11+СВЦЭМ!$D$10+'СЕТ СН'!$I$6-'СЕТ СН'!$I$23</f>
        <v>1608.5696615000002</v>
      </c>
      <c r="D130" s="36">
        <f>SUMIFS(СВЦЭМ!$D$33:$D$776,СВЦЭМ!$A$33:$A$776,$A130,СВЦЭМ!$B$33:$B$776,D$110)+'СЕТ СН'!$I$11+СВЦЭМ!$D$10+'СЕТ СН'!$I$6-'СЕТ СН'!$I$23</f>
        <v>1613.5694939499999</v>
      </c>
      <c r="E130" s="36">
        <f>SUMIFS(СВЦЭМ!$D$33:$D$776,СВЦЭМ!$A$33:$A$776,$A130,СВЦЭМ!$B$33:$B$776,E$110)+'СЕТ СН'!$I$11+СВЦЭМ!$D$10+'СЕТ СН'!$I$6-'СЕТ СН'!$I$23</f>
        <v>1622.20352048</v>
      </c>
      <c r="F130" s="36">
        <f>SUMIFS(СВЦЭМ!$D$33:$D$776,СВЦЭМ!$A$33:$A$776,$A130,СВЦЭМ!$B$33:$B$776,F$110)+'СЕТ СН'!$I$11+СВЦЭМ!$D$10+'СЕТ СН'!$I$6-'СЕТ СН'!$I$23</f>
        <v>1616.16298353</v>
      </c>
      <c r="G130" s="36">
        <f>SUMIFS(СВЦЭМ!$D$33:$D$776,СВЦЭМ!$A$33:$A$776,$A130,СВЦЭМ!$B$33:$B$776,G$110)+'СЕТ СН'!$I$11+СВЦЭМ!$D$10+'СЕТ СН'!$I$6-'СЕТ СН'!$I$23</f>
        <v>1579.93991822</v>
      </c>
      <c r="H130" s="36">
        <f>SUMIFS(СВЦЭМ!$D$33:$D$776,СВЦЭМ!$A$33:$A$776,$A130,СВЦЭМ!$B$33:$B$776,H$110)+'СЕТ СН'!$I$11+СВЦЭМ!$D$10+'СЕТ СН'!$I$6-'СЕТ СН'!$I$23</f>
        <v>1553.2376236600001</v>
      </c>
      <c r="I130" s="36">
        <f>SUMIFS(СВЦЭМ!$D$33:$D$776,СВЦЭМ!$A$33:$A$776,$A130,СВЦЭМ!$B$33:$B$776,I$110)+'СЕТ СН'!$I$11+СВЦЭМ!$D$10+'СЕТ СН'!$I$6-'СЕТ СН'!$I$23</f>
        <v>1519.95568383</v>
      </c>
      <c r="J130" s="36">
        <f>SUMIFS(СВЦЭМ!$D$33:$D$776,СВЦЭМ!$A$33:$A$776,$A130,СВЦЭМ!$B$33:$B$776,J$110)+'СЕТ СН'!$I$11+СВЦЭМ!$D$10+'СЕТ СН'!$I$6-'СЕТ СН'!$I$23</f>
        <v>1490.4557598199999</v>
      </c>
      <c r="K130" s="36">
        <f>SUMIFS(СВЦЭМ!$D$33:$D$776,СВЦЭМ!$A$33:$A$776,$A130,СВЦЭМ!$B$33:$B$776,K$110)+'СЕТ СН'!$I$11+СВЦЭМ!$D$10+'СЕТ СН'!$I$6-'СЕТ СН'!$I$23</f>
        <v>1490.2624663800002</v>
      </c>
      <c r="L130" s="36">
        <f>SUMIFS(СВЦЭМ!$D$33:$D$776,СВЦЭМ!$A$33:$A$776,$A130,СВЦЭМ!$B$33:$B$776,L$110)+'СЕТ СН'!$I$11+СВЦЭМ!$D$10+'СЕТ СН'!$I$6-'СЕТ СН'!$I$23</f>
        <v>1496.8142499600001</v>
      </c>
      <c r="M130" s="36">
        <f>SUMIFS(СВЦЭМ!$D$33:$D$776,СВЦЭМ!$A$33:$A$776,$A130,СВЦЭМ!$B$33:$B$776,M$110)+'СЕТ СН'!$I$11+СВЦЭМ!$D$10+'СЕТ СН'!$I$6-'СЕТ СН'!$I$23</f>
        <v>1499.3384735499999</v>
      </c>
      <c r="N130" s="36">
        <f>SUMIFS(СВЦЭМ!$D$33:$D$776,СВЦЭМ!$A$33:$A$776,$A130,СВЦЭМ!$B$33:$B$776,N$110)+'СЕТ СН'!$I$11+СВЦЭМ!$D$10+'СЕТ СН'!$I$6-'СЕТ СН'!$I$23</f>
        <v>1492.14499901</v>
      </c>
      <c r="O130" s="36">
        <f>SUMIFS(СВЦЭМ!$D$33:$D$776,СВЦЭМ!$A$33:$A$776,$A130,СВЦЭМ!$B$33:$B$776,O$110)+'СЕТ СН'!$I$11+СВЦЭМ!$D$10+'СЕТ СН'!$I$6-'СЕТ СН'!$I$23</f>
        <v>1466.4351253899999</v>
      </c>
      <c r="P130" s="36">
        <f>SUMIFS(СВЦЭМ!$D$33:$D$776,СВЦЭМ!$A$33:$A$776,$A130,СВЦЭМ!$B$33:$B$776,P$110)+'СЕТ СН'!$I$11+СВЦЭМ!$D$10+'СЕТ СН'!$I$6-'СЕТ СН'!$I$23</f>
        <v>1470.61170195</v>
      </c>
      <c r="Q130" s="36">
        <f>SUMIFS(СВЦЭМ!$D$33:$D$776,СВЦЭМ!$A$33:$A$776,$A130,СВЦЭМ!$B$33:$B$776,Q$110)+'СЕТ СН'!$I$11+СВЦЭМ!$D$10+'СЕТ СН'!$I$6-'СЕТ СН'!$I$23</f>
        <v>1481.53603995</v>
      </c>
      <c r="R130" s="36">
        <f>SUMIFS(СВЦЭМ!$D$33:$D$776,СВЦЭМ!$A$33:$A$776,$A130,СВЦЭМ!$B$33:$B$776,R$110)+'СЕТ СН'!$I$11+СВЦЭМ!$D$10+'СЕТ СН'!$I$6-'СЕТ СН'!$I$23</f>
        <v>1489.4900308900001</v>
      </c>
      <c r="S130" s="36">
        <f>SUMIFS(СВЦЭМ!$D$33:$D$776,СВЦЭМ!$A$33:$A$776,$A130,СВЦЭМ!$B$33:$B$776,S$110)+'СЕТ СН'!$I$11+СВЦЭМ!$D$10+'СЕТ СН'!$I$6-'СЕТ СН'!$I$23</f>
        <v>1493.6598089600002</v>
      </c>
      <c r="T130" s="36">
        <f>SUMIFS(СВЦЭМ!$D$33:$D$776,СВЦЭМ!$A$33:$A$776,$A130,СВЦЭМ!$B$33:$B$776,T$110)+'СЕТ СН'!$I$11+СВЦЭМ!$D$10+'СЕТ СН'!$I$6-'СЕТ СН'!$I$23</f>
        <v>1461.4103732799999</v>
      </c>
      <c r="U130" s="36">
        <f>SUMIFS(СВЦЭМ!$D$33:$D$776,СВЦЭМ!$A$33:$A$776,$A130,СВЦЭМ!$B$33:$B$776,U$110)+'СЕТ СН'!$I$11+СВЦЭМ!$D$10+'СЕТ СН'!$I$6-'СЕТ СН'!$I$23</f>
        <v>1432.9920721000001</v>
      </c>
      <c r="V130" s="36">
        <f>SUMIFS(СВЦЭМ!$D$33:$D$776,СВЦЭМ!$A$33:$A$776,$A130,СВЦЭМ!$B$33:$B$776,V$110)+'СЕТ СН'!$I$11+СВЦЭМ!$D$10+'СЕТ СН'!$I$6-'СЕТ СН'!$I$23</f>
        <v>1429.6544939</v>
      </c>
      <c r="W130" s="36">
        <f>SUMIFS(СВЦЭМ!$D$33:$D$776,СВЦЭМ!$A$33:$A$776,$A130,СВЦЭМ!$B$33:$B$776,W$110)+'СЕТ СН'!$I$11+СВЦЭМ!$D$10+'СЕТ СН'!$I$6-'СЕТ СН'!$I$23</f>
        <v>1452.0213524000001</v>
      </c>
      <c r="X130" s="36">
        <f>SUMIFS(СВЦЭМ!$D$33:$D$776,СВЦЭМ!$A$33:$A$776,$A130,СВЦЭМ!$B$33:$B$776,X$110)+'СЕТ СН'!$I$11+СВЦЭМ!$D$10+'СЕТ СН'!$I$6-'СЕТ СН'!$I$23</f>
        <v>1456.2898941100002</v>
      </c>
      <c r="Y130" s="36">
        <f>SUMIFS(СВЦЭМ!$D$33:$D$776,СВЦЭМ!$A$33:$A$776,$A130,СВЦЭМ!$B$33:$B$776,Y$110)+'СЕТ СН'!$I$11+СВЦЭМ!$D$10+'СЕТ СН'!$I$6-'СЕТ СН'!$I$23</f>
        <v>1495.7215932899999</v>
      </c>
    </row>
    <row r="131" spans="1:27" ht="15.75" x14ac:dyDescent="0.2">
      <c r="A131" s="35">
        <f t="shared" si="3"/>
        <v>43517</v>
      </c>
      <c r="B131" s="36">
        <f>SUMIFS(СВЦЭМ!$D$33:$D$776,СВЦЭМ!$A$33:$A$776,$A131,СВЦЭМ!$B$33:$B$776,B$110)+'СЕТ СН'!$I$11+СВЦЭМ!$D$10+'СЕТ СН'!$I$6-'СЕТ СН'!$I$23</f>
        <v>1545.3394599000001</v>
      </c>
      <c r="C131" s="36">
        <f>SUMIFS(СВЦЭМ!$D$33:$D$776,СВЦЭМ!$A$33:$A$776,$A131,СВЦЭМ!$B$33:$B$776,C$110)+'СЕТ СН'!$I$11+СВЦЭМ!$D$10+'СЕТ СН'!$I$6-'СЕТ СН'!$I$23</f>
        <v>1572.4239826500002</v>
      </c>
      <c r="D131" s="36">
        <f>SUMIFS(СВЦЭМ!$D$33:$D$776,СВЦЭМ!$A$33:$A$776,$A131,СВЦЭМ!$B$33:$B$776,D$110)+'СЕТ СН'!$I$11+СВЦЭМ!$D$10+'СЕТ СН'!$I$6-'СЕТ СН'!$I$23</f>
        <v>1594.7342526900002</v>
      </c>
      <c r="E131" s="36">
        <f>SUMIFS(СВЦЭМ!$D$33:$D$776,СВЦЭМ!$A$33:$A$776,$A131,СВЦЭМ!$B$33:$B$776,E$110)+'СЕТ СН'!$I$11+СВЦЭМ!$D$10+'СЕТ СН'!$I$6-'СЕТ СН'!$I$23</f>
        <v>1605.8642663599999</v>
      </c>
      <c r="F131" s="36">
        <f>SUMIFS(СВЦЭМ!$D$33:$D$776,СВЦЭМ!$A$33:$A$776,$A131,СВЦЭМ!$B$33:$B$776,F$110)+'СЕТ СН'!$I$11+СВЦЭМ!$D$10+'СЕТ СН'!$I$6-'СЕТ СН'!$I$23</f>
        <v>1603.44442527</v>
      </c>
      <c r="G131" s="36">
        <f>SUMIFS(СВЦЭМ!$D$33:$D$776,СВЦЭМ!$A$33:$A$776,$A131,СВЦЭМ!$B$33:$B$776,G$110)+'СЕТ СН'!$I$11+СВЦЭМ!$D$10+'СЕТ СН'!$I$6-'СЕТ СН'!$I$23</f>
        <v>1578.1230988900002</v>
      </c>
      <c r="H131" s="36">
        <f>SUMIFS(СВЦЭМ!$D$33:$D$776,СВЦЭМ!$A$33:$A$776,$A131,СВЦЭМ!$B$33:$B$776,H$110)+'СЕТ СН'!$I$11+СВЦЭМ!$D$10+'СЕТ СН'!$I$6-'СЕТ СН'!$I$23</f>
        <v>1546.36920306</v>
      </c>
      <c r="I131" s="36">
        <f>SUMIFS(СВЦЭМ!$D$33:$D$776,СВЦЭМ!$A$33:$A$776,$A131,СВЦЭМ!$B$33:$B$776,I$110)+'СЕТ СН'!$I$11+СВЦЭМ!$D$10+'СЕТ СН'!$I$6-'СЕТ СН'!$I$23</f>
        <v>1531.05279249</v>
      </c>
      <c r="J131" s="36">
        <f>SUMIFS(СВЦЭМ!$D$33:$D$776,СВЦЭМ!$A$33:$A$776,$A131,СВЦЭМ!$B$33:$B$776,J$110)+'СЕТ СН'!$I$11+СВЦЭМ!$D$10+'СЕТ СН'!$I$6-'СЕТ СН'!$I$23</f>
        <v>1514.0759824500001</v>
      </c>
      <c r="K131" s="36">
        <f>SUMIFS(СВЦЭМ!$D$33:$D$776,СВЦЭМ!$A$33:$A$776,$A131,СВЦЭМ!$B$33:$B$776,K$110)+'СЕТ СН'!$I$11+СВЦЭМ!$D$10+'СЕТ СН'!$I$6-'СЕТ СН'!$I$23</f>
        <v>1525.7301856500001</v>
      </c>
      <c r="L131" s="36">
        <f>SUMIFS(СВЦЭМ!$D$33:$D$776,СВЦЭМ!$A$33:$A$776,$A131,СВЦЭМ!$B$33:$B$776,L$110)+'СЕТ СН'!$I$11+СВЦЭМ!$D$10+'СЕТ СН'!$I$6-'СЕТ СН'!$I$23</f>
        <v>1514.3922037100001</v>
      </c>
      <c r="M131" s="36">
        <f>SUMIFS(СВЦЭМ!$D$33:$D$776,СВЦЭМ!$A$33:$A$776,$A131,СВЦЭМ!$B$33:$B$776,M$110)+'СЕТ СН'!$I$11+СВЦЭМ!$D$10+'СЕТ СН'!$I$6-'СЕТ СН'!$I$23</f>
        <v>1498.33273493</v>
      </c>
      <c r="N131" s="36">
        <f>SUMIFS(СВЦЭМ!$D$33:$D$776,СВЦЭМ!$A$33:$A$776,$A131,СВЦЭМ!$B$33:$B$776,N$110)+'СЕТ СН'!$I$11+СВЦЭМ!$D$10+'СЕТ СН'!$I$6-'СЕТ СН'!$I$23</f>
        <v>1490.64475171</v>
      </c>
      <c r="O131" s="36">
        <f>SUMIFS(СВЦЭМ!$D$33:$D$776,СВЦЭМ!$A$33:$A$776,$A131,СВЦЭМ!$B$33:$B$776,O$110)+'СЕТ СН'!$I$11+СВЦЭМ!$D$10+'СЕТ СН'!$I$6-'СЕТ СН'!$I$23</f>
        <v>1463.0710606100001</v>
      </c>
      <c r="P131" s="36">
        <f>SUMIFS(СВЦЭМ!$D$33:$D$776,СВЦЭМ!$A$33:$A$776,$A131,СВЦЭМ!$B$33:$B$776,P$110)+'СЕТ СН'!$I$11+СВЦЭМ!$D$10+'СЕТ СН'!$I$6-'СЕТ СН'!$I$23</f>
        <v>1463.45718809</v>
      </c>
      <c r="Q131" s="36">
        <f>SUMIFS(СВЦЭМ!$D$33:$D$776,СВЦЭМ!$A$33:$A$776,$A131,СВЦЭМ!$B$33:$B$776,Q$110)+'СЕТ СН'!$I$11+СВЦЭМ!$D$10+'СЕТ СН'!$I$6-'СЕТ СН'!$I$23</f>
        <v>1468.8441379999999</v>
      </c>
      <c r="R131" s="36">
        <f>SUMIFS(СВЦЭМ!$D$33:$D$776,СВЦЭМ!$A$33:$A$776,$A131,СВЦЭМ!$B$33:$B$776,R$110)+'СЕТ СН'!$I$11+СВЦЭМ!$D$10+'СЕТ СН'!$I$6-'СЕТ СН'!$I$23</f>
        <v>1489.7099940799999</v>
      </c>
      <c r="S131" s="36">
        <f>SUMIFS(СВЦЭМ!$D$33:$D$776,СВЦЭМ!$A$33:$A$776,$A131,СВЦЭМ!$B$33:$B$776,S$110)+'СЕТ СН'!$I$11+СВЦЭМ!$D$10+'СЕТ СН'!$I$6-'СЕТ СН'!$I$23</f>
        <v>1486.23755336</v>
      </c>
      <c r="T131" s="36">
        <f>SUMIFS(СВЦЭМ!$D$33:$D$776,СВЦЭМ!$A$33:$A$776,$A131,СВЦЭМ!$B$33:$B$776,T$110)+'СЕТ СН'!$I$11+СВЦЭМ!$D$10+'СЕТ СН'!$I$6-'СЕТ СН'!$I$23</f>
        <v>1454.9694029500001</v>
      </c>
      <c r="U131" s="36">
        <f>SUMIFS(СВЦЭМ!$D$33:$D$776,СВЦЭМ!$A$33:$A$776,$A131,СВЦЭМ!$B$33:$B$776,U$110)+'СЕТ СН'!$I$11+СВЦЭМ!$D$10+'СЕТ СН'!$I$6-'СЕТ СН'!$I$23</f>
        <v>1440.61191469</v>
      </c>
      <c r="V131" s="36">
        <f>SUMIFS(СВЦЭМ!$D$33:$D$776,СВЦЭМ!$A$33:$A$776,$A131,СВЦЭМ!$B$33:$B$776,V$110)+'СЕТ СН'!$I$11+СВЦЭМ!$D$10+'СЕТ СН'!$I$6-'СЕТ СН'!$I$23</f>
        <v>1452.9613417600001</v>
      </c>
      <c r="W131" s="36">
        <f>SUMIFS(СВЦЭМ!$D$33:$D$776,СВЦЭМ!$A$33:$A$776,$A131,СВЦЭМ!$B$33:$B$776,W$110)+'СЕТ СН'!$I$11+СВЦЭМ!$D$10+'СЕТ СН'!$I$6-'СЕТ СН'!$I$23</f>
        <v>1466.1759001400001</v>
      </c>
      <c r="X131" s="36">
        <f>SUMIFS(СВЦЭМ!$D$33:$D$776,СВЦЭМ!$A$33:$A$776,$A131,СВЦЭМ!$B$33:$B$776,X$110)+'СЕТ СН'!$I$11+СВЦЭМ!$D$10+'СЕТ СН'!$I$6-'СЕТ СН'!$I$23</f>
        <v>1475.4141383400001</v>
      </c>
      <c r="Y131" s="36">
        <f>SUMIFS(СВЦЭМ!$D$33:$D$776,СВЦЭМ!$A$33:$A$776,$A131,СВЦЭМ!$B$33:$B$776,Y$110)+'СЕТ СН'!$I$11+СВЦЭМ!$D$10+'СЕТ СН'!$I$6-'СЕТ СН'!$I$23</f>
        <v>1510.9636776500001</v>
      </c>
    </row>
    <row r="132" spans="1:27" ht="15.75" x14ac:dyDescent="0.2">
      <c r="A132" s="35">
        <f t="shared" si="3"/>
        <v>43518</v>
      </c>
      <c r="B132" s="36">
        <f>SUMIFS(СВЦЭМ!$D$33:$D$776,СВЦЭМ!$A$33:$A$776,$A132,СВЦЭМ!$B$33:$B$776,B$110)+'СЕТ СН'!$I$11+СВЦЭМ!$D$10+'СЕТ СН'!$I$6-'СЕТ СН'!$I$23</f>
        <v>1522.68612437</v>
      </c>
      <c r="C132" s="36">
        <f>SUMIFS(СВЦЭМ!$D$33:$D$776,СВЦЭМ!$A$33:$A$776,$A132,СВЦЭМ!$B$33:$B$776,C$110)+'СЕТ СН'!$I$11+СВЦЭМ!$D$10+'СЕТ СН'!$I$6-'СЕТ СН'!$I$23</f>
        <v>1529.6804336700002</v>
      </c>
      <c r="D132" s="36">
        <f>SUMIFS(СВЦЭМ!$D$33:$D$776,СВЦЭМ!$A$33:$A$776,$A132,СВЦЭМ!$B$33:$B$776,D$110)+'СЕТ СН'!$I$11+СВЦЭМ!$D$10+'СЕТ СН'!$I$6-'СЕТ СН'!$I$23</f>
        <v>1526.7350475799999</v>
      </c>
      <c r="E132" s="36">
        <f>SUMIFS(СВЦЭМ!$D$33:$D$776,СВЦЭМ!$A$33:$A$776,$A132,СВЦЭМ!$B$33:$B$776,E$110)+'СЕТ СН'!$I$11+СВЦЭМ!$D$10+'СЕТ СН'!$I$6-'СЕТ СН'!$I$23</f>
        <v>1523.5690513200002</v>
      </c>
      <c r="F132" s="36">
        <f>SUMIFS(СВЦЭМ!$D$33:$D$776,СВЦЭМ!$A$33:$A$776,$A132,СВЦЭМ!$B$33:$B$776,F$110)+'СЕТ СН'!$I$11+СВЦЭМ!$D$10+'СЕТ СН'!$I$6-'СЕТ СН'!$I$23</f>
        <v>1521.8846886700001</v>
      </c>
      <c r="G132" s="36">
        <f>SUMIFS(СВЦЭМ!$D$33:$D$776,СВЦЭМ!$A$33:$A$776,$A132,СВЦЭМ!$B$33:$B$776,G$110)+'СЕТ СН'!$I$11+СВЦЭМ!$D$10+'СЕТ СН'!$I$6-'СЕТ СН'!$I$23</f>
        <v>1525.45486959</v>
      </c>
      <c r="H132" s="36">
        <f>SUMIFS(СВЦЭМ!$D$33:$D$776,СВЦЭМ!$A$33:$A$776,$A132,СВЦЭМ!$B$33:$B$776,H$110)+'СЕТ СН'!$I$11+СВЦЭМ!$D$10+'СЕТ СН'!$I$6-'СЕТ СН'!$I$23</f>
        <v>1527.6178379</v>
      </c>
      <c r="I132" s="36">
        <f>SUMIFS(СВЦЭМ!$D$33:$D$776,СВЦЭМ!$A$33:$A$776,$A132,СВЦЭМ!$B$33:$B$776,I$110)+'СЕТ СН'!$I$11+СВЦЭМ!$D$10+'СЕТ СН'!$I$6-'СЕТ СН'!$I$23</f>
        <v>1516.7144047300001</v>
      </c>
      <c r="J132" s="36">
        <f>SUMIFS(СВЦЭМ!$D$33:$D$776,СВЦЭМ!$A$33:$A$776,$A132,СВЦЭМ!$B$33:$B$776,J$110)+'СЕТ СН'!$I$11+СВЦЭМ!$D$10+'СЕТ СН'!$I$6-'СЕТ СН'!$I$23</f>
        <v>1508.0705398800001</v>
      </c>
      <c r="K132" s="36">
        <f>SUMIFS(СВЦЭМ!$D$33:$D$776,СВЦЭМ!$A$33:$A$776,$A132,СВЦЭМ!$B$33:$B$776,K$110)+'СЕТ СН'!$I$11+СВЦЭМ!$D$10+'СЕТ СН'!$I$6-'СЕТ СН'!$I$23</f>
        <v>1522.86570512</v>
      </c>
      <c r="L132" s="36">
        <f>SUMIFS(СВЦЭМ!$D$33:$D$776,СВЦЭМ!$A$33:$A$776,$A132,СВЦЭМ!$B$33:$B$776,L$110)+'СЕТ СН'!$I$11+СВЦЭМ!$D$10+'СЕТ СН'!$I$6-'СЕТ СН'!$I$23</f>
        <v>1537.46597991</v>
      </c>
      <c r="M132" s="36">
        <f>SUMIFS(СВЦЭМ!$D$33:$D$776,СВЦЭМ!$A$33:$A$776,$A132,СВЦЭМ!$B$33:$B$776,M$110)+'СЕТ СН'!$I$11+СВЦЭМ!$D$10+'СЕТ СН'!$I$6-'СЕТ СН'!$I$23</f>
        <v>1539.35172779</v>
      </c>
      <c r="N132" s="36">
        <f>SUMIFS(СВЦЭМ!$D$33:$D$776,СВЦЭМ!$A$33:$A$776,$A132,СВЦЭМ!$B$33:$B$776,N$110)+'СЕТ СН'!$I$11+СВЦЭМ!$D$10+'СЕТ СН'!$I$6-'СЕТ СН'!$I$23</f>
        <v>1509.7931095600002</v>
      </c>
      <c r="O132" s="36">
        <f>SUMIFS(СВЦЭМ!$D$33:$D$776,СВЦЭМ!$A$33:$A$776,$A132,СВЦЭМ!$B$33:$B$776,O$110)+'СЕТ СН'!$I$11+СВЦЭМ!$D$10+'СЕТ СН'!$I$6-'СЕТ СН'!$I$23</f>
        <v>1477.6539691</v>
      </c>
      <c r="P132" s="36">
        <f>SUMIFS(СВЦЭМ!$D$33:$D$776,СВЦЭМ!$A$33:$A$776,$A132,СВЦЭМ!$B$33:$B$776,P$110)+'СЕТ СН'!$I$11+СВЦЭМ!$D$10+'СЕТ СН'!$I$6-'СЕТ СН'!$I$23</f>
        <v>1486.7223370900001</v>
      </c>
      <c r="Q132" s="36">
        <f>SUMIFS(СВЦЭМ!$D$33:$D$776,СВЦЭМ!$A$33:$A$776,$A132,СВЦЭМ!$B$33:$B$776,Q$110)+'СЕТ СН'!$I$11+СВЦЭМ!$D$10+'СЕТ СН'!$I$6-'СЕТ СН'!$I$23</f>
        <v>1490.1585840800001</v>
      </c>
      <c r="R132" s="36">
        <f>SUMIFS(СВЦЭМ!$D$33:$D$776,СВЦЭМ!$A$33:$A$776,$A132,СВЦЭМ!$B$33:$B$776,R$110)+'СЕТ СН'!$I$11+СВЦЭМ!$D$10+'СЕТ СН'!$I$6-'СЕТ СН'!$I$23</f>
        <v>1499.2513284700001</v>
      </c>
      <c r="S132" s="36">
        <f>SUMIFS(СВЦЭМ!$D$33:$D$776,СВЦЭМ!$A$33:$A$776,$A132,СВЦЭМ!$B$33:$B$776,S$110)+'СЕТ СН'!$I$11+СВЦЭМ!$D$10+'СЕТ СН'!$I$6-'СЕТ СН'!$I$23</f>
        <v>1498.9219793000002</v>
      </c>
      <c r="T132" s="36">
        <f>SUMIFS(СВЦЭМ!$D$33:$D$776,СВЦЭМ!$A$33:$A$776,$A132,СВЦЭМ!$B$33:$B$776,T$110)+'СЕТ СН'!$I$11+СВЦЭМ!$D$10+'СЕТ СН'!$I$6-'СЕТ СН'!$I$23</f>
        <v>1466.5198640200001</v>
      </c>
      <c r="U132" s="36">
        <f>SUMIFS(СВЦЭМ!$D$33:$D$776,СВЦЭМ!$A$33:$A$776,$A132,СВЦЭМ!$B$33:$B$776,U$110)+'СЕТ СН'!$I$11+СВЦЭМ!$D$10+'СЕТ СН'!$I$6-'СЕТ СН'!$I$23</f>
        <v>1452.91102925</v>
      </c>
      <c r="V132" s="36">
        <f>SUMIFS(СВЦЭМ!$D$33:$D$776,СВЦЭМ!$A$33:$A$776,$A132,СВЦЭМ!$B$33:$B$776,V$110)+'СЕТ СН'!$I$11+СВЦЭМ!$D$10+'СЕТ СН'!$I$6-'СЕТ СН'!$I$23</f>
        <v>1446.34323735</v>
      </c>
      <c r="W132" s="36">
        <f>SUMIFS(СВЦЭМ!$D$33:$D$776,СВЦЭМ!$A$33:$A$776,$A132,СВЦЭМ!$B$33:$B$776,W$110)+'СЕТ СН'!$I$11+СВЦЭМ!$D$10+'СЕТ СН'!$I$6-'СЕТ СН'!$I$23</f>
        <v>1460.2612179100001</v>
      </c>
      <c r="X132" s="36">
        <f>SUMIFS(СВЦЭМ!$D$33:$D$776,СВЦЭМ!$A$33:$A$776,$A132,СВЦЭМ!$B$33:$B$776,X$110)+'СЕТ СН'!$I$11+СВЦЭМ!$D$10+'СЕТ СН'!$I$6-'СЕТ СН'!$I$23</f>
        <v>1479.3337549100002</v>
      </c>
      <c r="Y132" s="36">
        <f>SUMIFS(СВЦЭМ!$D$33:$D$776,СВЦЭМ!$A$33:$A$776,$A132,СВЦЭМ!$B$33:$B$776,Y$110)+'СЕТ СН'!$I$11+СВЦЭМ!$D$10+'СЕТ СН'!$I$6-'СЕТ СН'!$I$23</f>
        <v>1512.2249833200001</v>
      </c>
    </row>
    <row r="133" spans="1:27" ht="15.75" x14ac:dyDescent="0.2">
      <c r="A133" s="35">
        <f t="shared" si="3"/>
        <v>43519</v>
      </c>
      <c r="B133" s="36">
        <f>SUMIFS(СВЦЭМ!$D$33:$D$776,СВЦЭМ!$A$33:$A$776,$A133,СВЦЭМ!$B$33:$B$776,B$110)+'СЕТ СН'!$I$11+СВЦЭМ!$D$10+'СЕТ СН'!$I$6-'СЕТ СН'!$I$23</f>
        <v>1525.2742651600001</v>
      </c>
      <c r="C133" s="36">
        <f>SUMIFS(СВЦЭМ!$D$33:$D$776,СВЦЭМ!$A$33:$A$776,$A133,СВЦЭМ!$B$33:$B$776,C$110)+'СЕТ СН'!$I$11+СВЦЭМ!$D$10+'СЕТ СН'!$I$6-'СЕТ СН'!$I$23</f>
        <v>1528.7585810200001</v>
      </c>
      <c r="D133" s="36">
        <f>SUMIFS(СВЦЭМ!$D$33:$D$776,СВЦЭМ!$A$33:$A$776,$A133,СВЦЭМ!$B$33:$B$776,D$110)+'СЕТ СН'!$I$11+СВЦЭМ!$D$10+'СЕТ СН'!$I$6-'СЕТ СН'!$I$23</f>
        <v>1521.10799337</v>
      </c>
      <c r="E133" s="36">
        <f>SUMIFS(СВЦЭМ!$D$33:$D$776,СВЦЭМ!$A$33:$A$776,$A133,СВЦЭМ!$B$33:$B$776,E$110)+'СЕТ СН'!$I$11+СВЦЭМ!$D$10+'СЕТ СН'!$I$6-'СЕТ СН'!$I$23</f>
        <v>1520.21114689</v>
      </c>
      <c r="F133" s="36">
        <f>SUMIFS(СВЦЭМ!$D$33:$D$776,СВЦЭМ!$A$33:$A$776,$A133,СВЦЭМ!$B$33:$B$776,F$110)+'СЕТ СН'!$I$11+СВЦЭМ!$D$10+'СЕТ СН'!$I$6-'СЕТ СН'!$I$23</f>
        <v>1519.4500821500001</v>
      </c>
      <c r="G133" s="36">
        <f>SUMIFS(СВЦЭМ!$D$33:$D$776,СВЦЭМ!$A$33:$A$776,$A133,СВЦЭМ!$B$33:$B$776,G$110)+'СЕТ СН'!$I$11+СВЦЭМ!$D$10+'СЕТ СН'!$I$6-'СЕТ СН'!$I$23</f>
        <v>1518.62330595</v>
      </c>
      <c r="H133" s="36">
        <f>SUMIFS(СВЦЭМ!$D$33:$D$776,СВЦЭМ!$A$33:$A$776,$A133,СВЦЭМ!$B$33:$B$776,H$110)+'СЕТ СН'!$I$11+СВЦЭМ!$D$10+'СЕТ СН'!$I$6-'СЕТ СН'!$I$23</f>
        <v>1534.4124051700001</v>
      </c>
      <c r="I133" s="36">
        <f>SUMIFS(СВЦЭМ!$D$33:$D$776,СВЦЭМ!$A$33:$A$776,$A133,СВЦЭМ!$B$33:$B$776,I$110)+'СЕТ СН'!$I$11+СВЦЭМ!$D$10+'СЕТ СН'!$I$6-'СЕТ СН'!$I$23</f>
        <v>1521.2159150900002</v>
      </c>
      <c r="J133" s="36">
        <f>SUMIFS(СВЦЭМ!$D$33:$D$776,СВЦЭМ!$A$33:$A$776,$A133,СВЦЭМ!$B$33:$B$776,J$110)+'СЕТ СН'!$I$11+СВЦЭМ!$D$10+'СЕТ СН'!$I$6-'СЕТ СН'!$I$23</f>
        <v>1501.7422283599999</v>
      </c>
      <c r="K133" s="36">
        <f>SUMIFS(СВЦЭМ!$D$33:$D$776,СВЦЭМ!$A$33:$A$776,$A133,СВЦЭМ!$B$33:$B$776,K$110)+'СЕТ СН'!$I$11+СВЦЭМ!$D$10+'СЕТ СН'!$I$6-'СЕТ СН'!$I$23</f>
        <v>1480.8326493499999</v>
      </c>
      <c r="L133" s="36">
        <f>SUMIFS(СВЦЭМ!$D$33:$D$776,СВЦЭМ!$A$33:$A$776,$A133,СВЦЭМ!$B$33:$B$776,L$110)+'СЕТ СН'!$I$11+СВЦЭМ!$D$10+'СЕТ СН'!$I$6-'СЕТ СН'!$I$23</f>
        <v>1485.0068460900002</v>
      </c>
      <c r="M133" s="36">
        <f>SUMIFS(СВЦЭМ!$D$33:$D$776,СВЦЭМ!$A$33:$A$776,$A133,СВЦЭМ!$B$33:$B$776,M$110)+'СЕТ СН'!$I$11+СВЦЭМ!$D$10+'СЕТ СН'!$I$6-'СЕТ СН'!$I$23</f>
        <v>1495.13551594</v>
      </c>
      <c r="N133" s="36">
        <f>SUMIFS(СВЦЭМ!$D$33:$D$776,СВЦЭМ!$A$33:$A$776,$A133,СВЦЭМ!$B$33:$B$776,N$110)+'СЕТ СН'!$I$11+СВЦЭМ!$D$10+'СЕТ СН'!$I$6-'СЕТ СН'!$I$23</f>
        <v>1503.8568125000002</v>
      </c>
      <c r="O133" s="36">
        <f>SUMIFS(СВЦЭМ!$D$33:$D$776,СВЦЭМ!$A$33:$A$776,$A133,СВЦЭМ!$B$33:$B$776,O$110)+'СЕТ СН'!$I$11+СВЦЭМ!$D$10+'СЕТ СН'!$I$6-'СЕТ СН'!$I$23</f>
        <v>1482.63720657</v>
      </c>
      <c r="P133" s="36">
        <f>SUMIFS(СВЦЭМ!$D$33:$D$776,СВЦЭМ!$A$33:$A$776,$A133,СВЦЭМ!$B$33:$B$776,P$110)+'СЕТ СН'!$I$11+СВЦЭМ!$D$10+'СЕТ СН'!$I$6-'СЕТ СН'!$I$23</f>
        <v>1490.0948761100001</v>
      </c>
      <c r="Q133" s="36">
        <f>SUMIFS(СВЦЭМ!$D$33:$D$776,СВЦЭМ!$A$33:$A$776,$A133,СВЦЭМ!$B$33:$B$776,Q$110)+'СЕТ СН'!$I$11+СВЦЭМ!$D$10+'СЕТ СН'!$I$6-'СЕТ СН'!$I$23</f>
        <v>1499.4021532500001</v>
      </c>
      <c r="R133" s="36">
        <f>SUMIFS(СВЦЭМ!$D$33:$D$776,СВЦЭМ!$A$33:$A$776,$A133,СВЦЭМ!$B$33:$B$776,R$110)+'СЕТ СН'!$I$11+СВЦЭМ!$D$10+'СЕТ СН'!$I$6-'СЕТ СН'!$I$23</f>
        <v>1507.98365165</v>
      </c>
      <c r="S133" s="36">
        <f>SUMIFS(СВЦЭМ!$D$33:$D$776,СВЦЭМ!$A$33:$A$776,$A133,СВЦЭМ!$B$33:$B$776,S$110)+'СЕТ СН'!$I$11+СВЦЭМ!$D$10+'СЕТ СН'!$I$6-'СЕТ СН'!$I$23</f>
        <v>1506.1645761499999</v>
      </c>
      <c r="T133" s="36">
        <f>SUMIFS(СВЦЭМ!$D$33:$D$776,СВЦЭМ!$A$33:$A$776,$A133,СВЦЭМ!$B$33:$B$776,T$110)+'СЕТ СН'!$I$11+СВЦЭМ!$D$10+'СЕТ СН'!$I$6-'СЕТ СН'!$I$23</f>
        <v>1483.9924654400002</v>
      </c>
      <c r="U133" s="36">
        <f>SUMIFS(СВЦЭМ!$D$33:$D$776,СВЦЭМ!$A$33:$A$776,$A133,СВЦЭМ!$B$33:$B$776,U$110)+'СЕТ СН'!$I$11+СВЦЭМ!$D$10+'СЕТ СН'!$I$6-'СЕТ СН'!$I$23</f>
        <v>1452.7952728800001</v>
      </c>
      <c r="V133" s="36">
        <f>SUMIFS(СВЦЭМ!$D$33:$D$776,СВЦЭМ!$A$33:$A$776,$A133,СВЦЭМ!$B$33:$B$776,V$110)+'СЕТ СН'!$I$11+СВЦЭМ!$D$10+'СЕТ СН'!$I$6-'СЕТ СН'!$I$23</f>
        <v>1447.9446050800002</v>
      </c>
      <c r="W133" s="36">
        <f>SUMIFS(СВЦЭМ!$D$33:$D$776,СВЦЭМ!$A$33:$A$776,$A133,СВЦЭМ!$B$33:$B$776,W$110)+'СЕТ СН'!$I$11+СВЦЭМ!$D$10+'СЕТ СН'!$I$6-'СЕТ СН'!$I$23</f>
        <v>1450.2559313900001</v>
      </c>
      <c r="X133" s="36">
        <f>SUMIFS(СВЦЭМ!$D$33:$D$776,СВЦЭМ!$A$33:$A$776,$A133,СВЦЭМ!$B$33:$B$776,X$110)+'СЕТ СН'!$I$11+СВЦЭМ!$D$10+'СЕТ СН'!$I$6-'СЕТ СН'!$I$23</f>
        <v>1456.6444315600002</v>
      </c>
      <c r="Y133" s="36">
        <f>SUMIFS(СВЦЭМ!$D$33:$D$776,СВЦЭМ!$A$33:$A$776,$A133,СВЦЭМ!$B$33:$B$776,Y$110)+'СЕТ СН'!$I$11+СВЦЭМ!$D$10+'СЕТ СН'!$I$6-'СЕТ СН'!$I$23</f>
        <v>1499.90302002</v>
      </c>
    </row>
    <row r="134" spans="1:27" ht="15.75" x14ac:dyDescent="0.2">
      <c r="A134" s="35">
        <f t="shared" si="3"/>
        <v>43520</v>
      </c>
      <c r="B134" s="36">
        <f>SUMIFS(СВЦЭМ!$D$33:$D$776,СВЦЭМ!$A$33:$A$776,$A134,СВЦЭМ!$B$33:$B$776,B$110)+'СЕТ СН'!$I$11+СВЦЭМ!$D$10+'СЕТ СН'!$I$6-'СЕТ СН'!$I$23</f>
        <v>1539.2178049300001</v>
      </c>
      <c r="C134" s="36">
        <f>SUMIFS(СВЦЭМ!$D$33:$D$776,СВЦЭМ!$A$33:$A$776,$A134,СВЦЭМ!$B$33:$B$776,C$110)+'СЕТ СН'!$I$11+СВЦЭМ!$D$10+'СЕТ СН'!$I$6-'СЕТ СН'!$I$23</f>
        <v>1561.30202869</v>
      </c>
      <c r="D134" s="36">
        <f>SUMIFS(СВЦЭМ!$D$33:$D$776,СВЦЭМ!$A$33:$A$776,$A134,СВЦЭМ!$B$33:$B$776,D$110)+'СЕТ СН'!$I$11+СВЦЭМ!$D$10+'СЕТ СН'!$I$6-'СЕТ СН'!$I$23</f>
        <v>1576.4366500599999</v>
      </c>
      <c r="E134" s="36">
        <f>SUMIFS(СВЦЭМ!$D$33:$D$776,СВЦЭМ!$A$33:$A$776,$A134,СВЦЭМ!$B$33:$B$776,E$110)+'СЕТ СН'!$I$11+СВЦЭМ!$D$10+'СЕТ СН'!$I$6-'СЕТ СН'!$I$23</f>
        <v>1588.5578190000001</v>
      </c>
      <c r="F134" s="36">
        <f>SUMIFS(СВЦЭМ!$D$33:$D$776,СВЦЭМ!$A$33:$A$776,$A134,СВЦЭМ!$B$33:$B$776,F$110)+'СЕТ СН'!$I$11+СВЦЭМ!$D$10+'СЕТ СН'!$I$6-'СЕТ СН'!$I$23</f>
        <v>1597.5304154400001</v>
      </c>
      <c r="G134" s="36">
        <f>SUMIFS(СВЦЭМ!$D$33:$D$776,СВЦЭМ!$A$33:$A$776,$A134,СВЦЭМ!$B$33:$B$776,G$110)+'СЕТ СН'!$I$11+СВЦЭМ!$D$10+'СЕТ СН'!$I$6-'СЕТ СН'!$I$23</f>
        <v>1594.9232405900002</v>
      </c>
      <c r="H134" s="36">
        <f>SUMIFS(СВЦЭМ!$D$33:$D$776,СВЦЭМ!$A$33:$A$776,$A134,СВЦЭМ!$B$33:$B$776,H$110)+'СЕТ СН'!$I$11+СВЦЭМ!$D$10+'СЕТ СН'!$I$6-'СЕТ СН'!$I$23</f>
        <v>1581.4417939499999</v>
      </c>
      <c r="I134" s="36">
        <f>SUMIFS(СВЦЭМ!$D$33:$D$776,СВЦЭМ!$A$33:$A$776,$A134,СВЦЭМ!$B$33:$B$776,I$110)+'СЕТ СН'!$I$11+СВЦЭМ!$D$10+'СЕТ СН'!$I$6-'СЕТ СН'!$I$23</f>
        <v>1566.63267511</v>
      </c>
      <c r="J134" s="36">
        <f>SUMIFS(СВЦЭМ!$D$33:$D$776,СВЦЭМ!$A$33:$A$776,$A134,СВЦЭМ!$B$33:$B$776,J$110)+'СЕТ СН'!$I$11+СВЦЭМ!$D$10+'СЕТ СН'!$I$6-'СЕТ СН'!$I$23</f>
        <v>1511.81020048</v>
      </c>
      <c r="K134" s="36">
        <f>SUMIFS(СВЦЭМ!$D$33:$D$776,СВЦЭМ!$A$33:$A$776,$A134,СВЦЭМ!$B$33:$B$776,K$110)+'СЕТ СН'!$I$11+СВЦЭМ!$D$10+'СЕТ СН'!$I$6-'СЕТ СН'!$I$23</f>
        <v>1476.5253723400001</v>
      </c>
      <c r="L134" s="36">
        <f>SUMIFS(СВЦЭМ!$D$33:$D$776,СВЦЭМ!$A$33:$A$776,$A134,СВЦЭМ!$B$33:$B$776,L$110)+'СЕТ СН'!$I$11+СВЦЭМ!$D$10+'СЕТ СН'!$I$6-'СЕТ СН'!$I$23</f>
        <v>1469.2426400500001</v>
      </c>
      <c r="M134" s="36">
        <f>SUMIFS(СВЦЭМ!$D$33:$D$776,СВЦЭМ!$A$33:$A$776,$A134,СВЦЭМ!$B$33:$B$776,M$110)+'СЕТ СН'!$I$11+СВЦЭМ!$D$10+'СЕТ СН'!$I$6-'СЕТ СН'!$I$23</f>
        <v>1469.6754633300002</v>
      </c>
      <c r="N134" s="36">
        <f>SUMIFS(СВЦЭМ!$D$33:$D$776,СВЦЭМ!$A$33:$A$776,$A134,СВЦЭМ!$B$33:$B$776,N$110)+'СЕТ СН'!$I$11+СВЦЭМ!$D$10+'СЕТ СН'!$I$6-'СЕТ СН'!$I$23</f>
        <v>1465.84093953</v>
      </c>
      <c r="O134" s="36">
        <f>SUMIFS(СВЦЭМ!$D$33:$D$776,СВЦЭМ!$A$33:$A$776,$A134,СВЦЭМ!$B$33:$B$776,O$110)+'СЕТ СН'!$I$11+СВЦЭМ!$D$10+'СЕТ СН'!$I$6-'СЕТ СН'!$I$23</f>
        <v>1445.8621172600001</v>
      </c>
      <c r="P134" s="36">
        <f>SUMIFS(СВЦЭМ!$D$33:$D$776,СВЦЭМ!$A$33:$A$776,$A134,СВЦЭМ!$B$33:$B$776,P$110)+'СЕТ СН'!$I$11+СВЦЭМ!$D$10+'СЕТ СН'!$I$6-'СЕТ СН'!$I$23</f>
        <v>1452.7878086999999</v>
      </c>
      <c r="Q134" s="36">
        <f>SUMIFS(СВЦЭМ!$D$33:$D$776,СВЦЭМ!$A$33:$A$776,$A134,СВЦЭМ!$B$33:$B$776,Q$110)+'СЕТ СН'!$I$11+СВЦЭМ!$D$10+'СЕТ СН'!$I$6-'СЕТ СН'!$I$23</f>
        <v>1459.17194483</v>
      </c>
      <c r="R134" s="36">
        <f>SUMIFS(СВЦЭМ!$D$33:$D$776,СВЦЭМ!$A$33:$A$776,$A134,СВЦЭМ!$B$33:$B$776,R$110)+'СЕТ СН'!$I$11+СВЦЭМ!$D$10+'СЕТ СН'!$I$6-'СЕТ СН'!$I$23</f>
        <v>1461.34014211</v>
      </c>
      <c r="S134" s="36">
        <f>SUMIFS(СВЦЭМ!$D$33:$D$776,СВЦЭМ!$A$33:$A$776,$A134,СВЦЭМ!$B$33:$B$776,S$110)+'СЕТ СН'!$I$11+СВЦЭМ!$D$10+'СЕТ СН'!$I$6-'СЕТ СН'!$I$23</f>
        <v>1454.84558528</v>
      </c>
      <c r="T134" s="36">
        <f>SUMIFS(СВЦЭМ!$D$33:$D$776,СВЦЭМ!$A$33:$A$776,$A134,СВЦЭМ!$B$33:$B$776,T$110)+'СЕТ СН'!$I$11+СВЦЭМ!$D$10+'СЕТ СН'!$I$6-'СЕТ СН'!$I$23</f>
        <v>1428.8107070400001</v>
      </c>
      <c r="U134" s="36">
        <f>SUMIFS(СВЦЭМ!$D$33:$D$776,СВЦЭМ!$A$33:$A$776,$A134,СВЦЭМ!$B$33:$B$776,U$110)+'СЕТ СН'!$I$11+СВЦЭМ!$D$10+'СЕТ СН'!$I$6-'СЕТ СН'!$I$23</f>
        <v>1387.4809132600001</v>
      </c>
      <c r="V134" s="36">
        <f>SUMIFS(СВЦЭМ!$D$33:$D$776,СВЦЭМ!$A$33:$A$776,$A134,СВЦЭМ!$B$33:$B$776,V$110)+'СЕТ СН'!$I$11+СВЦЭМ!$D$10+'СЕТ СН'!$I$6-'СЕТ СН'!$I$23</f>
        <v>1385.0468870499999</v>
      </c>
      <c r="W134" s="36">
        <f>SUMIFS(СВЦЭМ!$D$33:$D$776,СВЦЭМ!$A$33:$A$776,$A134,СВЦЭМ!$B$33:$B$776,W$110)+'СЕТ СН'!$I$11+СВЦЭМ!$D$10+'СЕТ СН'!$I$6-'СЕТ СН'!$I$23</f>
        <v>1397.91483776</v>
      </c>
      <c r="X134" s="36">
        <f>SUMIFS(СВЦЭМ!$D$33:$D$776,СВЦЭМ!$A$33:$A$776,$A134,СВЦЭМ!$B$33:$B$776,X$110)+'СЕТ СН'!$I$11+СВЦЭМ!$D$10+'СЕТ СН'!$I$6-'СЕТ СН'!$I$23</f>
        <v>1417.5376937800002</v>
      </c>
      <c r="Y134" s="36">
        <f>SUMIFS(СВЦЭМ!$D$33:$D$776,СВЦЭМ!$A$33:$A$776,$A134,СВЦЭМ!$B$33:$B$776,Y$110)+'СЕТ СН'!$I$11+СВЦЭМ!$D$10+'СЕТ СН'!$I$6-'СЕТ СН'!$I$23</f>
        <v>1483.5127931500001</v>
      </c>
    </row>
    <row r="135" spans="1:27" ht="15.75" x14ac:dyDescent="0.2">
      <c r="A135" s="35">
        <f t="shared" si="3"/>
        <v>43521</v>
      </c>
      <c r="B135" s="36">
        <f>SUMIFS(СВЦЭМ!$D$33:$D$776,СВЦЭМ!$A$33:$A$776,$A135,СВЦЭМ!$B$33:$B$776,B$110)+'СЕТ СН'!$I$11+СВЦЭМ!$D$10+'СЕТ СН'!$I$6-'СЕТ СН'!$I$23</f>
        <v>1518.98033347</v>
      </c>
      <c r="C135" s="36">
        <f>SUMIFS(СВЦЭМ!$D$33:$D$776,СВЦЭМ!$A$33:$A$776,$A135,СВЦЭМ!$B$33:$B$776,C$110)+'СЕТ СН'!$I$11+СВЦЭМ!$D$10+'СЕТ СН'!$I$6-'СЕТ СН'!$I$23</f>
        <v>1531.0054188500001</v>
      </c>
      <c r="D135" s="36">
        <f>SUMIFS(СВЦЭМ!$D$33:$D$776,СВЦЭМ!$A$33:$A$776,$A135,СВЦЭМ!$B$33:$B$776,D$110)+'СЕТ СН'!$I$11+СВЦЭМ!$D$10+'СЕТ СН'!$I$6-'СЕТ СН'!$I$23</f>
        <v>1527.6624992900001</v>
      </c>
      <c r="E135" s="36">
        <f>SUMIFS(СВЦЭМ!$D$33:$D$776,СВЦЭМ!$A$33:$A$776,$A135,СВЦЭМ!$B$33:$B$776,E$110)+'СЕТ СН'!$I$11+СВЦЭМ!$D$10+'СЕТ СН'!$I$6-'СЕТ СН'!$I$23</f>
        <v>1530.6835640700001</v>
      </c>
      <c r="F135" s="36">
        <f>SUMIFS(СВЦЭМ!$D$33:$D$776,СВЦЭМ!$A$33:$A$776,$A135,СВЦЭМ!$B$33:$B$776,F$110)+'СЕТ СН'!$I$11+СВЦЭМ!$D$10+'СЕТ СН'!$I$6-'СЕТ СН'!$I$23</f>
        <v>1530.77177403</v>
      </c>
      <c r="G135" s="36">
        <f>SUMIFS(СВЦЭМ!$D$33:$D$776,СВЦЭМ!$A$33:$A$776,$A135,СВЦЭМ!$B$33:$B$776,G$110)+'СЕТ СН'!$I$11+СВЦЭМ!$D$10+'СЕТ СН'!$I$6-'СЕТ СН'!$I$23</f>
        <v>1537.1206357000001</v>
      </c>
      <c r="H135" s="36">
        <f>SUMIFS(СВЦЭМ!$D$33:$D$776,СВЦЭМ!$A$33:$A$776,$A135,СВЦЭМ!$B$33:$B$776,H$110)+'СЕТ СН'!$I$11+СВЦЭМ!$D$10+'СЕТ СН'!$I$6-'СЕТ СН'!$I$23</f>
        <v>1549.33409428</v>
      </c>
      <c r="I135" s="36">
        <f>SUMIFS(СВЦЭМ!$D$33:$D$776,СВЦЭМ!$A$33:$A$776,$A135,СВЦЭМ!$B$33:$B$776,I$110)+'СЕТ СН'!$I$11+СВЦЭМ!$D$10+'СЕТ СН'!$I$6-'СЕТ СН'!$I$23</f>
        <v>1526.98809463</v>
      </c>
      <c r="J135" s="36">
        <f>SUMIFS(СВЦЭМ!$D$33:$D$776,СВЦЭМ!$A$33:$A$776,$A135,СВЦЭМ!$B$33:$B$776,J$110)+'СЕТ СН'!$I$11+СВЦЭМ!$D$10+'СЕТ СН'!$I$6-'СЕТ СН'!$I$23</f>
        <v>1501.0964215700001</v>
      </c>
      <c r="K135" s="36">
        <f>SUMIFS(СВЦЭМ!$D$33:$D$776,СВЦЭМ!$A$33:$A$776,$A135,СВЦЭМ!$B$33:$B$776,K$110)+'СЕТ СН'!$I$11+СВЦЭМ!$D$10+'СЕТ СН'!$I$6-'СЕТ СН'!$I$23</f>
        <v>1479.9142878299999</v>
      </c>
      <c r="L135" s="36">
        <f>SUMIFS(СВЦЭМ!$D$33:$D$776,СВЦЭМ!$A$33:$A$776,$A135,СВЦЭМ!$B$33:$B$776,L$110)+'СЕТ СН'!$I$11+СВЦЭМ!$D$10+'СЕТ СН'!$I$6-'СЕТ СН'!$I$23</f>
        <v>1483.26036623</v>
      </c>
      <c r="M135" s="36">
        <f>SUMIFS(СВЦЭМ!$D$33:$D$776,СВЦЭМ!$A$33:$A$776,$A135,СВЦЭМ!$B$33:$B$776,M$110)+'СЕТ СН'!$I$11+СВЦЭМ!$D$10+'СЕТ СН'!$I$6-'СЕТ СН'!$I$23</f>
        <v>1502.8092851000001</v>
      </c>
      <c r="N135" s="36">
        <f>SUMIFS(СВЦЭМ!$D$33:$D$776,СВЦЭМ!$A$33:$A$776,$A135,СВЦЭМ!$B$33:$B$776,N$110)+'СЕТ СН'!$I$11+СВЦЭМ!$D$10+'СЕТ СН'!$I$6-'СЕТ СН'!$I$23</f>
        <v>1508.58662172</v>
      </c>
      <c r="O135" s="36">
        <f>SUMIFS(СВЦЭМ!$D$33:$D$776,СВЦЭМ!$A$33:$A$776,$A135,СВЦЭМ!$B$33:$B$776,O$110)+'СЕТ СН'!$I$11+СВЦЭМ!$D$10+'СЕТ СН'!$I$6-'СЕТ СН'!$I$23</f>
        <v>1498.5389890800002</v>
      </c>
      <c r="P135" s="36">
        <f>SUMIFS(СВЦЭМ!$D$33:$D$776,СВЦЭМ!$A$33:$A$776,$A135,СВЦЭМ!$B$33:$B$776,P$110)+'СЕТ СН'!$I$11+СВЦЭМ!$D$10+'СЕТ СН'!$I$6-'СЕТ СН'!$I$23</f>
        <v>1505.5762751900002</v>
      </c>
      <c r="Q135" s="36">
        <f>SUMIFS(СВЦЭМ!$D$33:$D$776,СВЦЭМ!$A$33:$A$776,$A135,СВЦЭМ!$B$33:$B$776,Q$110)+'СЕТ СН'!$I$11+СВЦЭМ!$D$10+'СЕТ СН'!$I$6-'СЕТ СН'!$I$23</f>
        <v>1515.36926477</v>
      </c>
      <c r="R135" s="36">
        <f>SUMIFS(СВЦЭМ!$D$33:$D$776,СВЦЭМ!$A$33:$A$776,$A135,СВЦЭМ!$B$33:$B$776,R$110)+'СЕТ СН'!$I$11+СВЦЭМ!$D$10+'СЕТ СН'!$I$6-'СЕТ СН'!$I$23</f>
        <v>1516.9301359800002</v>
      </c>
      <c r="S135" s="36">
        <f>SUMIFS(СВЦЭМ!$D$33:$D$776,СВЦЭМ!$A$33:$A$776,$A135,СВЦЭМ!$B$33:$B$776,S$110)+'СЕТ СН'!$I$11+СВЦЭМ!$D$10+'СЕТ СН'!$I$6-'СЕТ СН'!$I$23</f>
        <v>1517.04981651</v>
      </c>
      <c r="T135" s="36">
        <f>SUMIFS(СВЦЭМ!$D$33:$D$776,СВЦЭМ!$A$33:$A$776,$A135,СВЦЭМ!$B$33:$B$776,T$110)+'СЕТ СН'!$I$11+СВЦЭМ!$D$10+'СЕТ СН'!$I$6-'СЕТ СН'!$I$23</f>
        <v>1470.69976331</v>
      </c>
      <c r="U135" s="36">
        <f>SUMIFS(СВЦЭМ!$D$33:$D$776,СВЦЭМ!$A$33:$A$776,$A135,СВЦЭМ!$B$33:$B$776,U$110)+'СЕТ СН'!$I$11+СВЦЭМ!$D$10+'СЕТ СН'!$I$6-'СЕТ СН'!$I$23</f>
        <v>1435.12901601</v>
      </c>
      <c r="V135" s="36">
        <f>SUMIFS(СВЦЭМ!$D$33:$D$776,СВЦЭМ!$A$33:$A$776,$A135,СВЦЭМ!$B$33:$B$776,V$110)+'СЕТ СН'!$I$11+СВЦЭМ!$D$10+'СЕТ СН'!$I$6-'СЕТ СН'!$I$23</f>
        <v>1432.3245074400002</v>
      </c>
      <c r="W135" s="36">
        <f>SUMIFS(СВЦЭМ!$D$33:$D$776,СВЦЭМ!$A$33:$A$776,$A135,СВЦЭМ!$B$33:$B$776,W$110)+'СЕТ СН'!$I$11+СВЦЭМ!$D$10+'СЕТ СН'!$I$6-'СЕТ СН'!$I$23</f>
        <v>1443.4926553300002</v>
      </c>
      <c r="X135" s="36">
        <f>SUMIFS(СВЦЭМ!$D$33:$D$776,СВЦЭМ!$A$33:$A$776,$A135,СВЦЭМ!$B$33:$B$776,X$110)+'СЕТ СН'!$I$11+СВЦЭМ!$D$10+'СЕТ СН'!$I$6-'СЕТ СН'!$I$23</f>
        <v>1463.3734195000002</v>
      </c>
      <c r="Y135" s="36">
        <f>SUMIFS(СВЦЭМ!$D$33:$D$776,СВЦЭМ!$A$33:$A$776,$A135,СВЦЭМ!$B$33:$B$776,Y$110)+'СЕТ СН'!$I$11+СВЦЭМ!$D$10+'СЕТ СН'!$I$6-'СЕТ СН'!$I$23</f>
        <v>1501.9611055</v>
      </c>
    </row>
    <row r="136" spans="1:27" ht="15.75" x14ac:dyDescent="0.2">
      <c r="A136" s="35">
        <f t="shared" si="3"/>
        <v>43522</v>
      </c>
      <c r="B136" s="36">
        <f>SUMIFS(СВЦЭМ!$D$33:$D$776,СВЦЭМ!$A$33:$A$776,$A136,СВЦЭМ!$B$33:$B$776,B$110)+'СЕТ СН'!$I$11+СВЦЭМ!$D$10+'СЕТ СН'!$I$6-'СЕТ СН'!$I$23</f>
        <v>1527.0230302800001</v>
      </c>
      <c r="C136" s="36">
        <f>SUMIFS(СВЦЭМ!$D$33:$D$776,СВЦЭМ!$A$33:$A$776,$A136,СВЦЭМ!$B$33:$B$776,C$110)+'СЕТ СН'!$I$11+СВЦЭМ!$D$10+'СЕТ СН'!$I$6-'СЕТ СН'!$I$23</f>
        <v>1529.7573539</v>
      </c>
      <c r="D136" s="36">
        <f>SUMIFS(СВЦЭМ!$D$33:$D$776,СВЦЭМ!$A$33:$A$776,$A136,СВЦЭМ!$B$33:$B$776,D$110)+'СЕТ СН'!$I$11+СВЦЭМ!$D$10+'СЕТ СН'!$I$6-'СЕТ СН'!$I$23</f>
        <v>1523.3985939700001</v>
      </c>
      <c r="E136" s="36">
        <f>SUMIFS(СВЦЭМ!$D$33:$D$776,СВЦЭМ!$A$33:$A$776,$A136,СВЦЭМ!$B$33:$B$776,E$110)+'СЕТ СН'!$I$11+СВЦЭМ!$D$10+'СЕТ СН'!$I$6-'СЕТ СН'!$I$23</f>
        <v>1523.88965523</v>
      </c>
      <c r="F136" s="36">
        <f>SUMIFS(СВЦЭМ!$D$33:$D$776,СВЦЭМ!$A$33:$A$776,$A136,СВЦЭМ!$B$33:$B$776,F$110)+'СЕТ СН'!$I$11+СВЦЭМ!$D$10+'СЕТ СН'!$I$6-'СЕТ СН'!$I$23</f>
        <v>1522.3672967299999</v>
      </c>
      <c r="G136" s="36">
        <f>SUMIFS(СВЦЭМ!$D$33:$D$776,СВЦЭМ!$A$33:$A$776,$A136,СВЦЭМ!$B$33:$B$776,G$110)+'СЕТ СН'!$I$11+СВЦЭМ!$D$10+'СЕТ СН'!$I$6-'СЕТ СН'!$I$23</f>
        <v>1529.6961229399999</v>
      </c>
      <c r="H136" s="36">
        <f>SUMIFS(СВЦЭМ!$D$33:$D$776,СВЦЭМ!$A$33:$A$776,$A136,СВЦЭМ!$B$33:$B$776,H$110)+'СЕТ СН'!$I$11+СВЦЭМ!$D$10+'СЕТ СН'!$I$6-'СЕТ СН'!$I$23</f>
        <v>1527.9498782599999</v>
      </c>
      <c r="I136" s="36">
        <f>SUMIFS(СВЦЭМ!$D$33:$D$776,СВЦЭМ!$A$33:$A$776,$A136,СВЦЭМ!$B$33:$B$776,I$110)+'СЕТ СН'!$I$11+СВЦЭМ!$D$10+'СЕТ СН'!$I$6-'СЕТ СН'!$I$23</f>
        <v>1499.2231757499999</v>
      </c>
      <c r="J136" s="36">
        <f>SUMIFS(СВЦЭМ!$D$33:$D$776,СВЦЭМ!$A$33:$A$776,$A136,СВЦЭМ!$B$33:$B$776,J$110)+'СЕТ СН'!$I$11+СВЦЭМ!$D$10+'СЕТ СН'!$I$6-'СЕТ СН'!$I$23</f>
        <v>1479.8840629900001</v>
      </c>
      <c r="K136" s="36">
        <f>SUMIFS(СВЦЭМ!$D$33:$D$776,СВЦЭМ!$A$33:$A$776,$A136,СВЦЭМ!$B$33:$B$776,K$110)+'СЕТ СН'!$I$11+СВЦЭМ!$D$10+'СЕТ СН'!$I$6-'СЕТ СН'!$I$23</f>
        <v>1476.9146666000001</v>
      </c>
      <c r="L136" s="36">
        <f>SUMIFS(СВЦЭМ!$D$33:$D$776,СВЦЭМ!$A$33:$A$776,$A136,СВЦЭМ!$B$33:$B$776,L$110)+'СЕТ СН'!$I$11+СВЦЭМ!$D$10+'СЕТ СН'!$I$6-'СЕТ СН'!$I$23</f>
        <v>1489.7893069700001</v>
      </c>
      <c r="M136" s="36">
        <f>SUMIFS(СВЦЭМ!$D$33:$D$776,СВЦЭМ!$A$33:$A$776,$A136,СВЦЭМ!$B$33:$B$776,M$110)+'СЕТ СН'!$I$11+СВЦЭМ!$D$10+'СЕТ СН'!$I$6-'СЕТ СН'!$I$23</f>
        <v>1505.1822392900001</v>
      </c>
      <c r="N136" s="36">
        <f>SUMIFS(СВЦЭМ!$D$33:$D$776,СВЦЭМ!$A$33:$A$776,$A136,СВЦЭМ!$B$33:$B$776,N$110)+'СЕТ СН'!$I$11+СВЦЭМ!$D$10+'СЕТ СН'!$I$6-'СЕТ СН'!$I$23</f>
        <v>1488.7496065700002</v>
      </c>
      <c r="O136" s="36">
        <f>SUMIFS(СВЦЭМ!$D$33:$D$776,СВЦЭМ!$A$33:$A$776,$A136,СВЦЭМ!$B$33:$B$776,O$110)+'СЕТ СН'!$I$11+СВЦЭМ!$D$10+'СЕТ СН'!$I$6-'СЕТ СН'!$I$23</f>
        <v>1459.1375550900002</v>
      </c>
      <c r="P136" s="36">
        <f>SUMIFS(СВЦЭМ!$D$33:$D$776,СВЦЭМ!$A$33:$A$776,$A136,СВЦЭМ!$B$33:$B$776,P$110)+'СЕТ СН'!$I$11+СВЦЭМ!$D$10+'СЕТ СН'!$I$6-'СЕТ СН'!$I$23</f>
        <v>1462.9275249299999</v>
      </c>
      <c r="Q136" s="36">
        <f>SUMIFS(СВЦЭМ!$D$33:$D$776,СВЦЭМ!$A$33:$A$776,$A136,СВЦЭМ!$B$33:$B$776,Q$110)+'СЕТ СН'!$I$11+СВЦЭМ!$D$10+'СЕТ СН'!$I$6-'СЕТ СН'!$I$23</f>
        <v>1474.70237241</v>
      </c>
      <c r="R136" s="36">
        <f>SUMIFS(СВЦЭМ!$D$33:$D$776,СВЦЭМ!$A$33:$A$776,$A136,СВЦЭМ!$B$33:$B$776,R$110)+'СЕТ СН'!$I$11+СВЦЭМ!$D$10+'СЕТ СН'!$I$6-'СЕТ СН'!$I$23</f>
        <v>1489.99282657</v>
      </c>
      <c r="S136" s="36">
        <f>SUMIFS(СВЦЭМ!$D$33:$D$776,СВЦЭМ!$A$33:$A$776,$A136,СВЦЭМ!$B$33:$B$776,S$110)+'СЕТ СН'!$I$11+СВЦЭМ!$D$10+'СЕТ СН'!$I$6-'СЕТ СН'!$I$23</f>
        <v>1506.35151881</v>
      </c>
      <c r="T136" s="36">
        <f>SUMIFS(СВЦЭМ!$D$33:$D$776,СВЦЭМ!$A$33:$A$776,$A136,СВЦЭМ!$B$33:$B$776,T$110)+'СЕТ СН'!$I$11+СВЦЭМ!$D$10+'СЕТ СН'!$I$6-'СЕТ СН'!$I$23</f>
        <v>1466.38153493</v>
      </c>
      <c r="U136" s="36">
        <f>SUMIFS(СВЦЭМ!$D$33:$D$776,СВЦЭМ!$A$33:$A$776,$A136,СВЦЭМ!$B$33:$B$776,U$110)+'СЕТ СН'!$I$11+СВЦЭМ!$D$10+'СЕТ СН'!$I$6-'СЕТ СН'!$I$23</f>
        <v>1429.82382639</v>
      </c>
      <c r="V136" s="36">
        <f>SUMIFS(СВЦЭМ!$D$33:$D$776,СВЦЭМ!$A$33:$A$776,$A136,СВЦЭМ!$B$33:$B$776,V$110)+'СЕТ СН'!$I$11+СВЦЭМ!$D$10+'СЕТ СН'!$I$6-'СЕТ СН'!$I$23</f>
        <v>1426.6323540399999</v>
      </c>
      <c r="W136" s="36">
        <f>SUMIFS(СВЦЭМ!$D$33:$D$776,СВЦЭМ!$A$33:$A$776,$A136,СВЦЭМ!$B$33:$B$776,W$110)+'СЕТ СН'!$I$11+СВЦЭМ!$D$10+'СЕТ СН'!$I$6-'СЕТ СН'!$I$23</f>
        <v>1438.3562858499999</v>
      </c>
      <c r="X136" s="36">
        <f>SUMIFS(СВЦЭМ!$D$33:$D$776,СВЦЭМ!$A$33:$A$776,$A136,СВЦЭМ!$B$33:$B$776,X$110)+'СЕТ СН'!$I$11+СВЦЭМ!$D$10+'СЕТ СН'!$I$6-'СЕТ СН'!$I$23</f>
        <v>1455.6849252000002</v>
      </c>
      <c r="Y136" s="36">
        <f>SUMIFS(СВЦЭМ!$D$33:$D$776,СВЦЭМ!$A$33:$A$776,$A136,СВЦЭМ!$B$33:$B$776,Y$110)+'СЕТ СН'!$I$11+СВЦЭМ!$D$10+'СЕТ СН'!$I$6-'СЕТ СН'!$I$23</f>
        <v>1495.7141245800001</v>
      </c>
    </row>
    <row r="137" spans="1:27" ht="15.75" x14ac:dyDescent="0.2">
      <c r="A137" s="35">
        <f t="shared" si="3"/>
        <v>43523</v>
      </c>
      <c r="B137" s="36">
        <f>SUMIFS(СВЦЭМ!$D$33:$D$776,СВЦЭМ!$A$33:$A$776,$A137,СВЦЭМ!$B$33:$B$776,B$110)+'СЕТ СН'!$I$11+СВЦЭМ!$D$10+'СЕТ СН'!$I$6-'СЕТ СН'!$I$23</f>
        <v>1530.2469551700001</v>
      </c>
      <c r="C137" s="36">
        <f>SUMIFS(СВЦЭМ!$D$33:$D$776,СВЦЭМ!$A$33:$A$776,$A137,СВЦЭМ!$B$33:$B$776,C$110)+'СЕТ СН'!$I$11+СВЦЭМ!$D$10+'СЕТ СН'!$I$6-'СЕТ СН'!$I$23</f>
        <v>1561.64927285</v>
      </c>
      <c r="D137" s="36">
        <f>SUMIFS(СВЦЭМ!$D$33:$D$776,СВЦЭМ!$A$33:$A$776,$A137,СВЦЭМ!$B$33:$B$776,D$110)+'СЕТ СН'!$I$11+СВЦЭМ!$D$10+'СЕТ СН'!$I$6-'СЕТ СН'!$I$23</f>
        <v>1574.03670951</v>
      </c>
      <c r="E137" s="36">
        <f>SUMIFS(СВЦЭМ!$D$33:$D$776,СВЦЭМ!$A$33:$A$776,$A137,СВЦЭМ!$B$33:$B$776,E$110)+'СЕТ СН'!$I$11+СВЦЭМ!$D$10+'СЕТ СН'!$I$6-'СЕТ СН'!$I$23</f>
        <v>1577.8637853499999</v>
      </c>
      <c r="F137" s="36">
        <f>SUMIFS(СВЦЭМ!$D$33:$D$776,СВЦЭМ!$A$33:$A$776,$A137,СВЦЭМ!$B$33:$B$776,F$110)+'СЕТ СН'!$I$11+СВЦЭМ!$D$10+'СЕТ СН'!$I$6-'СЕТ СН'!$I$23</f>
        <v>1572.07395526</v>
      </c>
      <c r="G137" s="36">
        <f>SUMIFS(СВЦЭМ!$D$33:$D$776,СВЦЭМ!$A$33:$A$776,$A137,СВЦЭМ!$B$33:$B$776,G$110)+'СЕТ СН'!$I$11+СВЦЭМ!$D$10+'СЕТ СН'!$I$6-'СЕТ СН'!$I$23</f>
        <v>1551.1270223400002</v>
      </c>
      <c r="H137" s="36">
        <f>SUMIFS(СВЦЭМ!$D$33:$D$776,СВЦЭМ!$A$33:$A$776,$A137,СВЦЭМ!$B$33:$B$776,H$110)+'СЕТ СН'!$I$11+СВЦЭМ!$D$10+'СЕТ СН'!$I$6-'СЕТ СН'!$I$23</f>
        <v>1512.8716091199999</v>
      </c>
      <c r="I137" s="36">
        <f>SUMIFS(СВЦЭМ!$D$33:$D$776,СВЦЭМ!$A$33:$A$776,$A137,СВЦЭМ!$B$33:$B$776,I$110)+'СЕТ СН'!$I$11+СВЦЭМ!$D$10+'СЕТ СН'!$I$6-'СЕТ СН'!$I$23</f>
        <v>1488.3145543099999</v>
      </c>
      <c r="J137" s="36">
        <f>SUMIFS(СВЦЭМ!$D$33:$D$776,СВЦЭМ!$A$33:$A$776,$A137,СВЦЭМ!$B$33:$B$776,J$110)+'СЕТ СН'!$I$11+СВЦЭМ!$D$10+'СЕТ СН'!$I$6-'СЕТ СН'!$I$23</f>
        <v>1474.5135731</v>
      </c>
      <c r="K137" s="36">
        <f>SUMIFS(СВЦЭМ!$D$33:$D$776,СВЦЭМ!$A$33:$A$776,$A137,СВЦЭМ!$B$33:$B$776,K$110)+'СЕТ СН'!$I$11+СВЦЭМ!$D$10+'СЕТ СН'!$I$6-'СЕТ СН'!$I$23</f>
        <v>1477.5343011099999</v>
      </c>
      <c r="L137" s="36">
        <f>SUMIFS(СВЦЭМ!$D$33:$D$776,СВЦЭМ!$A$33:$A$776,$A137,СВЦЭМ!$B$33:$B$776,L$110)+'СЕТ СН'!$I$11+СВЦЭМ!$D$10+'СЕТ СН'!$I$6-'СЕТ СН'!$I$23</f>
        <v>1480.57652364</v>
      </c>
      <c r="M137" s="36">
        <f>SUMIFS(СВЦЭМ!$D$33:$D$776,СВЦЭМ!$A$33:$A$776,$A137,СВЦЭМ!$B$33:$B$776,M$110)+'СЕТ СН'!$I$11+СВЦЭМ!$D$10+'СЕТ СН'!$I$6-'СЕТ СН'!$I$23</f>
        <v>1492.1062075700002</v>
      </c>
      <c r="N137" s="36">
        <f>SUMIFS(СВЦЭМ!$D$33:$D$776,СВЦЭМ!$A$33:$A$776,$A137,СВЦЭМ!$B$33:$B$776,N$110)+'СЕТ СН'!$I$11+СВЦЭМ!$D$10+'СЕТ СН'!$I$6-'СЕТ СН'!$I$23</f>
        <v>1490.0302285400001</v>
      </c>
      <c r="O137" s="36">
        <f>SUMIFS(СВЦЭМ!$D$33:$D$776,СВЦЭМ!$A$33:$A$776,$A137,СВЦЭМ!$B$33:$B$776,O$110)+'СЕТ СН'!$I$11+СВЦЭМ!$D$10+'СЕТ СН'!$I$6-'СЕТ СН'!$I$23</f>
        <v>1444.7429799199999</v>
      </c>
      <c r="P137" s="36">
        <f>SUMIFS(СВЦЭМ!$D$33:$D$776,СВЦЭМ!$A$33:$A$776,$A137,СВЦЭМ!$B$33:$B$776,P$110)+'СЕТ СН'!$I$11+СВЦЭМ!$D$10+'СЕТ СН'!$I$6-'СЕТ СН'!$I$23</f>
        <v>1447.0059851400001</v>
      </c>
      <c r="Q137" s="36">
        <f>SUMIFS(СВЦЭМ!$D$33:$D$776,СВЦЭМ!$A$33:$A$776,$A137,СВЦЭМ!$B$33:$B$776,Q$110)+'СЕТ СН'!$I$11+СВЦЭМ!$D$10+'СЕТ СН'!$I$6-'СЕТ СН'!$I$23</f>
        <v>1453.8727601200001</v>
      </c>
      <c r="R137" s="36">
        <f>SUMIFS(СВЦЭМ!$D$33:$D$776,СВЦЭМ!$A$33:$A$776,$A137,СВЦЭМ!$B$33:$B$776,R$110)+'СЕТ СН'!$I$11+СВЦЭМ!$D$10+'СЕТ СН'!$I$6-'СЕТ СН'!$I$23</f>
        <v>1447.0506346900002</v>
      </c>
      <c r="S137" s="36">
        <f>SUMIFS(СВЦЭМ!$D$33:$D$776,СВЦЭМ!$A$33:$A$776,$A137,СВЦЭМ!$B$33:$B$776,S$110)+'СЕТ СН'!$I$11+СВЦЭМ!$D$10+'СЕТ СН'!$I$6-'СЕТ СН'!$I$23</f>
        <v>1447.35158852</v>
      </c>
      <c r="T137" s="36">
        <f>SUMIFS(СВЦЭМ!$D$33:$D$776,СВЦЭМ!$A$33:$A$776,$A137,СВЦЭМ!$B$33:$B$776,T$110)+'СЕТ СН'!$I$11+СВЦЭМ!$D$10+'СЕТ СН'!$I$6-'СЕТ СН'!$I$23</f>
        <v>1435.3554293900002</v>
      </c>
      <c r="U137" s="36">
        <f>SUMIFS(СВЦЭМ!$D$33:$D$776,СВЦЭМ!$A$33:$A$776,$A137,СВЦЭМ!$B$33:$B$776,U$110)+'СЕТ СН'!$I$11+СВЦЭМ!$D$10+'СЕТ СН'!$I$6-'СЕТ СН'!$I$23</f>
        <v>1408.11895585</v>
      </c>
      <c r="V137" s="36">
        <f>SUMIFS(СВЦЭМ!$D$33:$D$776,СВЦЭМ!$A$33:$A$776,$A137,СВЦЭМ!$B$33:$B$776,V$110)+'СЕТ СН'!$I$11+СВЦЭМ!$D$10+'СЕТ СН'!$I$6-'СЕТ СН'!$I$23</f>
        <v>1403.5171006800001</v>
      </c>
      <c r="W137" s="36">
        <f>SUMIFS(СВЦЭМ!$D$33:$D$776,СВЦЭМ!$A$33:$A$776,$A137,СВЦЭМ!$B$33:$B$776,W$110)+'СЕТ СН'!$I$11+СВЦЭМ!$D$10+'СЕТ СН'!$I$6-'СЕТ СН'!$I$23</f>
        <v>1416.4175766100002</v>
      </c>
      <c r="X137" s="36">
        <f>SUMIFS(СВЦЭМ!$D$33:$D$776,СВЦЭМ!$A$33:$A$776,$A137,СВЦЭМ!$B$33:$B$776,X$110)+'СЕТ СН'!$I$11+СВЦЭМ!$D$10+'СЕТ СН'!$I$6-'СЕТ СН'!$I$23</f>
        <v>1441.5570376400001</v>
      </c>
      <c r="Y137" s="36">
        <f>SUMIFS(СВЦЭМ!$D$33:$D$776,СВЦЭМ!$A$33:$A$776,$A137,СВЦЭМ!$B$33:$B$776,Y$110)+'СЕТ СН'!$I$11+СВЦЭМ!$D$10+'СЕТ СН'!$I$6-'СЕТ СН'!$I$23</f>
        <v>1481.6888430200001</v>
      </c>
    </row>
    <row r="138" spans="1:27" ht="15.75" x14ac:dyDescent="0.2">
      <c r="A138" s="35">
        <f t="shared" si="3"/>
        <v>43524</v>
      </c>
      <c r="B138" s="36">
        <f>SUMIFS(СВЦЭМ!$D$33:$D$776,СВЦЭМ!$A$33:$A$776,$A138,СВЦЭМ!$B$33:$B$776,B$110)+'СЕТ СН'!$I$11+СВЦЭМ!$D$10+'СЕТ СН'!$I$6-'СЕТ СН'!$I$23</f>
        <v>1524.17160893</v>
      </c>
      <c r="C138" s="36">
        <f>SUMIFS(СВЦЭМ!$D$33:$D$776,СВЦЭМ!$A$33:$A$776,$A138,СВЦЭМ!$B$33:$B$776,C$110)+'СЕТ СН'!$I$11+СВЦЭМ!$D$10+'СЕТ СН'!$I$6-'СЕТ СН'!$I$23</f>
        <v>1549.0297139200002</v>
      </c>
      <c r="D138" s="36">
        <f>SUMIFS(СВЦЭМ!$D$33:$D$776,СВЦЭМ!$A$33:$A$776,$A138,СВЦЭМ!$B$33:$B$776,D$110)+'СЕТ СН'!$I$11+СВЦЭМ!$D$10+'СЕТ СН'!$I$6-'СЕТ СН'!$I$23</f>
        <v>1559.84202458</v>
      </c>
      <c r="E138" s="36">
        <f>SUMIFS(СВЦЭМ!$D$33:$D$776,СВЦЭМ!$A$33:$A$776,$A138,СВЦЭМ!$B$33:$B$776,E$110)+'СЕТ СН'!$I$11+СВЦЭМ!$D$10+'СЕТ СН'!$I$6-'СЕТ СН'!$I$23</f>
        <v>1561.1637138800002</v>
      </c>
      <c r="F138" s="36">
        <f>SUMIFS(СВЦЭМ!$D$33:$D$776,СВЦЭМ!$A$33:$A$776,$A138,СВЦЭМ!$B$33:$B$776,F$110)+'СЕТ СН'!$I$11+СВЦЭМ!$D$10+'СЕТ СН'!$I$6-'СЕТ СН'!$I$23</f>
        <v>1556.61235128</v>
      </c>
      <c r="G138" s="36">
        <f>SUMIFS(СВЦЭМ!$D$33:$D$776,СВЦЭМ!$A$33:$A$776,$A138,СВЦЭМ!$B$33:$B$776,G$110)+'СЕТ СН'!$I$11+СВЦЭМ!$D$10+'СЕТ СН'!$I$6-'СЕТ СН'!$I$23</f>
        <v>1544.78345799</v>
      </c>
      <c r="H138" s="36">
        <f>SUMIFS(СВЦЭМ!$D$33:$D$776,СВЦЭМ!$A$33:$A$776,$A138,СВЦЭМ!$B$33:$B$776,H$110)+'СЕТ СН'!$I$11+СВЦЭМ!$D$10+'СЕТ СН'!$I$6-'СЕТ СН'!$I$23</f>
        <v>1520.2684046200002</v>
      </c>
      <c r="I138" s="36">
        <f>SUMIFS(СВЦЭМ!$D$33:$D$776,СВЦЭМ!$A$33:$A$776,$A138,СВЦЭМ!$B$33:$B$776,I$110)+'СЕТ СН'!$I$11+СВЦЭМ!$D$10+'СЕТ СН'!$I$6-'СЕТ СН'!$I$23</f>
        <v>1498.6241075800001</v>
      </c>
      <c r="J138" s="36">
        <f>SUMIFS(СВЦЭМ!$D$33:$D$776,СВЦЭМ!$A$33:$A$776,$A138,СВЦЭМ!$B$33:$B$776,J$110)+'СЕТ СН'!$I$11+СВЦЭМ!$D$10+'СЕТ СН'!$I$6-'СЕТ СН'!$I$23</f>
        <v>1484.7340606500002</v>
      </c>
      <c r="K138" s="36">
        <f>SUMIFS(СВЦЭМ!$D$33:$D$776,СВЦЭМ!$A$33:$A$776,$A138,СВЦЭМ!$B$33:$B$776,K$110)+'СЕТ СН'!$I$11+СВЦЭМ!$D$10+'СЕТ СН'!$I$6-'СЕТ СН'!$I$23</f>
        <v>1488.2658783500001</v>
      </c>
      <c r="L138" s="36">
        <f>SUMIFS(СВЦЭМ!$D$33:$D$776,СВЦЭМ!$A$33:$A$776,$A138,СВЦЭМ!$B$33:$B$776,L$110)+'СЕТ СН'!$I$11+СВЦЭМ!$D$10+'СЕТ СН'!$I$6-'СЕТ СН'!$I$23</f>
        <v>1492.42332689</v>
      </c>
      <c r="M138" s="36">
        <f>SUMIFS(СВЦЭМ!$D$33:$D$776,СВЦЭМ!$A$33:$A$776,$A138,СВЦЭМ!$B$33:$B$776,M$110)+'СЕТ СН'!$I$11+СВЦЭМ!$D$10+'СЕТ СН'!$I$6-'СЕТ СН'!$I$23</f>
        <v>1506.48752943</v>
      </c>
      <c r="N138" s="36">
        <f>SUMIFS(СВЦЭМ!$D$33:$D$776,СВЦЭМ!$A$33:$A$776,$A138,СВЦЭМ!$B$33:$B$776,N$110)+'СЕТ СН'!$I$11+СВЦЭМ!$D$10+'СЕТ СН'!$I$6-'СЕТ СН'!$I$23</f>
        <v>1492.8274885400001</v>
      </c>
      <c r="O138" s="36">
        <f>SUMIFS(СВЦЭМ!$D$33:$D$776,СВЦЭМ!$A$33:$A$776,$A138,СВЦЭМ!$B$33:$B$776,O$110)+'СЕТ СН'!$I$11+СВЦЭМ!$D$10+'СЕТ СН'!$I$6-'СЕТ СН'!$I$23</f>
        <v>1468.2525897999999</v>
      </c>
      <c r="P138" s="36">
        <f>SUMIFS(СВЦЭМ!$D$33:$D$776,СВЦЭМ!$A$33:$A$776,$A138,СВЦЭМ!$B$33:$B$776,P$110)+'СЕТ СН'!$I$11+СВЦЭМ!$D$10+'СЕТ СН'!$I$6-'СЕТ СН'!$I$23</f>
        <v>1472.19832223</v>
      </c>
      <c r="Q138" s="36">
        <f>SUMIFS(СВЦЭМ!$D$33:$D$776,СВЦЭМ!$A$33:$A$776,$A138,СВЦЭМ!$B$33:$B$776,Q$110)+'СЕТ СН'!$I$11+СВЦЭМ!$D$10+'СЕТ СН'!$I$6-'СЕТ СН'!$I$23</f>
        <v>1478.00768853</v>
      </c>
      <c r="R138" s="36">
        <f>SUMIFS(СВЦЭМ!$D$33:$D$776,СВЦЭМ!$A$33:$A$776,$A138,СВЦЭМ!$B$33:$B$776,R$110)+'СЕТ СН'!$I$11+СВЦЭМ!$D$10+'СЕТ СН'!$I$6-'СЕТ СН'!$I$23</f>
        <v>1471.8753125000001</v>
      </c>
      <c r="S138" s="36">
        <f>SUMIFS(СВЦЭМ!$D$33:$D$776,СВЦЭМ!$A$33:$A$776,$A138,СВЦЭМ!$B$33:$B$776,S$110)+'СЕТ СН'!$I$11+СВЦЭМ!$D$10+'СЕТ СН'!$I$6-'СЕТ СН'!$I$23</f>
        <v>1467.5327951700001</v>
      </c>
      <c r="T138" s="36">
        <f>SUMIFS(СВЦЭМ!$D$33:$D$776,СВЦЭМ!$A$33:$A$776,$A138,СВЦЭМ!$B$33:$B$776,T$110)+'СЕТ СН'!$I$11+СВЦЭМ!$D$10+'СЕТ СН'!$I$6-'СЕТ СН'!$I$23</f>
        <v>1436.7242729899999</v>
      </c>
      <c r="U138" s="36">
        <f>SUMIFS(СВЦЭМ!$D$33:$D$776,СВЦЭМ!$A$33:$A$776,$A138,СВЦЭМ!$B$33:$B$776,U$110)+'СЕТ СН'!$I$11+СВЦЭМ!$D$10+'СЕТ СН'!$I$6-'СЕТ СН'!$I$23</f>
        <v>1414.21778354</v>
      </c>
      <c r="V138" s="36">
        <f>SUMIFS(СВЦЭМ!$D$33:$D$776,СВЦЭМ!$A$33:$A$776,$A138,СВЦЭМ!$B$33:$B$776,V$110)+'СЕТ СН'!$I$11+СВЦЭМ!$D$10+'СЕТ СН'!$I$6-'СЕТ СН'!$I$23</f>
        <v>1409.06214587</v>
      </c>
      <c r="W138" s="36">
        <f>SUMIFS(СВЦЭМ!$D$33:$D$776,СВЦЭМ!$A$33:$A$776,$A138,СВЦЭМ!$B$33:$B$776,W$110)+'СЕТ СН'!$I$11+СВЦЭМ!$D$10+'СЕТ СН'!$I$6-'СЕТ СН'!$I$23</f>
        <v>1428.9518076899999</v>
      </c>
      <c r="X138" s="36">
        <f>SUMIFS(СВЦЭМ!$D$33:$D$776,СВЦЭМ!$A$33:$A$776,$A138,СВЦЭМ!$B$33:$B$776,X$110)+'СЕТ СН'!$I$11+СВЦЭМ!$D$10+'СЕТ СН'!$I$6-'СЕТ СН'!$I$23</f>
        <v>1449.89816763</v>
      </c>
      <c r="Y138" s="36">
        <f>SUMIFS(СВЦЭМ!$D$33:$D$776,СВЦЭМ!$A$33:$A$776,$A138,СВЦЭМ!$B$33:$B$776,Y$110)+'СЕТ СН'!$I$11+СВЦЭМ!$D$10+'СЕТ СН'!$I$6-'СЕТ СН'!$I$23</f>
        <v>1491.2276490300001</v>
      </c>
    </row>
    <row r="139" spans="1:27"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7" ht="15.75" x14ac:dyDescent="0.2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row>
    <row r="141" spans="1:27" ht="12.75" customHeight="1" x14ac:dyDescent="0.2">
      <c r="A141" s="130" t="s">
        <v>7</v>
      </c>
      <c r="B141" s="124" t="s">
        <v>139</v>
      </c>
      <c r="C141" s="125"/>
      <c r="D141" s="125"/>
      <c r="E141" s="125"/>
      <c r="F141" s="125"/>
      <c r="G141" s="125"/>
      <c r="H141" s="125"/>
      <c r="I141" s="125"/>
      <c r="J141" s="125"/>
      <c r="K141" s="125"/>
      <c r="L141" s="125"/>
      <c r="M141" s="125"/>
      <c r="N141" s="125"/>
      <c r="O141" s="125"/>
      <c r="P141" s="125"/>
      <c r="Q141" s="125"/>
      <c r="R141" s="125"/>
      <c r="S141" s="125"/>
      <c r="T141" s="125"/>
      <c r="U141" s="125"/>
      <c r="V141" s="125"/>
      <c r="W141" s="125"/>
      <c r="X141" s="125"/>
      <c r="Y141" s="126"/>
    </row>
    <row r="142" spans="1:27" ht="12.75" customHeight="1" x14ac:dyDescent="0.2">
      <c r="A142" s="131"/>
      <c r="B142" s="127"/>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8"/>
      <c r="Y142" s="129"/>
    </row>
    <row r="143" spans="1:27" s="46" customFormat="1" ht="12.75" customHeight="1" x14ac:dyDescent="0.2">
      <c r="A143" s="132"/>
      <c r="B143" s="34">
        <v>1</v>
      </c>
      <c r="C143" s="34">
        <v>2</v>
      </c>
      <c r="D143" s="34">
        <v>3</v>
      </c>
      <c r="E143" s="34">
        <v>4</v>
      </c>
      <c r="F143" s="34">
        <v>5</v>
      </c>
      <c r="G143" s="34">
        <v>6</v>
      </c>
      <c r="H143" s="34">
        <v>7</v>
      </c>
      <c r="I143" s="34">
        <v>8</v>
      </c>
      <c r="J143" s="34">
        <v>9</v>
      </c>
      <c r="K143" s="34">
        <v>10</v>
      </c>
      <c r="L143" s="34">
        <v>11</v>
      </c>
      <c r="M143" s="34">
        <v>12</v>
      </c>
      <c r="N143" s="34">
        <v>13</v>
      </c>
      <c r="O143" s="34">
        <v>14</v>
      </c>
      <c r="P143" s="34">
        <v>15</v>
      </c>
      <c r="Q143" s="34">
        <v>16</v>
      </c>
      <c r="R143" s="34">
        <v>17</v>
      </c>
      <c r="S143" s="34">
        <v>18</v>
      </c>
      <c r="T143" s="34">
        <v>19</v>
      </c>
      <c r="U143" s="34">
        <v>20</v>
      </c>
      <c r="V143" s="34">
        <v>21</v>
      </c>
      <c r="W143" s="34">
        <v>22</v>
      </c>
      <c r="X143" s="34">
        <v>23</v>
      </c>
      <c r="Y143" s="34">
        <v>24</v>
      </c>
    </row>
    <row r="144" spans="1:27" ht="15.75" customHeight="1" x14ac:dyDescent="0.2">
      <c r="A144" s="35" t="str">
        <f>A111</f>
        <v>01.02.2019</v>
      </c>
      <c r="B144" s="36">
        <f>SUMIFS(СВЦЭМ!$E$33:$E$776,СВЦЭМ!$A$33:$A$776,$A144,СВЦЭМ!$B$33:$B$776,B$143)+'СЕТ СН'!$F$12</f>
        <v>201.92866626</v>
      </c>
      <c r="C144" s="36">
        <f>SUMIFS(СВЦЭМ!$E$33:$E$776,СВЦЭМ!$A$33:$A$776,$A144,СВЦЭМ!$B$33:$B$776,C$143)+'СЕТ СН'!$F$12</f>
        <v>207.27623489000001</v>
      </c>
      <c r="D144" s="36">
        <f>SUMIFS(СВЦЭМ!$E$33:$E$776,СВЦЭМ!$A$33:$A$776,$A144,СВЦЭМ!$B$33:$B$776,D$143)+'СЕТ СН'!$F$12</f>
        <v>210.36347517999999</v>
      </c>
      <c r="E144" s="36">
        <f>SUMIFS(СВЦЭМ!$E$33:$E$776,СВЦЭМ!$A$33:$A$776,$A144,СВЦЭМ!$B$33:$B$776,E$143)+'СЕТ СН'!$F$12</f>
        <v>210.18753047000001</v>
      </c>
      <c r="F144" s="36">
        <f>SUMIFS(СВЦЭМ!$E$33:$E$776,СВЦЭМ!$A$33:$A$776,$A144,СВЦЭМ!$B$33:$B$776,F$143)+'СЕТ СН'!$F$12</f>
        <v>208.89838066999999</v>
      </c>
      <c r="G144" s="36">
        <f>SUMIFS(СВЦЭМ!$E$33:$E$776,СВЦЭМ!$A$33:$A$776,$A144,СВЦЭМ!$B$33:$B$776,G$143)+'СЕТ СН'!$F$12</f>
        <v>205.98581634000001</v>
      </c>
      <c r="H144" s="36">
        <f>SUMIFS(СВЦЭМ!$E$33:$E$776,СВЦЭМ!$A$33:$A$776,$A144,СВЦЭМ!$B$33:$B$776,H$143)+'СЕТ СН'!$F$12</f>
        <v>196.74493251999999</v>
      </c>
      <c r="I144" s="36">
        <f>SUMIFS(СВЦЭМ!$E$33:$E$776,СВЦЭМ!$A$33:$A$776,$A144,СВЦЭМ!$B$33:$B$776,I$143)+'СЕТ СН'!$F$12</f>
        <v>191.85432627</v>
      </c>
      <c r="J144" s="36">
        <f>SUMIFS(СВЦЭМ!$E$33:$E$776,СВЦЭМ!$A$33:$A$776,$A144,СВЦЭМ!$B$33:$B$776,J$143)+'СЕТ СН'!$F$12</f>
        <v>185.69458958000001</v>
      </c>
      <c r="K144" s="36">
        <f>SUMIFS(СВЦЭМ!$E$33:$E$776,СВЦЭМ!$A$33:$A$776,$A144,СВЦЭМ!$B$33:$B$776,K$143)+'СЕТ СН'!$F$12</f>
        <v>183.95538665000001</v>
      </c>
      <c r="L144" s="36">
        <f>SUMIFS(СВЦЭМ!$E$33:$E$776,СВЦЭМ!$A$33:$A$776,$A144,СВЦЭМ!$B$33:$B$776,L$143)+'СЕТ СН'!$F$12</f>
        <v>184.10300197000001</v>
      </c>
      <c r="M144" s="36">
        <f>SUMIFS(СВЦЭМ!$E$33:$E$776,СВЦЭМ!$A$33:$A$776,$A144,СВЦЭМ!$B$33:$B$776,M$143)+'СЕТ СН'!$F$12</f>
        <v>186.69038093</v>
      </c>
      <c r="N144" s="36">
        <f>SUMIFS(СВЦЭМ!$E$33:$E$776,СВЦЭМ!$A$33:$A$776,$A144,СВЦЭМ!$B$33:$B$776,N$143)+'СЕТ СН'!$F$12</f>
        <v>187.04788582</v>
      </c>
      <c r="O144" s="36">
        <f>SUMIFS(СВЦЭМ!$E$33:$E$776,СВЦЭМ!$A$33:$A$776,$A144,СВЦЭМ!$B$33:$B$776,O$143)+'СЕТ СН'!$F$12</f>
        <v>181.33626864999999</v>
      </c>
      <c r="P144" s="36">
        <f>SUMIFS(СВЦЭМ!$E$33:$E$776,СВЦЭМ!$A$33:$A$776,$A144,СВЦЭМ!$B$33:$B$776,P$143)+'СЕТ СН'!$F$12</f>
        <v>182.38866200000001</v>
      </c>
      <c r="Q144" s="36">
        <f>SUMIFS(СВЦЭМ!$E$33:$E$776,СВЦЭМ!$A$33:$A$776,$A144,СВЦЭМ!$B$33:$B$776,Q$143)+'СЕТ СН'!$F$12</f>
        <v>184.15992704999999</v>
      </c>
      <c r="R144" s="36">
        <f>SUMIFS(СВЦЭМ!$E$33:$E$776,СВЦЭМ!$A$33:$A$776,$A144,СВЦЭМ!$B$33:$B$776,R$143)+'СЕТ СН'!$F$12</f>
        <v>184.30666886</v>
      </c>
      <c r="S144" s="36">
        <f>SUMIFS(СВЦЭМ!$E$33:$E$776,СВЦЭМ!$A$33:$A$776,$A144,СВЦЭМ!$B$33:$B$776,S$143)+'СЕТ СН'!$F$12</f>
        <v>180.41353452000001</v>
      </c>
      <c r="T144" s="36">
        <f>SUMIFS(СВЦЭМ!$E$33:$E$776,СВЦЭМ!$A$33:$A$776,$A144,СВЦЭМ!$B$33:$B$776,T$143)+'СЕТ СН'!$F$12</f>
        <v>175.26532721999999</v>
      </c>
      <c r="U144" s="36">
        <f>SUMIFS(СВЦЭМ!$E$33:$E$776,СВЦЭМ!$A$33:$A$776,$A144,СВЦЭМ!$B$33:$B$776,U$143)+'СЕТ СН'!$F$12</f>
        <v>175.37631619000001</v>
      </c>
      <c r="V144" s="36">
        <f>SUMIFS(СВЦЭМ!$E$33:$E$776,СВЦЭМ!$A$33:$A$776,$A144,СВЦЭМ!$B$33:$B$776,V$143)+'СЕТ СН'!$F$12</f>
        <v>179.62989802999999</v>
      </c>
      <c r="W144" s="36">
        <f>SUMIFS(СВЦЭМ!$E$33:$E$776,СВЦЭМ!$A$33:$A$776,$A144,СВЦЭМ!$B$33:$B$776,W$143)+'СЕТ СН'!$F$12</f>
        <v>183.08731648</v>
      </c>
      <c r="X144" s="36">
        <f>SUMIFS(СВЦЭМ!$E$33:$E$776,СВЦЭМ!$A$33:$A$776,$A144,СВЦЭМ!$B$33:$B$776,X$143)+'СЕТ СН'!$F$12</f>
        <v>185.47002033999999</v>
      </c>
      <c r="Y144" s="36">
        <f>SUMIFS(СВЦЭМ!$E$33:$E$776,СВЦЭМ!$A$33:$A$776,$A144,СВЦЭМ!$B$33:$B$776,Y$143)+'СЕТ СН'!$F$12</f>
        <v>187.74092869</v>
      </c>
      <c r="AA144" s="45"/>
    </row>
    <row r="145" spans="1:25" ht="15.75" x14ac:dyDescent="0.2">
      <c r="A145" s="35">
        <f>A144+1</f>
        <v>43498</v>
      </c>
      <c r="B145" s="36">
        <f>SUMIFS(СВЦЭМ!$E$33:$E$776,СВЦЭМ!$A$33:$A$776,$A145,СВЦЭМ!$B$33:$B$776,B$143)+'СЕТ СН'!$F$12</f>
        <v>204.09962350999999</v>
      </c>
      <c r="C145" s="36">
        <f>SUMIFS(СВЦЭМ!$E$33:$E$776,СВЦЭМ!$A$33:$A$776,$A145,СВЦЭМ!$B$33:$B$776,C$143)+'СЕТ СН'!$F$12</f>
        <v>204.93177101000001</v>
      </c>
      <c r="D145" s="36">
        <f>SUMIFS(СВЦЭМ!$E$33:$E$776,СВЦЭМ!$A$33:$A$776,$A145,СВЦЭМ!$B$33:$B$776,D$143)+'СЕТ СН'!$F$12</f>
        <v>205.50082187999999</v>
      </c>
      <c r="E145" s="36">
        <f>SUMIFS(СВЦЭМ!$E$33:$E$776,СВЦЭМ!$A$33:$A$776,$A145,СВЦЭМ!$B$33:$B$776,E$143)+'СЕТ СН'!$F$12</f>
        <v>207.83138072</v>
      </c>
      <c r="F145" s="36">
        <f>SUMIFS(СВЦЭМ!$E$33:$E$776,СВЦЭМ!$A$33:$A$776,$A145,СВЦЭМ!$B$33:$B$776,F$143)+'СЕТ СН'!$F$12</f>
        <v>208.76286794000001</v>
      </c>
      <c r="G145" s="36">
        <f>SUMIFS(СВЦЭМ!$E$33:$E$776,СВЦЭМ!$A$33:$A$776,$A145,СВЦЭМ!$B$33:$B$776,G$143)+'СЕТ СН'!$F$12</f>
        <v>205.27939986000001</v>
      </c>
      <c r="H145" s="36">
        <f>SUMIFS(СВЦЭМ!$E$33:$E$776,СВЦЭМ!$A$33:$A$776,$A145,СВЦЭМ!$B$33:$B$776,H$143)+'СЕТ СН'!$F$12</f>
        <v>200.8595746</v>
      </c>
      <c r="I145" s="36">
        <f>SUMIFS(СВЦЭМ!$E$33:$E$776,СВЦЭМ!$A$33:$A$776,$A145,СВЦЭМ!$B$33:$B$776,I$143)+'СЕТ СН'!$F$12</f>
        <v>199.27457075000001</v>
      </c>
      <c r="J145" s="36">
        <f>SUMIFS(СВЦЭМ!$E$33:$E$776,СВЦЭМ!$A$33:$A$776,$A145,СВЦЭМ!$B$33:$B$776,J$143)+'СЕТ СН'!$F$12</f>
        <v>191.18165066</v>
      </c>
      <c r="K145" s="36">
        <f>SUMIFS(СВЦЭМ!$E$33:$E$776,СВЦЭМ!$A$33:$A$776,$A145,СВЦЭМ!$B$33:$B$776,K$143)+'СЕТ СН'!$F$12</f>
        <v>186.61663856000001</v>
      </c>
      <c r="L145" s="36">
        <f>SUMIFS(СВЦЭМ!$E$33:$E$776,СВЦЭМ!$A$33:$A$776,$A145,СВЦЭМ!$B$33:$B$776,L$143)+'СЕТ СН'!$F$12</f>
        <v>184.12438807999999</v>
      </c>
      <c r="M145" s="36">
        <f>SUMIFS(СВЦЭМ!$E$33:$E$776,СВЦЭМ!$A$33:$A$776,$A145,СВЦЭМ!$B$33:$B$776,M$143)+'СЕТ СН'!$F$12</f>
        <v>187.18473399999999</v>
      </c>
      <c r="N145" s="36">
        <f>SUMIFS(СВЦЭМ!$E$33:$E$776,СВЦЭМ!$A$33:$A$776,$A145,СВЦЭМ!$B$33:$B$776,N$143)+'СЕТ СН'!$F$12</f>
        <v>185.49167118</v>
      </c>
      <c r="O145" s="36">
        <f>SUMIFS(СВЦЭМ!$E$33:$E$776,СВЦЭМ!$A$33:$A$776,$A145,СВЦЭМ!$B$33:$B$776,O$143)+'СЕТ СН'!$F$12</f>
        <v>181.18975452000001</v>
      </c>
      <c r="P145" s="36">
        <f>SUMIFS(СВЦЭМ!$E$33:$E$776,СВЦЭМ!$A$33:$A$776,$A145,СВЦЭМ!$B$33:$B$776,P$143)+'СЕТ СН'!$F$12</f>
        <v>183.40441644000001</v>
      </c>
      <c r="Q145" s="36">
        <f>SUMIFS(СВЦЭМ!$E$33:$E$776,СВЦЭМ!$A$33:$A$776,$A145,СВЦЭМ!$B$33:$B$776,Q$143)+'СЕТ СН'!$F$12</f>
        <v>185.62665722</v>
      </c>
      <c r="R145" s="36">
        <f>SUMIFS(СВЦЭМ!$E$33:$E$776,СВЦЭМ!$A$33:$A$776,$A145,СВЦЭМ!$B$33:$B$776,R$143)+'СЕТ СН'!$F$12</f>
        <v>186.82313504000001</v>
      </c>
      <c r="S145" s="36">
        <f>SUMIFS(СВЦЭМ!$E$33:$E$776,СВЦЭМ!$A$33:$A$776,$A145,СВЦЭМ!$B$33:$B$776,S$143)+'СЕТ СН'!$F$12</f>
        <v>186.48897848999999</v>
      </c>
      <c r="T145" s="36">
        <f>SUMIFS(СВЦЭМ!$E$33:$E$776,СВЦЭМ!$A$33:$A$776,$A145,СВЦЭМ!$B$33:$B$776,T$143)+'СЕТ СН'!$F$12</f>
        <v>178.11011381</v>
      </c>
      <c r="U145" s="36">
        <f>SUMIFS(СВЦЭМ!$E$33:$E$776,СВЦЭМ!$A$33:$A$776,$A145,СВЦЭМ!$B$33:$B$776,U$143)+'СЕТ СН'!$F$12</f>
        <v>176.09422215000001</v>
      </c>
      <c r="V145" s="36">
        <f>SUMIFS(СВЦЭМ!$E$33:$E$776,СВЦЭМ!$A$33:$A$776,$A145,СВЦЭМ!$B$33:$B$776,V$143)+'СЕТ СН'!$F$12</f>
        <v>179.50913714999999</v>
      </c>
      <c r="W145" s="36">
        <f>SUMIFS(СВЦЭМ!$E$33:$E$776,СВЦЭМ!$A$33:$A$776,$A145,СВЦЭМ!$B$33:$B$776,W$143)+'СЕТ СН'!$F$12</f>
        <v>182.46327106999999</v>
      </c>
      <c r="X145" s="36">
        <f>SUMIFS(СВЦЭМ!$E$33:$E$776,СВЦЭМ!$A$33:$A$776,$A145,СВЦЭМ!$B$33:$B$776,X$143)+'СЕТ СН'!$F$12</f>
        <v>185.45171981999999</v>
      </c>
      <c r="Y145" s="36">
        <f>SUMIFS(СВЦЭМ!$E$33:$E$776,СВЦЭМ!$A$33:$A$776,$A145,СВЦЭМ!$B$33:$B$776,Y$143)+'СЕТ СН'!$F$12</f>
        <v>188.38510740000001</v>
      </c>
    </row>
    <row r="146" spans="1:25" ht="15.75" x14ac:dyDescent="0.2">
      <c r="A146" s="35">
        <f t="shared" ref="A146:A171" si="4">A145+1</f>
        <v>43499</v>
      </c>
      <c r="B146" s="36">
        <f>SUMIFS(СВЦЭМ!$E$33:$E$776,СВЦЭМ!$A$33:$A$776,$A146,СВЦЭМ!$B$33:$B$776,B$143)+'СЕТ СН'!$F$12</f>
        <v>198.09420596000001</v>
      </c>
      <c r="C146" s="36">
        <f>SUMIFS(СВЦЭМ!$E$33:$E$776,СВЦЭМ!$A$33:$A$776,$A146,СВЦЭМ!$B$33:$B$776,C$143)+'СЕТ СН'!$F$12</f>
        <v>206.11823910999999</v>
      </c>
      <c r="D146" s="36">
        <f>SUMIFS(СВЦЭМ!$E$33:$E$776,СВЦЭМ!$A$33:$A$776,$A146,СВЦЭМ!$B$33:$B$776,D$143)+'СЕТ СН'!$F$12</f>
        <v>206.19053026</v>
      </c>
      <c r="E146" s="36">
        <f>SUMIFS(СВЦЭМ!$E$33:$E$776,СВЦЭМ!$A$33:$A$776,$A146,СВЦЭМ!$B$33:$B$776,E$143)+'СЕТ СН'!$F$12</f>
        <v>208.77929295999999</v>
      </c>
      <c r="F146" s="36">
        <f>SUMIFS(СВЦЭМ!$E$33:$E$776,СВЦЭМ!$A$33:$A$776,$A146,СВЦЭМ!$B$33:$B$776,F$143)+'СЕТ СН'!$F$12</f>
        <v>208.02796813</v>
      </c>
      <c r="G146" s="36">
        <f>SUMIFS(СВЦЭМ!$E$33:$E$776,СВЦЭМ!$A$33:$A$776,$A146,СВЦЭМ!$B$33:$B$776,G$143)+'СЕТ СН'!$F$12</f>
        <v>207.2012244</v>
      </c>
      <c r="H146" s="36">
        <f>SUMIFS(СВЦЭМ!$E$33:$E$776,СВЦЭМ!$A$33:$A$776,$A146,СВЦЭМ!$B$33:$B$776,H$143)+'СЕТ СН'!$F$12</f>
        <v>203.19252026999999</v>
      </c>
      <c r="I146" s="36">
        <f>SUMIFS(СВЦЭМ!$E$33:$E$776,СВЦЭМ!$A$33:$A$776,$A146,СВЦЭМ!$B$33:$B$776,I$143)+'СЕТ СН'!$F$12</f>
        <v>201.43115821000001</v>
      </c>
      <c r="J146" s="36">
        <f>SUMIFS(СВЦЭМ!$E$33:$E$776,СВЦЭМ!$A$33:$A$776,$A146,СВЦЭМ!$B$33:$B$776,J$143)+'СЕТ СН'!$F$12</f>
        <v>196.99948413000001</v>
      </c>
      <c r="K146" s="36">
        <f>SUMIFS(СВЦЭМ!$E$33:$E$776,СВЦЭМ!$A$33:$A$776,$A146,СВЦЭМ!$B$33:$B$776,K$143)+'СЕТ СН'!$F$12</f>
        <v>190.7256271</v>
      </c>
      <c r="L146" s="36">
        <f>SUMIFS(СВЦЭМ!$E$33:$E$776,СВЦЭМ!$A$33:$A$776,$A146,СВЦЭМ!$B$33:$B$776,L$143)+'СЕТ СН'!$F$12</f>
        <v>185.51533343</v>
      </c>
      <c r="M146" s="36">
        <f>SUMIFS(СВЦЭМ!$E$33:$E$776,СВЦЭМ!$A$33:$A$776,$A146,СВЦЭМ!$B$33:$B$776,M$143)+'СЕТ СН'!$F$12</f>
        <v>186.45470040000001</v>
      </c>
      <c r="N146" s="36">
        <f>SUMIFS(СВЦЭМ!$E$33:$E$776,СВЦЭМ!$A$33:$A$776,$A146,СВЦЭМ!$B$33:$B$776,N$143)+'СЕТ СН'!$F$12</f>
        <v>187.73512946</v>
      </c>
      <c r="O146" s="36">
        <f>SUMIFS(СВЦЭМ!$E$33:$E$776,СВЦЭМ!$A$33:$A$776,$A146,СВЦЭМ!$B$33:$B$776,O$143)+'СЕТ СН'!$F$12</f>
        <v>184.98233708999999</v>
      </c>
      <c r="P146" s="36">
        <f>SUMIFS(СВЦЭМ!$E$33:$E$776,СВЦЭМ!$A$33:$A$776,$A146,СВЦЭМ!$B$33:$B$776,P$143)+'СЕТ СН'!$F$12</f>
        <v>185.95628668000001</v>
      </c>
      <c r="Q146" s="36">
        <f>SUMIFS(СВЦЭМ!$E$33:$E$776,СВЦЭМ!$A$33:$A$776,$A146,СВЦЭМ!$B$33:$B$776,Q$143)+'СЕТ СН'!$F$12</f>
        <v>188.85029187000001</v>
      </c>
      <c r="R146" s="36">
        <f>SUMIFS(СВЦЭМ!$E$33:$E$776,СВЦЭМ!$A$33:$A$776,$A146,СВЦЭМ!$B$33:$B$776,R$143)+'СЕТ СН'!$F$12</f>
        <v>185.92896026</v>
      </c>
      <c r="S146" s="36">
        <f>SUMIFS(СВЦЭМ!$E$33:$E$776,СВЦЭМ!$A$33:$A$776,$A146,СВЦЭМ!$B$33:$B$776,S$143)+'СЕТ СН'!$F$12</f>
        <v>183.42574858</v>
      </c>
      <c r="T146" s="36">
        <f>SUMIFS(СВЦЭМ!$E$33:$E$776,СВЦЭМ!$A$33:$A$776,$A146,СВЦЭМ!$B$33:$B$776,T$143)+'СЕТ СН'!$F$12</f>
        <v>176.87130177</v>
      </c>
      <c r="U146" s="36">
        <f>SUMIFS(СВЦЭМ!$E$33:$E$776,СВЦЭМ!$A$33:$A$776,$A146,СВЦЭМ!$B$33:$B$776,U$143)+'СЕТ СН'!$F$12</f>
        <v>174.52262482</v>
      </c>
      <c r="V146" s="36">
        <f>SUMIFS(СВЦЭМ!$E$33:$E$776,СВЦЭМ!$A$33:$A$776,$A146,СВЦЭМ!$B$33:$B$776,V$143)+'СЕТ СН'!$F$12</f>
        <v>175.32510381</v>
      </c>
      <c r="W146" s="36">
        <f>SUMIFS(СВЦЭМ!$E$33:$E$776,СВЦЭМ!$A$33:$A$776,$A146,СВЦЭМ!$B$33:$B$776,W$143)+'СЕТ СН'!$F$12</f>
        <v>180.03889452999999</v>
      </c>
      <c r="X146" s="36">
        <f>SUMIFS(СВЦЭМ!$E$33:$E$776,СВЦЭМ!$A$33:$A$776,$A146,СВЦЭМ!$B$33:$B$776,X$143)+'СЕТ СН'!$F$12</f>
        <v>183.89903612000001</v>
      </c>
      <c r="Y146" s="36">
        <f>SUMIFS(СВЦЭМ!$E$33:$E$776,СВЦЭМ!$A$33:$A$776,$A146,СВЦЭМ!$B$33:$B$776,Y$143)+'СЕТ СН'!$F$12</f>
        <v>190.28604447999999</v>
      </c>
    </row>
    <row r="147" spans="1:25" ht="15.75" x14ac:dyDescent="0.2">
      <c r="A147" s="35">
        <f t="shared" si="4"/>
        <v>43500</v>
      </c>
      <c r="B147" s="36">
        <f>SUMIFS(СВЦЭМ!$E$33:$E$776,СВЦЭМ!$A$33:$A$776,$A147,СВЦЭМ!$B$33:$B$776,B$143)+'СЕТ СН'!$F$12</f>
        <v>203.71848713</v>
      </c>
      <c r="C147" s="36">
        <f>SUMIFS(СВЦЭМ!$E$33:$E$776,СВЦЭМ!$A$33:$A$776,$A147,СВЦЭМ!$B$33:$B$776,C$143)+'СЕТ СН'!$F$12</f>
        <v>209.11549639</v>
      </c>
      <c r="D147" s="36">
        <f>SUMIFS(СВЦЭМ!$E$33:$E$776,СВЦЭМ!$A$33:$A$776,$A147,СВЦЭМ!$B$33:$B$776,D$143)+'СЕТ СН'!$F$12</f>
        <v>215.68651639000001</v>
      </c>
      <c r="E147" s="36">
        <f>SUMIFS(СВЦЭМ!$E$33:$E$776,СВЦЭМ!$A$33:$A$776,$A147,СВЦЭМ!$B$33:$B$776,E$143)+'СЕТ СН'!$F$12</f>
        <v>219.6609004</v>
      </c>
      <c r="F147" s="36">
        <f>SUMIFS(СВЦЭМ!$E$33:$E$776,СВЦЭМ!$A$33:$A$776,$A147,СВЦЭМ!$B$33:$B$776,F$143)+'СЕТ СН'!$F$12</f>
        <v>219.60576211</v>
      </c>
      <c r="G147" s="36">
        <f>SUMIFS(СВЦЭМ!$E$33:$E$776,СВЦЭМ!$A$33:$A$776,$A147,СВЦЭМ!$B$33:$B$776,G$143)+'СЕТ СН'!$F$12</f>
        <v>216.73248319000001</v>
      </c>
      <c r="H147" s="36">
        <f>SUMIFS(СВЦЭМ!$E$33:$E$776,СВЦЭМ!$A$33:$A$776,$A147,СВЦЭМ!$B$33:$B$776,H$143)+'СЕТ СН'!$F$12</f>
        <v>208.20765206999999</v>
      </c>
      <c r="I147" s="36">
        <f>SUMIFS(СВЦЭМ!$E$33:$E$776,СВЦЭМ!$A$33:$A$776,$A147,СВЦЭМ!$B$33:$B$776,I$143)+'СЕТ СН'!$F$12</f>
        <v>202.83040582000001</v>
      </c>
      <c r="J147" s="36">
        <f>SUMIFS(СВЦЭМ!$E$33:$E$776,СВЦЭМ!$A$33:$A$776,$A147,СВЦЭМ!$B$33:$B$776,J$143)+'СЕТ СН'!$F$12</f>
        <v>196.96089529</v>
      </c>
      <c r="K147" s="36">
        <f>SUMIFS(СВЦЭМ!$E$33:$E$776,СВЦЭМ!$A$33:$A$776,$A147,СВЦЭМ!$B$33:$B$776,K$143)+'СЕТ СН'!$F$12</f>
        <v>196.44725812999999</v>
      </c>
      <c r="L147" s="36">
        <f>SUMIFS(СВЦЭМ!$E$33:$E$776,СВЦЭМ!$A$33:$A$776,$A147,СВЦЭМ!$B$33:$B$776,L$143)+'СЕТ СН'!$F$12</f>
        <v>195.15843944</v>
      </c>
      <c r="M147" s="36">
        <f>SUMIFS(СВЦЭМ!$E$33:$E$776,СВЦЭМ!$A$33:$A$776,$A147,СВЦЭМ!$B$33:$B$776,M$143)+'СЕТ СН'!$F$12</f>
        <v>197.27902979999999</v>
      </c>
      <c r="N147" s="36">
        <f>SUMIFS(СВЦЭМ!$E$33:$E$776,СВЦЭМ!$A$33:$A$776,$A147,СВЦЭМ!$B$33:$B$776,N$143)+'СЕТ СН'!$F$12</f>
        <v>183.03721673999999</v>
      </c>
      <c r="O147" s="36">
        <f>SUMIFS(СВЦЭМ!$E$33:$E$776,СВЦЭМ!$A$33:$A$776,$A147,СВЦЭМ!$B$33:$B$776,O$143)+'СЕТ СН'!$F$12</f>
        <v>177.56547791</v>
      </c>
      <c r="P147" s="36">
        <f>SUMIFS(СВЦЭМ!$E$33:$E$776,СВЦЭМ!$A$33:$A$776,$A147,СВЦЭМ!$B$33:$B$776,P$143)+'СЕТ СН'!$F$12</f>
        <v>178.48111675999999</v>
      </c>
      <c r="Q147" s="36">
        <f>SUMIFS(СВЦЭМ!$E$33:$E$776,СВЦЭМ!$A$33:$A$776,$A147,СВЦЭМ!$B$33:$B$776,Q$143)+'СЕТ СН'!$F$12</f>
        <v>183.96305118000001</v>
      </c>
      <c r="R147" s="36">
        <f>SUMIFS(СВЦЭМ!$E$33:$E$776,СВЦЭМ!$A$33:$A$776,$A147,СВЦЭМ!$B$33:$B$776,R$143)+'СЕТ СН'!$F$12</f>
        <v>184.37277406000001</v>
      </c>
      <c r="S147" s="36">
        <f>SUMIFS(СВЦЭМ!$E$33:$E$776,СВЦЭМ!$A$33:$A$776,$A147,СВЦЭМ!$B$33:$B$776,S$143)+'СЕТ СН'!$F$12</f>
        <v>178.65412068000001</v>
      </c>
      <c r="T147" s="36">
        <f>SUMIFS(СВЦЭМ!$E$33:$E$776,СВЦЭМ!$A$33:$A$776,$A147,СВЦЭМ!$B$33:$B$776,T$143)+'СЕТ СН'!$F$12</f>
        <v>174.50750647999999</v>
      </c>
      <c r="U147" s="36">
        <f>SUMIFS(СВЦЭМ!$E$33:$E$776,СВЦЭМ!$A$33:$A$776,$A147,СВЦЭМ!$B$33:$B$776,U$143)+'СЕТ СН'!$F$12</f>
        <v>175.31766218000001</v>
      </c>
      <c r="V147" s="36">
        <f>SUMIFS(СВЦЭМ!$E$33:$E$776,СВЦЭМ!$A$33:$A$776,$A147,СВЦЭМ!$B$33:$B$776,V$143)+'СЕТ СН'!$F$12</f>
        <v>177.34211511999999</v>
      </c>
      <c r="W147" s="36">
        <f>SUMIFS(СВЦЭМ!$E$33:$E$776,СВЦЭМ!$A$33:$A$776,$A147,СВЦЭМ!$B$33:$B$776,W$143)+'СЕТ СН'!$F$12</f>
        <v>181.20025905</v>
      </c>
      <c r="X147" s="36">
        <f>SUMIFS(СВЦЭМ!$E$33:$E$776,СВЦЭМ!$A$33:$A$776,$A147,СВЦЭМ!$B$33:$B$776,X$143)+'СЕТ СН'!$F$12</f>
        <v>185.42410226999999</v>
      </c>
      <c r="Y147" s="36">
        <f>SUMIFS(СВЦЭМ!$E$33:$E$776,СВЦЭМ!$A$33:$A$776,$A147,СВЦЭМ!$B$33:$B$776,Y$143)+'СЕТ СН'!$F$12</f>
        <v>188.84182307</v>
      </c>
    </row>
    <row r="148" spans="1:25" ht="15.75" x14ac:dyDescent="0.2">
      <c r="A148" s="35">
        <f t="shared" si="4"/>
        <v>43501</v>
      </c>
      <c r="B148" s="36">
        <f>SUMIFS(СВЦЭМ!$E$33:$E$776,СВЦЭМ!$A$33:$A$776,$A148,СВЦЭМ!$B$33:$B$776,B$143)+'СЕТ СН'!$F$12</f>
        <v>206.20865551</v>
      </c>
      <c r="C148" s="36">
        <f>SUMIFS(СВЦЭМ!$E$33:$E$776,СВЦЭМ!$A$33:$A$776,$A148,СВЦЭМ!$B$33:$B$776,C$143)+'СЕТ СН'!$F$12</f>
        <v>211.53941215</v>
      </c>
      <c r="D148" s="36">
        <f>SUMIFS(СВЦЭМ!$E$33:$E$776,СВЦЭМ!$A$33:$A$776,$A148,СВЦЭМ!$B$33:$B$776,D$143)+'СЕТ СН'!$F$12</f>
        <v>214.79759303</v>
      </c>
      <c r="E148" s="36">
        <f>SUMIFS(СВЦЭМ!$E$33:$E$776,СВЦЭМ!$A$33:$A$776,$A148,СВЦЭМ!$B$33:$B$776,E$143)+'СЕТ СН'!$F$12</f>
        <v>214.28829271999999</v>
      </c>
      <c r="F148" s="36">
        <f>SUMIFS(СВЦЭМ!$E$33:$E$776,СВЦЭМ!$A$33:$A$776,$A148,СВЦЭМ!$B$33:$B$776,F$143)+'СЕТ СН'!$F$12</f>
        <v>213.71468077</v>
      </c>
      <c r="G148" s="36">
        <f>SUMIFS(СВЦЭМ!$E$33:$E$776,СВЦЭМ!$A$33:$A$776,$A148,СВЦЭМ!$B$33:$B$776,G$143)+'СЕТ СН'!$F$12</f>
        <v>209.61441353000001</v>
      </c>
      <c r="H148" s="36">
        <f>SUMIFS(СВЦЭМ!$E$33:$E$776,СВЦЭМ!$A$33:$A$776,$A148,СВЦЭМ!$B$33:$B$776,H$143)+'СЕТ СН'!$F$12</f>
        <v>201.00349639000001</v>
      </c>
      <c r="I148" s="36">
        <f>SUMIFS(СВЦЭМ!$E$33:$E$776,СВЦЭМ!$A$33:$A$776,$A148,СВЦЭМ!$B$33:$B$776,I$143)+'СЕТ СН'!$F$12</f>
        <v>199.37368272000001</v>
      </c>
      <c r="J148" s="36">
        <f>SUMIFS(СВЦЭМ!$E$33:$E$776,СВЦЭМ!$A$33:$A$776,$A148,СВЦЭМ!$B$33:$B$776,J$143)+'СЕТ СН'!$F$12</f>
        <v>194.95650438000001</v>
      </c>
      <c r="K148" s="36">
        <f>SUMIFS(СВЦЭМ!$E$33:$E$776,СВЦЭМ!$A$33:$A$776,$A148,СВЦЭМ!$B$33:$B$776,K$143)+'СЕТ СН'!$F$12</f>
        <v>195.67473089999999</v>
      </c>
      <c r="L148" s="36">
        <f>SUMIFS(СВЦЭМ!$E$33:$E$776,СВЦЭМ!$A$33:$A$776,$A148,СВЦЭМ!$B$33:$B$776,L$143)+'СЕТ СН'!$F$12</f>
        <v>195.78877811000001</v>
      </c>
      <c r="M148" s="36">
        <f>SUMIFS(СВЦЭМ!$E$33:$E$776,СВЦЭМ!$A$33:$A$776,$A148,СВЦЭМ!$B$33:$B$776,M$143)+'СЕТ СН'!$F$12</f>
        <v>196.80713098999999</v>
      </c>
      <c r="N148" s="36">
        <f>SUMIFS(СВЦЭМ!$E$33:$E$776,СВЦЭМ!$A$33:$A$776,$A148,СВЦЭМ!$B$33:$B$776,N$143)+'СЕТ СН'!$F$12</f>
        <v>192.65656720000001</v>
      </c>
      <c r="O148" s="36">
        <f>SUMIFS(СВЦЭМ!$E$33:$E$776,СВЦЭМ!$A$33:$A$776,$A148,СВЦЭМ!$B$33:$B$776,O$143)+'СЕТ СН'!$F$12</f>
        <v>187.10717435999999</v>
      </c>
      <c r="P148" s="36">
        <f>SUMIFS(СВЦЭМ!$E$33:$E$776,СВЦЭМ!$A$33:$A$776,$A148,СВЦЭМ!$B$33:$B$776,P$143)+'СЕТ СН'!$F$12</f>
        <v>188.12810232999999</v>
      </c>
      <c r="Q148" s="36">
        <f>SUMIFS(СВЦЭМ!$E$33:$E$776,СВЦЭМ!$A$33:$A$776,$A148,СВЦЭМ!$B$33:$B$776,Q$143)+'СЕТ СН'!$F$12</f>
        <v>190.56752494</v>
      </c>
      <c r="R148" s="36">
        <f>SUMIFS(СВЦЭМ!$E$33:$E$776,СВЦЭМ!$A$33:$A$776,$A148,СВЦЭМ!$B$33:$B$776,R$143)+'СЕТ СН'!$F$12</f>
        <v>188.82300997999999</v>
      </c>
      <c r="S148" s="36">
        <f>SUMIFS(СВЦЭМ!$E$33:$E$776,СВЦЭМ!$A$33:$A$776,$A148,СВЦЭМ!$B$33:$B$776,S$143)+'СЕТ СН'!$F$12</f>
        <v>188.70040609</v>
      </c>
      <c r="T148" s="36">
        <f>SUMIFS(СВЦЭМ!$E$33:$E$776,СВЦЭМ!$A$33:$A$776,$A148,СВЦЭМ!$B$33:$B$776,T$143)+'СЕТ СН'!$F$12</f>
        <v>180.41700632999999</v>
      </c>
      <c r="U148" s="36">
        <f>SUMIFS(СВЦЭМ!$E$33:$E$776,СВЦЭМ!$A$33:$A$776,$A148,СВЦЭМ!$B$33:$B$776,U$143)+'СЕТ СН'!$F$12</f>
        <v>182.95972657999999</v>
      </c>
      <c r="V148" s="36">
        <f>SUMIFS(СВЦЭМ!$E$33:$E$776,СВЦЭМ!$A$33:$A$776,$A148,СВЦЭМ!$B$33:$B$776,V$143)+'СЕТ СН'!$F$12</f>
        <v>186.35456986</v>
      </c>
      <c r="W148" s="36">
        <f>SUMIFS(СВЦЭМ!$E$33:$E$776,СВЦЭМ!$A$33:$A$776,$A148,СВЦЭМ!$B$33:$B$776,W$143)+'СЕТ СН'!$F$12</f>
        <v>188.686127</v>
      </c>
      <c r="X148" s="36">
        <f>SUMIFS(СВЦЭМ!$E$33:$E$776,СВЦЭМ!$A$33:$A$776,$A148,СВЦЭМ!$B$33:$B$776,X$143)+'СЕТ СН'!$F$12</f>
        <v>193.22832847999999</v>
      </c>
      <c r="Y148" s="36">
        <f>SUMIFS(СВЦЭМ!$E$33:$E$776,СВЦЭМ!$A$33:$A$776,$A148,СВЦЭМ!$B$33:$B$776,Y$143)+'СЕТ СН'!$F$12</f>
        <v>195.89115709000001</v>
      </c>
    </row>
    <row r="149" spans="1:25" ht="15.75" x14ac:dyDescent="0.2">
      <c r="A149" s="35">
        <f t="shared" si="4"/>
        <v>43502</v>
      </c>
      <c r="B149" s="36">
        <f>SUMIFS(СВЦЭМ!$E$33:$E$776,СВЦЭМ!$A$33:$A$776,$A149,СВЦЭМ!$B$33:$B$776,B$143)+'СЕТ СН'!$F$12</f>
        <v>203.72710208000001</v>
      </c>
      <c r="C149" s="36">
        <f>SUMIFS(СВЦЭМ!$E$33:$E$776,СВЦЭМ!$A$33:$A$776,$A149,СВЦЭМ!$B$33:$B$776,C$143)+'СЕТ СН'!$F$12</f>
        <v>209.29614918999999</v>
      </c>
      <c r="D149" s="36">
        <f>SUMIFS(СВЦЭМ!$E$33:$E$776,СВЦЭМ!$A$33:$A$776,$A149,СВЦЭМ!$B$33:$B$776,D$143)+'СЕТ СН'!$F$12</f>
        <v>211.13245022999999</v>
      </c>
      <c r="E149" s="36">
        <f>SUMIFS(СВЦЭМ!$E$33:$E$776,СВЦЭМ!$A$33:$A$776,$A149,СВЦЭМ!$B$33:$B$776,E$143)+'СЕТ СН'!$F$12</f>
        <v>211.25018016999999</v>
      </c>
      <c r="F149" s="36">
        <f>SUMIFS(СВЦЭМ!$E$33:$E$776,СВЦЭМ!$A$33:$A$776,$A149,СВЦЭМ!$B$33:$B$776,F$143)+'СЕТ СН'!$F$12</f>
        <v>210.64554921000001</v>
      </c>
      <c r="G149" s="36">
        <f>SUMIFS(СВЦЭМ!$E$33:$E$776,СВЦЭМ!$A$33:$A$776,$A149,СВЦЭМ!$B$33:$B$776,G$143)+'СЕТ СН'!$F$12</f>
        <v>205.4806165</v>
      </c>
      <c r="H149" s="36">
        <f>SUMIFS(СВЦЭМ!$E$33:$E$776,СВЦЭМ!$A$33:$A$776,$A149,СВЦЭМ!$B$33:$B$776,H$143)+'СЕТ СН'!$F$12</f>
        <v>199.01491677999999</v>
      </c>
      <c r="I149" s="36">
        <f>SUMIFS(СВЦЭМ!$E$33:$E$776,СВЦЭМ!$A$33:$A$776,$A149,СВЦЭМ!$B$33:$B$776,I$143)+'СЕТ СН'!$F$12</f>
        <v>194.23932980000001</v>
      </c>
      <c r="J149" s="36">
        <f>SUMIFS(СВЦЭМ!$E$33:$E$776,СВЦЭМ!$A$33:$A$776,$A149,СВЦЭМ!$B$33:$B$776,J$143)+'СЕТ СН'!$F$12</f>
        <v>197.07611874</v>
      </c>
      <c r="K149" s="36">
        <f>SUMIFS(СВЦЭМ!$E$33:$E$776,СВЦЭМ!$A$33:$A$776,$A149,СВЦЭМ!$B$33:$B$776,K$143)+'СЕТ СН'!$F$12</f>
        <v>196.46475699000001</v>
      </c>
      <c r="L149" s="36">
        <f>SUMIFS(СВЦЭМ!$E$33:$E$776,СВЦЭМ!$A$33:$A$776,$A149,СВЦЭМ!$B$33:$B$776,L$143)+'СЕТ СН'!$F$12</f>
        <v>198.02815977</v>
      </c>
      <c r="M149" s="36">
        <f>SUMIFS(СВЦЭМ!$E$33:$E$776,СВЦЭМ!$A$33:$A$776,$A149,СВЦЭМ!$B$33:$B$776,M$143)+'СЕТ СН'!$F$12</f>
        <v>198.40627015000001</v>
      </c>
      <c r="N149" s="36">
        <f>SUMIFS(СВЦЭМ!$E$33:$E$776,СВЦЭМ!$A$33:$A$776,$A149,СВЦЭМ!$B$33:$B$776,N$143)+'СЕТ СН'!$F$12</f>
        <v>195.59727742000001</v>
      </c>
      <c r="O149" s="36">
        <f>SUMIFS(СВЦЭМ!$E$33:$E$776,СВЦЭМ!$A$33:$A$776,$A149,СВЦЭМ!$B$33:$B$776,O$143)+'СЕТ СН'!$F$12</f>
        <v>190.77669506000001</v>
      </c>
      <c r="P149" s="36">
        <f>SUMIFS(СВЦЭМ!$E$33:$E$776,СВЦЭМ!$A$33:$A$776,$A149,СВЦЭМ!$B$33:$B$776,P$143)+'СЕТ СН'!$F$12</f>
        <v>190.28424082000001</v>
      </c>
      <c r="Q149" s="36">
        <f>SUMIFS(СВЦЭМ!$E$33:$E$776,СВЦЭМ!$A$33:$A$776,$A149,СВЦЭМ!$B$33:$B$776,Q$143)+'СЕТ СН'!$F$12</f>
        <v>190.99415249</v>
      </c>
      <c r="R149" s="36">
        <f>SUMIFS(СВЦЭМ!$E$33:$E$776,СВЦЭМ!$A$33:$A$776,$A149,СВЦЭМ!$B$33:$B$776,R$143)+'СЕТ СН'!$F$12</f>
        <v>189.68062928000001</v>
      </c>
      <c r="S149" s="36">
        <f>SUMIFS(СВЦЭМ!$E$33:$E$776,СВЦЭМ!$A$33:$A$776,$A149,СВЦЭМ!$B$33:$B$776,S$143)+'СЕТ СН'!$F$12</f>
        <v>190.97542236999999</v>
      </c>
      <c r="T149" s="36">
        <f>SUMIFS(СВЦЭМ!$E$33:$E$776,СВЦЭМ!$A$33:$A$776,$A149,СВЦЭМ!$B$33:$B$776,T$143)+'СЕТ СН'!$F$12</f>
        <v>186.45622829000001</v>
      </c>
      <c r="U149" s="36">
        <f>SUMIFS(СВЦЭМ!$E$33:$E$776,СВЦЭМ!$A$33:$A$776,$A149,СВЦЭМ!$B$33:$B$776,U$143)+'СЕТ СН'!$F$12</f>
        <v>187.05829152999999</v>
      </c>
      <c r="V149" s="36">
        <f>SUMIFS(СВЦЭМ!$E$33:$E$776,СВЦЭМ!$A$33:$A$776,$A149,СВЦЭМ!$B$33:$B$776,V$143)+'СЕТ СН'!$F$12</f>
        <v>190.99816572</v>
      </c>
      <c r="W149" s="36">
        <f>SUMIFS(СВЦЭМ!$E$33:$E$776,СВЦЭМ!$A$33:$A$776,$A149,СВЦЭМ!$B$33:$B$776,W$143)+'СЕТ СН'!$F$12</f>
        <v>193.09436708999999</v>
      </c>
      <c r="X149" s="36">
        <f>SUMIFS(СВЦЭМ!$E$33:$E$776,СВЦЭМ!$A$33:$A$776,$A149,СВЦЭМ!$B$33:$B$776,X$143)+'СЕТ СН'!$F$12</f>
        <v>197.55661135</v>
      </c>
      <c r="Y149" s="36">
        <f>SUMIFS(СВЦЭМ!$E$33:$E$776,СВЦЭМ!$A$33:$A$776,$A149,СВЦЭМ!$B$33:$B$776,Y$143)+'СЕТ СН'!$F$12</f>
        <v>203.51176201999999</v>
      </c>
    </row>
    <row r="150" spans="1:25" ht="15.75" x14ac:dyDescent="0.2">
      <c r="A150" s="35">
        <f t="shared" si="4"/>
        <v>43503</v>
      </c>
      <c r="B150" s="36">
        <f>SUMIFS(СВЦЭМ!$E$33:$E$776,СВЦЭМ!$A$33:$A$776,$A150,СВЦЭМ!$B$33:$B$776,B$143)+'СЕТ СН'!$F$12</f>
        <v>208.62155781999999</v>
      </c>
      <c r="C150" s="36">
        <f>SUMIFS(СВЦЭМ!$E$33:$E$776,СВЦЭМ!$A$33:$A$776,$A150,СВЦЭМ!$B$33:$B$776,C$143)+'СЕТ СН'!$F$12</f>
        <v>212.06126144000001</v>
      </c>
      <c r="D150" s="36">
        <f>SUMIFS(СВЦЭМ!$E$33:$E$776,СВЦЭМ!$A$33:$A$776,$A150,СВЦЭМ!$B$33:$B$776,D$143)+'СЕТ СН'!$F$12</f>
        <v>215.57717690000001</v>
      </c>
      <c r="E150" s="36">
        <f>SUMIFS(СВЦЭМ!$E$33:$E$776,СВЦЭМ!$A$33:$A$776,$A150,СВЦЭМ!$B$33:$B$776,E$143)+'СЕТ СН'!$F$12</f>
        <v>220.23915940000001</v>
      </c>
      <c r="F150" s="36">
        <f>SUMIFS(СВЦЭМ!$E$33:$E$776,СВЦЭМ!$A$33:$A$776,$A150,СВЦЭМ!$B$33:$B$776,F$143)+'СЕТ СН'!$F$12</f>
        <v>216.80051409999999</v>
      </c>
      <c r="G150" s="36">
        <f>SUMIFS(СВЦЭМ!$E$33:$E$776,СВЦЭМ!$A$33:$A$776,$A150,СВЦЭМ!$B$33:$B$776,G$143)+'СЕТ СН'!$F$12</f>
        <v>214.12712446</v>
      </c>
      <c r="H150" s="36">
        <f>SUMIFS(СВЦЭМ!$E$33:$E$776,СВЦЭМ!$A$33:$A$776,$A150,СВЦЭМ!$B$33:$B$776,H$143)+'СЕТ СН'!$F$12</f>
        <v>208.28727979999999</v>
      </c>
      <c r="I150" s="36">
        <f>SUMIFS(СВЦЭМ!$E$33:$E$776,СВЦЭМ!$A$33:$A$776,$A150,СВЦЭМ!$B$33:$B$776,I$143)+'СЕТ СН'!$F$12</f>
        <v>204.47280430000001</v>
      </c>
      <c r="J150" s="36">
        <f>SUMIFS(СВЦЭМ!$E$33:$E$776,СВЦЭМ!$A$33:$A$776,$A150,СВЦЭМ!$B$33:$B$776,J$143)+'СЕТ СН'!$F$12</f>
        <v>202.25976066999999</v>
      </c>
      <c r="K150" s="36">
        <f>SUMIFS(СВЦЭМ!$E$33:$E$776,СВЦЭМ!$A$33:$A$776,$A150,СВЦЭМ!$B$33:$B$776,K$143)+'СЕТ СН'!$F$12</f>
        <v>200.23781002999999</v>
      </c>
      <c r="L150" s="36">
        <f>SUMIFS(СВЦЭМ!$E$33:$E$776,СВЦЭМ!$A$33:$A$776,$A150,СВЦЭМ!$B$33:$B$776,L$143)+'СЕТ СН'!$F$12</f>
        <v>200.07081661000001</v>
      </c>
      <c r="M150" s="36">
        <f>SUMIFS(СВЦЭМ!$E$33:$E$776,СВЦЭМ!$A$33:$A$776,$A150,СВЦЭМ!$B$33:$B$776,M$143)+'СЕТ СН'!$F$12</f>
        <v>201.46538321</v>
      </c>
      <c r="N150" s="36">
        <f>SUMIFS(СВЦЭМ!$E$33:$E$776,СВЦЭМ!$A$33:$A$776,$A150,СВЦЭМ!$B$33:$B$776,N$143)+'СЕТ СН'!$F$12</f>
        <v>198.50206421999999</v>
      </c>
      <c r="O150" s="36">
        <f>SUMIFS(СВЦЭМ!$E$33:$E$776,СВЦЭМ!$A$33:$A$776,$A150,СВЦЭМ!$B$33:$B$776,O$143)+'СЕТ СН'!$F$12</f>
        <v>192.18818299</v>
      </c>
      <c r="P150" s="36">
        <f>SUMIFS(СВЦЭМ!$E$33:$E$776,СВЦЭМ!$A$33:$A$776,$A150,СВЦЭМ!$B$33:$B$776,P$143)+'СЕТ СН'!$F$12</f>
        <v>191.92983386</v>
      </c>
      <c r="Q150" s="36">
        <f>SUMIFS(СВЦЭМ!$E$33:$E$776,СВЦЭМ!$A$33:$A$776,$A150,СВЦЭМ!$B$33:$B$776,Q$143)+'СЕТ СН'!$F$12</f>
        <v>192.71299027000001</v>
      </c>
      <c r="R150" s="36">
        <f>SUMIFS(СВЦЭМ!$E$33:$E$776,СВЦЭМ!$A$33:$A$776,$A150,СВЦЭМ!$B$33:$B$776,R$143)+'СЕТ СН'!$F$12</f>
        <v>192.55860622</v>
      </c>
      <c r="S150" s="36">
        <f>SUMIFS(СВЦЭМ!$E$33:$E$776,СВЦЭМ!$A$33:$A$776,$A150,СВЦЭМ!$B$33:$B$776,S$143)+'СЕТ СН'!$F$12</f>
        <v>190.80091159</v>
      </c>
      <c r="T150" s="36">
        <f>SUMIFS(СВЦЭМ!$E$33:$E$776,СВЦЭМ!$A$33:$A$776,$A150,СВЦЭМ!$B$33:$B$776,T$143)+'СЕТ СН'!$F$12</f>
        <v>183.76757022000001</v>
      </c>
      <c r="U150" s="36">
        <f>SUMIFS(СВЦЭМ!$E$33:$E$776,СВЦЭМ!$A$33:$A$776,$A150,СВЦЭМ!$B$33:$B$776,U$143)+'СЕТ СН'!$F$12</f>
        <v>182.35357529999999</v>
      </c>
      <c r="V150" s="36">
        <f>SUMIFS(СВЦЭМ!$E$33:$E$776,СВЦЭМ!$A$33:$A$776,$A150,СВЦЭМ!$B$33:$B$776,V$143)+'СЕТ СН'!$F$12</f>
        <v>185.63863337999999</v>
      </c>
      <c r="W150" s="36">
        <f>SUMIFS(СВЦЭМ!$E$33:$E$776,СВЦЭМ!$A$33:$A$776,$A150,СВЦЭМ!$B$33:$B$776,W$143)+'СЕТ СН'!$F$12</f>
        <v>188.91621646999999</v>
      </c>
      <c r="X150" s="36">
        <f>SUMIFS(СВЦЭМ!$E$33:$E$776,СВЦЭМ!$A$33:$A$776,$A150,СВЦЭМ!$B$33:$B$776,X$143)+'СЕТ СН'!$F$12</f>
        <v>192.35837687</v>
      </c>
      <c r="Y150" s="36">
        <f>SUMIFS(СВЦЭМ!$E$33:$E$776,СВЦЭМ!$A$33:$A$776,$A150,СВЦЭМ!$B$33:$B$776,Y$143)+'СЕТ СН'!$F$12</f>
        <v>195.76708115</v>
      </c>
    </row>
    <row r="151" spans="1:25" ht="15.75" x14ac:dyDescent="0.2">
      <c r="A151" s="35">
        <f t="shared" si="4"/>
        <v>43504</v>
      </c>
      <c r="B151" s="36">
        <f>SUMIFS(СВЦЭМ!$E$33:$E$776,СВЦЭМ!$A$33:$A$776,$A151,СВЦЭМ!$B$33:$B$776,B$143)+'СЕТ СН'!$F$12</f>
        <v>209.39688763999999</v>
      </c>
      <c r="C151" s="36">
        <f>SUMIFS(СВЦЭМ!$E$33:$E$776,СВЦЭМ!$A$33:$A$776,$A151,СВЦЭМ!$B$33:$B$776,C$143)+'СЕТ СН'!$F$12</f>
        <v>213.38791398000001</v>
      </c>
      <c r="D151" s="36">
        <f>SUMIFS(СВЦЭМ!$E$33:$E$776,СВЦЭМ!$A$33:$A$776,$A151,СВЦЭМ!$B$33:$B$776,D$143)+'СЕТ СН'!$F$12</f>
        <v>216.00027953</v>
      </c>
      <c r="E151" s="36">
        <f>SUMIFS(СВЦЭМ!$E$33:$E$776,СВЦЭМ!$A$33:$A$776,$A151,СВЦЭМ!$B$33:$B$776,E$143)+'СЕТ СН'!$F$12</f>
        <v>221.35235137000001</v>
      </c>
      <c r="F151" s="36">
        <f>SUMIFS(СВЦЭМ!$E$33:$E$776,СВЦЭМ!$A$33:$A$776,$A151,СВЦЭМ!$B$33:$B$776,F$143)+'СЕТ СН'!$F$12</f>
        <v>219.48213647</v>
      </c>
      <c r="G151" s="36">
        <f>SUMIFS(СВЦЭМ!$E$33:$E$776,СВЦЭМ!$A$33:$A$776,$A151,СВЦЭМ!$B$33:$B$776,G$143)+'СЕТ СН'!$F$12</f>
        <v>214.01184943000001</v>
      </c>
      <c r="H151" s="36">
        <f>SUMIFS(СВЦЭМ!$E$33:$E$776,СВЦЭМ!$A$33:$A$776,$A151,СВЦЭМ!$B$33:$B$776,H$143)+'СЕТ СН'!$F$12</f>
        <v>207.28746108000001</v>
      </c>
      <c r="I151" s="36">
        <f>SUMIFS(СВЦЭМ!$E$33:$E$776,СВЦЭМ!$A$33:$A$776,$A151,СВЦЭМ!$B$33:$B$776,I$143)+'СЕТ СН'!$F$12</f>
        <v>204.41459252000001</v>
      </c>
      <c r="J151" s="36">
        <f>SUMIFS(СВЦЭМ!$E$33:$E$776,СВЦЭМ!$A$33:$A$776,$A151,СВЦЭМ!$B$33:$B$776,J$143)+'СЕТ СН'!$F$12</f>
        <v>200.98569408</v>
      </c>
      <c r="K151" s="36">
        <f>SUMIFS(СВЦЭМ!$E$33:$E$776,СВЦЭМ!$A$33:$A$776,$A151,СВЦЭМ!$B$33:$B$776,K$143)+'СЕТ СН'!$F$12</f>
        <v>195.43664695000001</v>
      </c>
      <c r="L151" s="36">
        <f>SUMIFS(СВЦЭМ!$E$33:$E$776,СВЦЭМ!$A$33:$A$776,$A151,СВЦЭМ!$B$33:$B$776,L$143)+'СЕТ СН'!$F$12</f>
        <v>190.63624652999999</v>
      </c>
      <c r="M151" s="36">
        <f>SUMIFS(СВЦЭМ!$E$33:$E$776,СВЦЭМ!$A$33:$A$776,$A151,СВЦЭМ!$B$33:$B$776,M$143)+'СЕТ СН'!$F$12</f>
        <v>192.29462169999999</v>
      </c>
      <c r="N151" s="36">
        <f>SUMIFS(СВЦЭМ!$E$33:$E$776,СВЦЭМ!$A$33:$A$776,$A151,СВЦЭМ!$B$33:$B$776,N$143)+'СЕТ СН'!$F$12</f>
        <v>190.50557814999999</v>
      </c>
      <c r="O151" s="36">
        <f>SUMIFS(СВЦЭМ!$E$33:$E$776,СВЦЭМ!$A$33:$A$776,$A151,СВЦЭМ!$B$33:$B$776,O$143)+'СЕТ СН'!$F$12</f>
        <v>189.82453040999999</v>
      </c>
      <c r="P151" s="36">
        <f>SUMIFS(СВЦЭМ!$E$33:$E$776,СВЦЭМ!$A$33:$A$776,$A151,СВЦЭМ!$B$33:$B$776,P$143)+'СЕТ СН'!$F$12</f>
        <v>192.39462634</v>
      </c>
      <c r="Q151" s="36">
        <f>SUMIFS(СВЦЭМ!$E$33:$E$776,СВЦЭМ!$A$33:$A$776,$A151,СВЦЭМ!$B$33:$B$776,Q$143)+'СЕТ СН'!$F$12</f>
        <v>193.62001305000001</v>
      </c>
      <c r="R151" s="36">
        <f>SUMIFS(СВЦЭМ!$E$33:$E$776,СВЦЭМ!$A$33:$A$776,$A151,СВЦЭМ!$B$33:$B$776,R$143)+'СЕТ СН'!$F$12</f>
        <v>193.72560503</v>
      </c>
      <c r="S151" s="36">
        <f>SUMIFS(СВЦЭМ!$E$33:$E$776,СВЦЭМ!$A$33:$A$776,$A151,СВЦЭМ!$B$33:$B$776,S$143)+'СЕТ СН'!$F$12</f>
        <v>190.92790067999999</v>
      </c>
      <c r="T151" s="36">
        <f>SUMIFS(СВЦЭМ!$E$33:$E$776,СВЦЭМ!$A$33:$A$776,$A151,СВЦЭМ!$B$33:$B$776,T$143)+'СЕТ СН'!$F$12</f>
        <v>182.47033963999999</v>
      </c>
      <c r="U151" s="36">
        <f>SUMIFS(СВЦЭМ!$E$33:$E$776,СВЦЭМ!$A$33:$A$776,$A151,СВЦЭМ!$B$33:$B$776,U$143)+'СЕТ СН'!$F$12</f>
        <v>181.82655453999999</v>
      </c>
      <c r="V151" s="36">
        <f>SUMIFS(СВЦЭМ!$E$33:$E$776,СВЦЭМ!$A$33:$A$776,$A151,СВЦЭМ!$B$33:$B$776,V$143)+'СЕТ СН'!$F$12</f>
        <v>187.39566536999999</v>
      </c>
      <c r="W151" s="36">
        <f>SUMIFS(СВЦЭМ!$E$33:$E$776,СВЦЭМ!$A$33:$A$776,$A151,СВЦЭМ!$B$33:$B$776,W$143)+'СЕТ СН'!$F$12</f>
        <v>192.56669113999999</v>
      </c>
      <c r="X151" s="36">
        <f>SUMIFS(СВЦЭМ!$E$33:$E$776,СВЦЭМ!$A$33:$A$776,$A151,СВЦЭМ!$B$33:$B$776,X$143)+'СЕТ СН'!$F$12</f>
        <v>198.17436526</v>
      </c>
      <c r="Y151" s="36">
        <f>SUMIFS(СВЦЭМ!$E$33:$E$776,СВЦЭМ!$A$33:$A$776,$A151,СВЦЭМ!$B$33:$B$776,Y$143)+'СЕТ СН'!$F$12</f>
        <v>201.07698597999999</v>
      </c>
    </row>
    <row r="152" spans="1:25" ht="15.75" x14ac:dyDescent="0.2">
      <c r="A152" s="35">
        <f t="shared" si="4"/>
        <v>43505</v>
      </c>
      <c r="B152" s="36">
        <f>SUMIFS(СВЦЭМ!$E$33:$E$776,СВЦЭМ!$A$33:$A$776,$A152,СВЦЭМ!$B$33:$B$776,B$143)+'СЕТ СН'!$F$12</f>
        <v>203.60753951999999</v>
      </c>
      <c r="C152" s="36">
        <f>SUMIFS(СВЦЭМ!$E$33:$E$776,СВЦЭМ!$A$33:$A$776,$A152,СВЦЭМ!$B$33:$B$776,C$143)+'СЕТ СН'!$F$12</f>
        <v>209.21724612</v>
      </c>
      <c r="D152" s="36">
        <f>SUMIFS(СВЦЭМ!$E$33:$E$776,СВЦЭМ!$A$33:$A$776,$A152,СВЦЭМ!$B$33:$B$776,D$143)+'СЕТ СН'!$F$12</f>
        <v>212.49238559</v>
      </c>
      <c r="E152" s="36">
        <f>SUMIFS(СВЦЭМ!$E$33:$E$776,СВЦЭМ!$A$33:$A$776,$A152,СВЦЭМ!$B$33:$B$776,E$143)+'СЕТ СН'!$F$12</f>
        <v>212.55592268999999</v>
      </c>
      <c r="F152" s="36">
        <f>SUMIFS(СВЦЭМ!$E$33:$E$776,СВЦЭМ!$A$33:$A$776,$A152,СВЦЭМ!$B$33:$B$776,F$143)+'СЕТ СН'!$F$12</f>
        <v>212.00834789000001</v>
      </c>
      <c r="G152" s="36">
        <f>SUMIFS(СВЦЭМ!$E$33:$E$776,СВЦЭМ!$A$33:$A$776,$A152,СВЦЭМ!$B$33:$B$776,G$143)+'СЕТ СН'!$F$12</f>
        <v>211.66507829</v>
      </c>
      <c r="H152" s="36">
        <f>SUMIFS(СВЦЭМ!$E$33:$E$776,СВЦЭМ!$A$33:$A$776,$A152,СВЦЭМ!$B$33:$B$776,H$143)+'СЕТ СН'!$F$12</f>
        <v>207.34141184000001</v>
      </c>
      <c r="I152" s="36">
        <f>SUMIFS(СВЦЭМ!$E$33:$E$776,СВЦЭМ!$A$33:$A$776,$A152,СВЦЭМ!$B$33:$B$776,I$143)+'СЕТ СН'!$F$12</f>
        <v>204.66958249999999</v>
      </c>
      <c r="J152" s="36">
        <f>SUMIFS(СВЦЭМ!$E$33:$E$776,СВЦЭМ!$A$33:$A$776,$A152,СВЦЭМ!$B$33:$B$776,J$143)+'СЕТ СН'!$F$12</f>
        <v>196.92240514</v>
      </c>
      <c r="K152" s="36">
        <f>SUMIFS(СВЦЭМ!$E$33:$E$776,СВЦЭМ!$A$33:$A$776,$A152,СВЦЭМ!$B$33:$B$776,K$143)+'СЕТ СН'!$F$12</f>
        <v>192.34464313999999</v>
      </c>
      <c r="L152" s="36">
        <f>SUMIFS(СВЦЭМ!$E$33:$E$776,СВЦЭМ!$A$33:$A$776,$A152,СВЦЭМ!$B$33:$B$776,L$143)+'СЕТ СН'!$F$12</f>
        <v>191.51735798000001</v>
      </c>
      <c r="M152" s="36">
        <f>SUMIFS(СВЦЭМ!$E$33:$E$776,СВЦЭМ!$A$33:$A$776,$A152,СВЦЭМ!$B$33:$B$776,M$143)+'СЕТ СН'!$F$12</f>
        <v>192.8133958</v>
      </c>
      <c r="N152" s="36">
        <f>SUMIFS(СВЦЭМ!$E$33:$E$776,СВЦЭМ!$A$33:$A$776,$A152,СВЦЭМ!$B$33:$B$776,N$143)+'СЕТ СН'!$F$12</f>
        <v>193.25095880000001</v>
      </c>
      <c r="O152" s="36">
        <f>SUMIFS(СВЦЭМ!$E$33:$E$776,СВЦЭМ!$A$33:$A$776,$A152,СВЦЭМ!$B$33:$B$776,O$143)+'СЕТ СН'!$F$12</f>
        <v>190.43855873999999</v>
      </c>
      <c r="P152" s="36">
        <f>SUMIFS(СВЦЭМ!$E$33:$E$776,СВЦЭМ!$A$33:$A$776,$A152,СВЦЭМ!$B$33:$B$776,P$143)+'СЕТ СН'!$F$12</f>
        <v>190.27497790000001</v>
      </c>
      <c r="Q152" s="36">
        <f>SUMIFS(СВЦЭМ!$E$33:$E$776,СВЦЭМ!$A$33:$A$776,$A152,СВЦЭМ!$B$33:$B$776,Q$143)+'СЕТ СН'!$F$12</f>
        <v>191.71936267000001</v>
      </c>
      <c r="R152" s="36">
        <f>SUMIFS(СВЦЭМ!$E$33:$E$776,СВЦЭМ!$A$33:$A$776,$A152,СВЦЭМ!$B$33:$B$776,R$143)+'СЕТ СН'!$F$12</f>
        <v>188.32731257</v>
      </c>
      <c r="S152" s="36">
        <f>SUMIFS(СВЦЭМ!$E$33:$E$776,СВЦЭМ!$A$33:$A$776,$A152,СВЦЭМ!$B$33:$B$776,S$143)+'СЕТ СН'!$F$12</f>
        <v>185.12793432999999</v>
      </c>
      <c r="T152" s="36">
        <f>SUMIFS(СВЦЭМ!$E$33:$E$776,СВЦЭМ!$A$33:$A$776,$A152,СВЦЭМ!$B$33:$B$776,T$143)+'СЕТ СН'!$F$12</f>
        <v>177.84507753</v>
      </c>
      <c r="U152" s="36">
        <f>SUMIFS(СВЦЭМ!$E$33:$E$776,СВЦЭМ!$A$33:$A$776,$A152,СВЦЭМ!$B$33:$B$776,U$143)+'СЕТ СН'!$F$12</f>
        <v>176.32517547</v>
      </c>
      <c r="V152" s="36">
        <f>SUMIFS(СВЦЭМ!$E$33:$E$776,СВЦЭМ!$A$33:$A$776,$A152,СВЦЭМ!$B$33:$B$776,V$143)+'СЕТ СН'!$F$12</f>
        <v>179.40740581</v>
      </c>
      <c r="W152" s="36">
        <f>SUMIFS(СВЦЭМ!$E$33:$E$776,СВЦЭМ!$A$33:$A$776,$A152,СВЦЭМ!$B$33:$B$776,W$143)+'СЕТ СН'!$F$12</f>
        <v>182.95539761000001</v>
      </c>
      <c r="X152" s="36">
        <f>SUMIFS(СВЦЭМ!$E$33:$E$776,СВЦЭМ!$A$33:$A$776,$A152,СВЦЭМ!$B$33:$B$776,X$143)+'СЕТ СН'!$F$12</f>
        <v>186.93588854999999</v>
      </c>
      <c r="Y152" s="36">
        <f>SUMIFS(СВЦЭМ!$E$33:$E$776,СВЦЭМ!$A$33:$A$776,$A152,СВЦЭМ!$B$33:$B$776,Y$143)+'СЕТ СН'!$F$12</f>
        <v>192.03959502999999</v>
      </c>
    </row>
    <row r="153" spans="1:25" ht="15.75" x14ac:dyDescent="0.2">
      <c r="A153" s="35">
        <f t="shared" si="4"/>
        <v>43506</v>
      </c>
      <c r="B153" s="36">
        <f>SUMIFS(СВЦЭМ!$E$33:$E$776,СВЦЭМ!$A$33:$A$776,$A153,СВЦЭМ!$B$33:$B$776,B$143)+'СЕТ СН'!$F$12</f>
        <v>196.13361219000001</v>
      </c>
      <c r="C153" s="36">
        <f>SUMIFS(СВЦЭМ!$E$33:$E$776,СВЦЭМ!$A$33:$A$776,$A153,СВЦЭМ!$B$33:$B$776,C$143)+'СЕТ СН'!$F$12</f>
        <v>198.43682892999999</v>
      </c>
      <c r="D153" s="36">
        <f>SUMIFS(СВЦЭМ!$E$33:$E$776,СВЦЭМ!$A$33:$A$776,$A153,СВЦЭМ!$B$33:$B$776,D$143)+'СЕТ СН'!$F$12</f>
        <v>205.27219056999999</v>
      </c>
      <c r="E153" s="36">
        <f>SUMIFS(СВЦЭМ!$E$33:$E$776,СВЦЭМ!$A$33:$A$776,$A153,СВЦЭМ!$B$33:$B$776,E$143)+'СЕТ СН'!$F$12</f>
        <v>207.81369731999999</v>
      </c>
      <c r="F153" s="36">
        <f>SUMIFS(СВЦЭМ!$E$33:$E$776,СВЦЭМ!$A$33:$A$776,$A153,СВЦЭМ!$B$33:$B$776,F$143)+'СЕТ СН'!$F$12</f>
        <v>207.28712954</v>
      </c>
      <c r="G153" s="36">
        <f>SUMIFS(СВЦЭМ!$E$33:$E$776,СВЦЭМ!$A$33:$A$776,$A153,СВЦЭМ!$B$33:$B$776,G$143)+'СЕТ СН'!$F$12</f>
        <v>205.81140300000001</v>
      </c>
      <c r="H153" s="36">
        <f>SUMIFS(СВЦЭМ!$E$33:$E$776,СВЦЭМ!$A$33:$A$776,$A153,СВЦЭМ!$B$33:$B$776,H$143)+'СЕТ СН'!$F$12</f>
        <v>203.76883737</v>
      </c>
      <c r="I153" s="36">
        <f>SUMIFS(СВЦЭМ!$E$33:$E$776,СВЦЭМ!$A$33:$A$776,$A153,СВЦЭМ!$B$33:$B$776,I$143)+'СЕТ СН'!$F$12</f>
        <v>198.69673438999999</v>
      </c>
      <c r="J153" s="36">
        <f>SUMIFS(СВЦЭМ!$E$33:$E$776,СВЦЭМ!$A$33:$A$776,$A153,СВЦЭМ!$B$33:$B$776,J$143)+'СЕТ СН'!$F$12</f>
        <v>193.12815044000001</v>
      </c>
      <c r="K153" s="36">
        <f>SUMIFS(СВЦЭМ!$E$33:$E$776,СВЦЭМ!$A$33:$A$776,$A153,СВЦЭМ!$B$33:$B$776,K$143)+'СЕТ СН'!$F$12</f>
        <v>184.98795007999999</v>
      </c>
      <c r="L153" s="36">
        <f>SUMIFS(СВЦЭМ!$E$33:$E$776,СВЦЭМ!$A$33:$A$776,$A153,СВЦЭМ!$B$33:$B$776,L$143)+'СЕТ СН'!$F$12</f>
        <v>180.81217978000001</v>
      </c>
      <c r="M153" s="36">
        <f>SUMIFS(СВЦЭМ!$E$33:$E$776,СВЦЭМ!$A$33:$A$776,$A153,СВЦЭМ!$B$33:$B$776,M$143)+'СЕТ СН'!$F$12</f>
        <v>181.03481653</v>
      </c>
      <c r="N153" s="36">
        <f>SUMIFS(СВЦЭМ!$E$33:$E$776,СВЦЭМ!$A$33:$A$776,$A153,СВЦЭМ!$B$33:$B$776,N$143)+'СЕТ СН'!$F$12</f>
        <v>182.27237819000001</v>
      </c>
      <c r="O153" s="36">
        <f>SUMIFS(СВЦЭМ!$E$33:$E$776,СВЦЭМ!$A$33:$A$776,$A153,СВЦЭМ!$B$33:$B$776,O$143)+'СЕТ СН'!$F$12</f>
        <v>179.35709975</v>
      </c>
      <c r="P153" s="36">
        <f>SUMIFS(СВЦЭМ!$E$33:$E$776,СВЦЭМ!$A$33:$A$776,$A153,СВЦЭМ!$B$33:$B$776,P$143)+'СЕТ СН'!$F$12</f>
        <v>179.10743217000001</v>
      </c>
      <c r="Q153" s="36">
        <f>SUMIFS(СВЦЭМ!$E$33:$E$776,СВЦЭМ!$A$33:$A$776,$A153,СВЦЭМ!$B$33:$B$776,Q$143)+'СЕТ СН'!$F$12</f>
        <v>182.47911712999999</v>
      </c>
      <c r="R153" s="36">
        <f>SUMIFS(СВЦЭМ!$E$33:$E$776,СВЦЭМ!$A$33:$A$776,$A153,СВЦЭМ!$B$33:$B$776,R$143)+'СЕТ СН'!$F$12</f>
        <v>184.93302082</v>
      </c>
      <c r="S153" s="36">
        <f>SUMIFS(СВЦЭМ!$E$33:$E$776,СВЦЭМ!$A$33:$A$776,$A153,СВЦЭМ!$B$33:$B$776,S$143)+'СЕТ СН'!$F$12</f>
        <v>183.11901164</v>
      </c>
      <c r="T153" s="36">
        <f>SUMIFS(СВЦЭМ!$E$33:$E$776,СВЦЭМ!$A$33:$A$776,$A153,СВЦЭМ!$B$33:$B$776,T$143)+'СЕТ СН'!$F$12</f>
        <v>177.74886809</v>
      </c>
      <c r="U153" s="36">
        <f>SUMIFS(СВЦЭМ!$E$33:$E$776,СВЦЭМ!$A$33:$A$776,$A153,СВЦЭМ!$B$33:$B$776,U$143)+'СЕТ СН'!$F$12</f>
        <v>176.61785040999999</v>
      </c>
      <c r="V153" s="36">
        <f>SUMIFS(СВЦЭМ!$E$33:$E$776,СВЦЭМ!$A$33:$A$776,$A153,СВЦЭМ!$B$33:$B$776,V$143)+'СЕТ СН'!$F$12</f>
        <v>173.00714554999999</v>
      </c>
      <c r="W153" s="36">
        <f>SUMIFS(СВЦЭМ!$E$33:$E$776,СВЦЭМ!$A$33:$A$776,$A153,СВЦЭМ!$B$33:$B$776,W$143)+'СЕТ СН'!$F$12</f>
        <v>175.60572586999999</v>
      </c>
      <c r="X153" s="36">
        <f>SUMIFS(СВЦЭМ!$E$33:$E$776,СВЦЭМ!$A$33:$A$776,$A153,СВЦЭМ!$B$33:$B$776,X$143)+'СЕТ СН'!$F$12</f>
        <v>179.52887021999999</v>
      </c>
      <c r="Y153" s="36">
        <f>SUMIFS(СВЦЭМ!$E$33:$E$776,СВЦЭМ!$A$33:$A$776,$A153,СВЦЭМ!$B$33:$B$776,Y$143)+'СЕТ СН'!$F$12</f>
        <v>189.88710291999999</v>
      </c>
    </row>
    <row r="154" spans="1:25" ht="15.75" x14ac:dyDescent="0.2">
      <c r="A154" s="35">
        <f t="shared" si="4"/>
        <v>43507</v>
      </c>
      <c r="B154" s="36">
        <f>SUMIFS(СВЦЭМ!$E$33:$E$776,СВЦЭМ!$A$33:$A$776,$A154,СВЦЭМ!$B$33:$B$776,B$143)+'СЕТ СН'!$F$12</f>
        <v>198.30361255</v>
      </c>
      <c r="C154" s="36">
        <f>SUMIFS(СВЦЭМ!$E$33:$E$776,СВЦЭМ!$A$33:$A$776,$A154,СВЦЭМ!$B$33:$B$776,C$143)+'СЕТ СН'!$F$12</f>
        <v>202.0713552</v>
      </c>
      <c r="D154" s="36">
        <f>SUMIFS(СВЦЭМ!$E$33:$E$776,СВЦЭМ!$A$33:$A$776,$A154,СВЦЭМ!$B$33:$B$776,D$143)+'СЕТ СН'!$F$12</f>
        <v>206.83300292000001</v>
      </c>
      <c r="E154" s="36">
        <f>SUMIFS(СВЦЭМ!$E$33:$E$776,СВЦЭМ!$A$33:$A$776,$A154,СВЦЭМ!$B$33:$B$776,E$143)+'СЕТ СН'!$F$12</f>
        <v>208.84550322999999</v>
      </c>
      <c r="F154" s="36">
        <f>SUMIFS(СВЦЭМ!$E$33:$E$776,СВЦЭМ!$A$33:$A$776,$A154,СВЦЭМ!$B$33:$B$776,F$143)+'СЕТ СН'!$F$12</f>
        <v>208.28432247999999</v>
      </c>
      <c r="G154" s="36">
        <f>SUMIFS(СВЦЭМ!$E$33:$E$776,СВЦЭМ!$A$33:$A$776,$A154,СВЦЭМ!$B$33:$B$776,G$143)+'СЕТ СН'!$F$12</f>
        <v>206.31621824999999</v>
      </c>
      <c r="H154" s="36">
        <f>SUMIFS(СВЦЭМ!$E$33:$E$776,СВЦЭМ!$A$33:$A$776,$A154,СВЦЭМ!$B$33:$B$776,H$143)+'СЕТ СН'!$F$12</f>
        <v>197.39121489999999</v>
      </c>
      <c r="I154" s="36">
        <f>SUMIFS(СВЦЭМ!$E$33:$E$776,СВЦЭМ!$A$33:$A$776,$A154,СВЦЭМ!$B$33:$B$776,I$143)+'СЕТ СН'!$F$12</f>
        <v>191.38416606999999</v>
      </c>
      <c r="J154" s="36">
        <f>SUMIFS(СВЦЭМ!$E$33:$E$776,СВЦЭМ!$A$33:$A$776,$A154,СВЦЭМ!$B$33:$B$776,J$143)+'СЕТ СН'!$F$12</f>
        <v>189.28051244</v>
      </c>
      <c r="K154" s="36">
        <f>SUMIFS(СВЦЭМ!$E$33:$E$776,СВЦЭМ!$A$33:$A$776,$A154,СВЦЭМ!$B$33:$B$776,K$143)+'СЕТ СН'!$F$12</f>
        <v>189.23184620000001</v>
      </c>
      <c r="L154" s="36">
        <f>SUMIFS(СВЦЭМ!$E$33:$E$776,СВЦЭМ!$A$33:$A$776,$A154,СВЦЭМ!$B$33:$B$776,L$143)+'СЕТ СН'!$F$12</f>
        <v>187.15476777999999</v>
      </c>
      <c r="M154" s="36">
        <f>SUMIFS(СВЦЭМ!$E$33:$E$776,СВЦЭМ!$A$33:$A$776,$A154,СВЦЭМ!$B$33:$B$776,M$143)+'СЕТ СН'!$F$12</f>
        <v>187.57691155000001</v>
      </c>
      <c r="N154" s="36">
        <f>SUMIFS(СВЦЭМ!$E$33:$E$776,СВЦЭМ!$A$33:$A$776,$A154,СВЦЭМ!$B$33:$B$776,N$143)+'СЕТ СН'!$F$12</f>
        <v>188.60129302000001</v>
      </c>
      <c r="O154" s="36">
        <f>SUMIFS(СВЦЭМ!$E$33:$E$776,СВЦЭМ!$A$33:$A$776,$A154,СВЦЭМ!$B$33:$B$776,O$143)+'СЕТ СН'!$F$12</f>
        <v>182.91615037</v>
      </c>
      <c r="P154" s="36">
        <f>SUMIFS(СВЦЭМ!$E$33:$E$776,СВЦЭМ!$A$33:$A$776,$A154,СВЦЭМ!$B$33:$B$776,P$143)+'СЕТ СН'!$F$12</f>
        <v>185.79130946999999</v>
      </c>
      <c r="Q154" s="36">
        <f>SUMIFS(СВЦЭМ!$E$33:$E$776,СВЦЭМ!$A$33:$A$776,$A154,СВЦЭМ!$B$33:$B$776,Q$143)+'СЕТ СН'!$F$12</f>
        <v>185.38362107</v>
      </c>
      <c r="R154" s="36">
        <f>SUMIFS(СВЦЭМ!$E$33:$E$776,СВЦЭМ!$A$33:$A$776,$A154,СВЦЭМ!$B$33:$B$776,R$143)+'СЕТ СН'!$F$12</f>
        <v>185.18762631999999</v>
      </c>
      <c r="S154" s="36">
        <f>SUMIFS(СВЦЭМ!$E$33:$E$776,СВЦЭМ!$A$33:$A$776,$A154,СВЦЭМ!$B$33:$B$776,S$143)+'СЕТ СН'!$F$12</f>
        <v>183.17396773999999</v>
      </c>
      <c r="T154" s="36">
        <f>SUMIFS(СВЦЭМ!$E$33:$E$776,СВЦЭМ!$A$33:$A$776,$A154,СВЦЭМ!$B$33:$B$776,T$143)+'СЕТ СН'!$F$12</f>
        <v>173.86344782</v>
      </c>
      <c r="U154" s="36">
        <f>SUMIFS(СВЦЭМ!$E$33:$E$776,СВЦЭМ!$A$33:$A$776,$A154,СВЦЭМ!$B$33:$B$776,U$143)+'СЕТ СН'!$F$12</f>
        <v>170.51846792000001</v>
      </c>
      <c r="V154" s="36">
        <f>SUMIFS(СВЦЭМ!$E$33:$E$776,СВЦЭМ!$A$33:$A$776,$A154,СВЦЭМ!$B$33:$B$776,V$143)+'СЕТ СН'!$F$12</f>
        <v>174.36887888999999</v>
      </c>
      <c r="W154" s="36">
        <f>SUMIFS(СВЦЭМ!$E$33:$E$776,СВЦЭМ!$A$33:$A$776,$A154,СВЦЭМ!$B$33:$B$776,W$143)+'СЕТ СН'!$F$12</f>
        <v>176.48312716999999</v>
      </c>
      <c r="X154" s="36">
        <f>SUMIFS(СВЦЭМ!$E$33:$E$776,СВЦЭМ!$A$33:$A$776,$A154,СВЦЭМ!$B$33:$B$776,X$143)+'СЕТ СН'!$F$12</f>
        <v>181.19570802999999</v>
      </c>
      <c r="Y154" s="36">
        <f>SUMIFS(СВЦЭМ!$E$33:$E$776,СВЦЭМ!$A$33:$A$776,$A154,СВЦЭМ!$B$33:$B$776,Y$143)+'СЕТ СН'!$F$12</f>
        <v>189.85176941</v>
      </c>
    </row>
    <row r="155" spans="1:25" ht="15.75" x14ac:dyDescent="0.2">
      <c r="A155" s="35">
        <f t="shared" si="4"/>
        <v>43508</v>
      </c>
      <c r="B155" s="36">
        <f>SUMIFS(СВЦЭМ!$E$33:$E$776,СВЦЭМ!$A$33:$A$776,$A155,СВЦЭМ!$B$33:$B$776,B$143)+'СЕТ СН'!$F$12</f>
        <v>195.81915803000001</v>
      </c>
      <c r="C155" s="36">
        <f>SUMIFS(СВЦЭМ!$E$33:$E$776,СВЦЭМ!$A$33:$A$776,$A155,СВЦЭМ!$B$33:$B$776,C$143)+'СЕТ СН'!$F$12</f>
        <v>201.01618228000001</v>
      </c>
      <c r="D155" s="36">
        <f>SUMIFS(СВЦЭМ!$E$33:$E$776,СВЦЭМ!$A$33:$A$776,$A155,СВЦЭМ!$B$33:$B$776,D$143)+'СЕТ СН'!$F$12</f>
        <v>203.91719719</v>
      </c>
      <c r="E155" s="36">
        <f>SUMIFS(СВЦЭМ!$E$33:$E$776,СВЦЭМ!$A$33:$A$776,$A155,СВЦЭМ!$B$33:$B$776,E$143)+'СЕТ СН'!$F$12</f>
        <v>205.98864591</v>
      </c>
      <c r="F155" s="36">
        <f>SUMIFS(СВЦЭМ!$E$33:$E$776,СВЦЭМ!$A$33:$A$776,$A155,СВЦЭМ!$B$33:$B$776,F$143)+'СЕТ СН'!$F$12</f>
        <v>205.59686443999999</v>
      </c>
      <c r="G155" s="36">
        <f>SUMIFS(СВЦЭМ!$E$33:$E$776,СВЦЭМ!$A$33:$A$776,$A155,СВЦЭМ!$B$33:$B$776,G$143)+'СЕТ СН'!$F$12</f>
        <v>202.88804476999999</v>
      </c>
      <c r="H155" s="36">
        <f>SUMIFS(СВЦЭМ!$E$33:$E$776,СВЦЭМ!$A$33:$A$776,$A155,СВЦЭМ!$B$33:$B$776,H$143)+'СЕТ СН'!$F$12</f>
        <v>195.31950259999999</v>
      </c>
      <c r="I155" s="36">
        <f>SUMIFS(СВЦЭМ!$E$33:$E$776,СВЦЭМ!$A$33:$A$776,$A155,СВЦЭМ!$B$33:$B$776,I$143)+'СЕТ СН'!$F$12</f>
        <v>189.67924411000001</v>
      </c>
      <c r="J155" s="36">
        <f>SUMIFS(СВЦЭМ!$E$33:$E$776,СВЦЭМ!$A$33:$A$776,$A155,СВЦЭМ!$B$33:$B$776,J$143)+'СЕТ СН'!$F$12</f>
        <v>183.37221349999999</v>
      </c>
      <c r="K155" s="36">
        <f>SUMIFS(СВЦЭМ!$E$33:$E$776,СВЦЭМ!$A$33:$A$776,$A155,СВЦЭМ!$B$33:$B$776,K$143)+'СЕТ СН'!$F$12</f>
        <v>183.60863294999999</v>
      </c>
      <c r="L155" s="36">
        <f>SUMIFS(СВЦЭМ!$E$33:$E$776,СВЦЭМ!$A$33:$A$776,$A155,СВЦЭМ!$B$33:$B$776,L$143)+'СЕТ СН'!$F$12</f>
        <v>183.37996509999999</v>
      </c>
      <c r="M155" s="36">
        <f>SUMIFS(СВЦЭМ!$E$33:$E$776,СВЦЭМ!$A$33:$A$776,$A155,СВЦЭМ!$B$33:$B$776,M$143)+'СЕТ СН'!$F$12</f>
        <v>185.53686729</v>
      </c>
      <c r="N155" s="36">
        <f>SUMIFS(СВЦЭМ!$E$33:$E$776,СВЦЭМ!$A$33:$A$776,$A155,СВЦЭМ!$B$33:$B$776,N$143)+'СЕТ СН'!$F$12</f>
        <v>183.33214157</v>
      </c>
      <c r="O155" s="36">
        <f>SUMIFS(СВЦЭМ!$E$33:$E$776,СВЦЭМ!$A$33:$A$776,$A155,СВЦЭМ!$B$33:$B$776,O$143)+'СЕТ СН'!$F$12</f>
        <v>177.39160365999999</v>
      </c>
      <c r="P155" s="36">
        <f>SUMIFS(СВЦЭМ!$E$33:$E$776,СВЦЭМ!$A$33:$A$776,$A155,СВЦЭМ!$B$33:$B$776,P$143)+'СЕТ СН'!$F$12</f>
        <v>179.84265693</v>
      </c>
      <c r="Q155" s="36">
        <f>SUMIFS(СВЦЭМ!$E$33:$E$776,СВЦЭМ!$A$33:$A$776,$A155,СВЦЭМ!$B$33:$B$776,Q$143)+'СЕТ СН'!$F$12</f>
        <v>182.33826794000001</v>
      </c>
      <c r="R155" s="36">
        <f>SUMIFS(СВЦЭМ!$E$33:$E$776,СВЦЭМ!$A$33:$A$776,$A155,СВЦЭМ!$B$33:$B$776,R$143)+'СЕТ СН'!$F$12</f>
        <v>181.82852191999999</v>
      </c>
      <c r="S155" s="36">
        <f>SUMIFS(СВЦЭМ!$E$33:$E$776,СВЦЭМ!$A$33:$A$776,$A155,СВЦЭМ!$B$33:$B$776,S$143)+'СЕТ СН'!$F$12</f>
        <v>178.54374204000001</v>
      </c>
      <c r="T155" s="36">
        <f>SUMIFS(СВЦЭМ!$E$33:$E$776,СВЦЭМ!$A$33:$A$776,$A155,СВЦЭМ!$B$33:$B$776,T$143)+'СЕТ СН'!$F$12</f>
        <v>170.76215041</v>
      </c>
      <c r="U155" s="36">
        <f>SUMIFS(СВЦЭМ!$E$33:$E$776,СВЦЭМ!$A$33:$A$776,$A155,СВЦЭМ!$B$33:$B$776,U$143)+'СЕТ СН'!$F$12</f>
        <v>170.59557319000001</v>
      </c>
      <c r="V155" s="36">
        <f>SUMIFS(СВЦЭМ!$E$33:$E$776,СВЦЭМ!$A$33:$A$776,$A155,СВЦЭМ!$B$33:$B$776,V$143)+'СЕТ СН'!$F$12</f>
        <v>174.75097242000001</v>
      </c>
      <c r="W155" s="36">
        <f>SUMIFS(СВЦЭМ!$E$33:$E$776,СВЦЭМ!$A$33:$A$776,$A155,СВЦЭМ!$B$33:$B$776,W$143)+'СЕТ СН'!$F$12</f>
        <v>177.64133140999999</v>
      </c>
      <c r="X155" s="36">
        <f>SUMIFS(СВЦЭМ!$E$33:$E$776,СВЦЭМ!$A$33:$A$776,$A155,СВЦЭМ!$B$33:$B$776,X$143)+'СЕТ СН'!$F$12</f>
        <v>182.22579655000001</v>
      </c>
      <c r="Y155" s="36">
        <f>SUMIFS(СВЦЭМ!$E$33:$E$776,СВЦЭМ!$A$33:$A$776,$A155,СВЦЭМ!$B$33:$B$776,Y$143)+'СЕТ СН'!$F$12</f>
        <v>191.57584621999999</v>
      </c>
    </row>
    <row r="156" spans="1:25" ht="15.75" x14ac:dyDescent="0.2">
      <c r="A156" s="35">
        <f t="shared" si="4"/>
        <v>43509</v>
      </c>
      <c r="B156" s="36">
        <f>SUMIFS(СВЦЭМ!$E$33:$E$776,СВЦЭМ!$A$33:$A$776,$A156,СВЦЭМ!$B$33:$B$776,B$143)+'СЕТ СН'!$F$12</f>
        <v>193.68688370999999</v>
      </c>
      <c r="C156" s="36">
        <f>SUMIFS(СВЦЭМ!$E$33:$E$776,СВЦЭМ!$A$33:$A$776,$A156,СВЦЭМ!$B$33:$B$776,C$143)+'СЕТ СН'!$F$12</f>
        <v>198.26889919999999</v>
      </c>
      <c r="D156" s="36">
        <f>SUMIFS(СВЦЭМ!$E$33:$E$776,СВЦЭМ!$A$33:$A$776,$A156,СВЦЭМ!$B$33:$B$776,D$143)+'СЕТ СН'!$F$12</f>
        <v>204.54217611999999</v>
      </c>
      <c r="E156" s="36">
        <f>SUMIFS(СВЦЭМ!$E$33:$E$776,СВЦЭМ!$A$33:$A$776,$A156,СВЦЭМ!$B$33:$B$776,E$143)+'СЕТ СН'!$F$12</f>
        <v>206.82238810999999</v>
      </c>
      <c r="F156" s="36">
        <f>SUMIFS(СВЦЭМ!$E$33:$E$776,СВЦЭМ!$A$33:$A$776,$A156,СВЦЭМ!$B$33:$B$776,F$143)+'СЕТ СН'!$F$12</f>
        <v>205.64313149</v>
      </c>
      <c r="G156" s="36">
        <f>SUMIFS(СВЦЭМ!$E$33:$E$776,СВЦЭМ!$A$33:$A$776,$A156,СВЦЭМ!$B$33:$B$776,G$143)+'СЕТ СН'!$F$12</f>
        <v>199.27817684999999</v>
      </c>
      <c r="H156" s="36">
        <f>SUMIFS(СВЦЭМ!$E$33:$E$776,СВЦЭМ!$A$33:$A$776,$A156,СВЦЭМ!$B$33:$B$776,H$143)+'СЕТ СН'!$F$12</f>
        <v>193.96074234</v>
      </c>
      <c r="I156" s="36">
        <f>SUMIFS(СВЦЭМ!$E$33:$E$776,СВЦЭМ!$A$33:$A$776,$A156,СВЦЭМ!$B$33:$B$776,I$143)+'СЕТ СН'!$F$12</f>
        <v>187.06732363</v>
      </c>
      <c r="J156" s="36">
        <f>SUMIFS(СВЦЭМ!$E$33:$E$776,СВЦЭМ!$A$33:$A$776,$A156,СВЦЭМ!$B$33:$B$776,J$143)+'СЕТ СН'!$F$12</f>
        <v>182.74357791</v>
      </c>
      <c r="K156" s="36">
        <f>SUMIFS(СВЦЭМ!$E$33:$E$776,СВЦЭМ!$A$33:$A$776,$A156,СВЦЭМ!$B$33:$B$776,K$143)+'СЕТ СН'!$F$12</f>
        <v>182.09210955</v>
      </c>
      <c r="L156" s="36">
        <f>SUMIFS(СВЦЭМ!$E$33:$E$776,СВЦЭМ!$A$33:$A$776,$A156,СВЦЭМ!$B$33:$B$776,L$143)+'СЕТ СН'!$F$12</f>
        <v>181.65533742</v>
      </c>
      <c r="M156" s="36">
        <f>SUMIFS(СВЦЭМ!$E$33:$E$776,СВЦЭМ!$A$33:$A$776,$A156,СВЦЭМ!$B$33:$B$776,M$143)+'СЕТ СН'!$F$12</f>
        <v>181.73227374999999</v>
      </c>
      <c r="N156" s="36">
        <f>SUMIFS(СВЦЭМ!$E$33:$E$776,СВЦЭМ!$A$33:$A$776,$A156,СВЦЭМ!$B$33:$B$776,N$143)+'СЕТ СН'!$F$12</f>
        <v>183.58693395</v>
      </c>
      <c r="O156" s="36">
        <f>SUMIFS(СВЦЭМ!$E$33:$E$776,СВЦЭМ!$A$33:$A$776,$A156,СВЦЭМ!$B$33:$B$776,O$143)+'СЕТ СН'!$F$12</f>
        <v>176.99819337</v>
      </c>
      <c r="P156" s="36">
        <f>SUMIFS(СВЦЭМ!$E$33:$E$776,СВЦЭМ!$A$33:$A$776,$A156,СВЦЭМ!$B$33:$B$776,P$143)+'СЕТ СН'!$F$12</f>
        <v>178.88838283999999</v>
      </c>
      <c r="Q156" s="36">
        <f>SUMIFS(СВЦЭМ!$E$33:$E$776,СВЦЭМ!$A$33:$A$776,$A156,СВЦЭМ!$B$33:$B$776,Q$143)+'СЕТ СН'!$F$12</f>
        <v>181.02844483999999</v>
      </c>
      <c r="R156" s="36">
        <f>SUMIFS(СВЦЭМ!$E$33:$E$776,СВЦЭМ!$A$33:$A$776,$A156,СВЦЭМ!$B$33:$B$776,R$143)+'СЕТ СН'!$F$12</f>
        <v>180.8422769</v>
      </c>
      <c r="S156" s="36">
        <f>SUMIFS(СВЦЭМ!$E$33:$E$776,СВЦЭМ!$A$33:$A$776,$A156,СВЦЭМ!$B$33:$B$776,S$143)+'СЕТ СН'!$F$12</f>
        <v>179.34646713999999</v>
      </c>
      <c r="T156" s="36">
        <f>SUMIFS(СВЦЭМ!$E$33:$E$776,СВЦЭМ!$A$33:$A$776,$A156,СВЦЭМ!$B$33:$B$776,T$143)+'СЕТ СН'!$F$12</f>
        <v>170.05790691999999</v>
      </c>
      <c r="U156" s="36">
        <f>SUMIFS(СВЦЭМ!$E$33:$E$776,СВЦЭМ!$A$33:$A$776,$A156,СВЦЭМ!$B$33:$B$776,U$143)+'СЕТ СН'!$F$12</f>
        <v>168.21952734000001</v>
      </c>
      <c r="V156" s="36">
        <f>SUMIFS(СВЦЭМ!$E$33:$E$776,СВЦЭМ!$A$33:$A$776,$A156,СВЦЭМ!$B$33:$B$776,V$143)+'СЕТ СН'!$F$12</f>
        <v>171.44249880999999</v>
      </c>
      <c r="W156" s="36">
        <f>SUMIFS(СВЦЭМ!$E$33:$E$776,СВЦЭМ!$A$33:$A$776,$A156,СВЦЭМ!$B$33:$B$776,W$143)+'СЕТ СН'!$F$12</f>
        <v>174.20406488</v>
      </c>
      <c r="X156" s="36">
        <f>SUMIFS(СВЦЭМ!$E$33:$E$776,СВЦЭМ!$A$33:$A$776,$A156,СВЦЭМ!$B$33:$B$776,X$143)+'СЕТ СН'!$F$12</f>
        <v>178.20606122999999</v>
      </c>
      <c r="Y156" s="36">
        <f>SUMIFS(СВЦЭМ!$E$33:$E$776,СВЦЭМ!$A$33:$A$776,$A156,СВЦЭМ!$B$33:$B$776,Y$143)+'СЕТ СН'!$F$12</f>
        <v>186.60323948000001</v>
      </c>
    </row>
    <row r="157" spans="1:25" ht="15.75" x14ac:dyDescent="0.2">
      <c r="A157" s="35">
        <f t="shared" si="4"/>
        <v>43510</v>
      </c>
      <c r="B157" s="36">
        <f>SUMIFS(СВЦЭМ!$E$33:$E$776,СВЦЭМ!$A$33:$A$776,$A157,СВЦЭМ!$B$33:$B$776,B$143)+'СЕТ СН'!$F$12</f>
        <v>196.22415708</v>
      </c>
      <c r="C157" s="36">
        <f>SUMIFS(СВЦЭМ!$E$33:$E$776,СВЦЭМ!$A$33:$A$776,$A157,СВЦЭМ!$B$33:$B$776,C$143)+'СЕТ СН'!$F$12</f>
        <v>199.12193329999999</v>
      </c>
      <c r="D157" s="36">
        <f>SUMIFS(СВЦЭМ!$E$33:$E$776,СВЦЭМ!$A$33:$A$776,$A157,СВЦЭМ!$B$33:$B$776,D$143)+'СЕТ СН'!$F$12</f>
        <v>204.31633127000001</v>
      </c>
      <c r="E157" s="36">
        <f>SUMIFS(СВЦЭМ!$E$33:$E$776,СВЦЭМ!$A$33:$A$776,$A157,СВЦЭМ!$B$33:$B$776,E$143)+'СЕТ СН'!$F$12</f>
        <v>208.90247929</v>
      </c>
      <c r="F157" s="36">
        <f>SUMIFS(СВЦЭМ!$E$33:$E$776,СВЦЭМ!$A$33:$A$776,$A157,СВЦЭМ!$B$33:$B$776,F$143)+'СЕТ СН'!$F$12</f>
        <v>207.56581388000001</v>
      </c>
      <c r="G157" s="36">
        <f>SUMIFS(СВЦЭМ!$E$33:$E$776,СВЦЭМ!$A$33:$A$776,$A157,СВЦЭМ!$B$33:$B$776,G$143)+'СЕТ СН'!$F$12</f>
        <v>203.82353592999999</v>
      </c>
      <c r="H157" s="36">
        <f>SUMIFS(СВЦЭМ!$E$33:$E$776,СВЦЭМ!$A$33:$A$776,$A157,СВЦЭМ!$B$33:$B$776,H$143)+'СЕТ СН'!$F$12</f>
        <v>194.62183917999999</v>
      </c>
      <c r="I157" s="36">
        <f>SUMIFS(СВЦЭМ!$E$33:$E$776,СВЦЭМ!$A$33:$A$776,$A157,СВЦЭМ!$B$33:$B$776,I$143)+'СЕТ СН'!$F$12</f>
        <v>185.39249258999999</v>
      </c>
      <c r="J157" s="36">
        <f>SUMIFS(СВЦЭМ!$E$33:$E$776,СВЦЭМ!$A$33:$A$776,$A157,СВЦЭМ!$B$33:$B$776,J$143)+'СЕТ СН'!$F$12</f>
        <v>181.64694405</v>
      </c>
      <c r="K157" s="36">
        <f>SUMIFS(СВЦЭМ!$E$33:$E$776,СВЦЭМ!$A$33:$A$776,$A157,СВЦЭМ!$B$33:$B$776,K$143)+'СЕТ СН'!$F$12</f>
        <v>181.05876554</v>
      </c>
      <c r="L157" s="36">
        <f>SUMIFS(СВЦЭМ!$E$33:$E$776,СВЦЭМ!$A$33:$A$776,$A157,СВЦЭМ!$B$33:$B$776,L$143)+'СЕТ СН'!$F$12</f>
        <v>179.74869161999999</v>
      </c>
      <c r="M157" s="36">
        <f>SUMIFS(СВЦЭМ!$E$33:$E$776,СВЦЭМ!$A$33:$A$776,$A157,СВЦЭМ!$B$33:$B$776,M$143)+'СЕТ СН'!$F$12</f>
        <v>181.96017757999999</v>
      </c>
      <c r="N157" s="36">
        <f>SUMIFS(СВЦЭМ!$E$33:$E$776,СВЦЭМ!$A$33:$A$776,$A157,СВЦЭМ!$B$33:$B$776,N$143)+'СЕТ СН'!$F$12</f>
        <v>179.09861072000001</v>
      </c>
      <c r="O157" s="36">
        <f>SUMIFS(СВЦЭМ!$E$33:$E$776,СВЦЭМ!$A$33:$A$776,$A157,СВЦЭМ!$B$33:$B$776,O$143)+'СЕТ СН'!$F$12</f>
        <v>174.64857888</v>
      </c>
      <c r="P157" s="36">
        <f>SUMIFS(СВЦЭМ!$E$33:$E$776,СВЦЭМ!$A$33:$A$776,$A157,СВЦЭМ!$B$33:$B$776,P$143)+'СЕТ СН'!$F$12</f>
        <v>175.21826818</v>
      </c>
      <c r="Q157" s="36">
        <f>SUMIFS(СВЦЭМ!$E$33:$E$776,СВЦЭМ!$A$33:$A$776,$A157,СВЦЭМ!$B$33:$B$776,Q$143)+'СЕТ СН'!$F$12</f>
        <v>177.35877271000001</v>
      </c>
      <c r="R157" s="36">
        <f>SUMIFS(СВЦЭМ!$E$33:$E$776,СВЦЭМ!$A$33:$A$776,$A157,СВЦЭМ!$B$33:$B$776,R$143)+'СЕТ СН'!$F$12</f>
        <v>177.49916743</v>
      </c>
      <c r="S157" s="36">
        <f>SUMIFS(СВЦЭМ!$E$33:$E$776,СВЦЭМ!$A$33:$A$776,$A157,СВЦЭМ!$B$33:$B$776,S$143)+'СЕТ СН'!$F$12</f>
        <v>176.45578551</v>
      </c>
      <c r="T157" s="36">
        <f>SUMIFS(СВЦЭМ!$E$33:$E$776,СВЦЭМ!$A$33:$A$776,$A157,СВЦЭМ!$B$33:$B$776,T$143)+'СЕТ СН'!$F$12</f>
        <v>167.76183964000001</v>
      </c>
      <c r="U157" s="36">
        <f>SUMIFS(СВЦЭМ!$E$33:$E$776,СВЦЭМ!$A$33:$A$776,$A157,СВЦЭМ!$B$33:$B$776,U$143)+'СЕТ СН'!$F$12</f>
        <v>169.34602365999999</v>
      </c>
      <c r="V157" s="36">
        <f>SUMIFS(СВЦЭМ!$E$33:$E$776,СВЦЭМ!$A$33:$A$776,$A157,СВЦЭМ!$B$33:$B$776,V$143)+'СЕТ СН'!$F$12</f>
        <v>174.70715013</v>
      </c>
      <c r="W157" s="36">
        <f>SUMIFS(СВЦЭМ!$E$33:$E$776,СВЦЭМ!$A$33:$A$776,$A157,СВЦЭМ!$B$33:$B$776,W$143)+'СЕТ СН'!$F$12</f>
        <v>178.01417063</v>
      </c>
      <c r="X157" s="36">
        <f>SUMIFS(СВЦЭМ!$E$33:$E$776,СВЦЭМ!$A$33:$A$776,$A157,СВЦЭМ!$B$33:$B$776,X$143)+'СЕТ СН'!$F$12</f>
        <v>180.77394348000001</v>
      </c>
      <c r="Y157" s="36">
        <f>SUMIFS(СВЦЭМ!$E$33:$E$776,СВЦЭМ!$A$33:$A$776,$A157,СВЦЭМ!$B$33:$B$776,Y$143)+'СЕТ СН'!$F$12</f>
        <v>187.03913813</v>
      </c>
    </row>
    <row r="158" spans="1:25" ht="15.75" x14ac:dyDescent="0.2">
      <c r="A158" s="35">
        <f t="shared" si="4"/>
        <v>43511</v>
      </c>
      <c r="B158" s="36">
        <f>SUMIFS(СВЦЭМ!$E$33:$E$776,СВЦЭМ!$A$33:$A$776,$A158,СВЦЭМ!$B$33:$B$776,B$143)+'СЕТ СН'!$F$12</f>
        <v>187.36538558999999</v>
      </c>
      <c r="C158" s="36">
        <f>SUMIFS(СВЦЭМ!$E$33:$E$776,СВЦЭМ!$A$33:$A$776,$A158,СВЦЭМ!$B$33:$B$776,C$143)+'СЕТ СН'!$F$12</f>
        <v>188.67482709000001</v>
      </c>
      <c r="D158" s="36">
        <f>SUMIFS(СВЦЭМ!$E$33:$E$776,СВЦЭМ!$A$33:$A$776,$A158,СВЦЭМ!$B$33:$B$776,D$143)+'СЕТ СН'!$F$12</f>
        <v>191.96162845999999</v>
      </c>
      <c r="E158" s="36">
        <f>SUMIFS(СВЦЭМ!$E$33:$E$776,СВЦЭМ!$A$33:$A$776,$A158,СВЦЭМ!$B$33:$B$776,E$143)+'СЕТ СН'!$F$12</f>
        <v>196.93783526999999</v>
      </c>
      <c r="F158" s="36">
        <f>SUMIFS(СВЦЭМ!$E$33:$E$776,СВЦЭМ!$A$33:$A$776,$A158,СВЦЭМ!$B$33:$B$776,F$143)+'СЕТ СН'!$F$12</f>
        <v>197.09345569999999</v>
      </c>
      <c r="G158" s="36">
        <f>SUMIFS(СВЦЭМ!$E$33:$E$776,СВЦЭМ!$A$33:$A$776,$A158,СВЦЭМ!$B$33:$B$776,G$143)+'СЕТ СН'!$F$12</f>
        <v>192.51486043</v>
      </c>
      <c r="H158" s="36">
        <f>SUMIFS(СВЦЭМ!$E$33:$E$776,СВЦЭМ!$A$33:$A$776,$A158,СВЦЭМ!$B$33:$B$776,H$143)+'СЕТ СН'!$F$12</f>
        <v>186.30810213000001</v>
      </c>
      <c r="I158" s="36">
        <f>SUMIFS(СВЦЭМ!$E$33:$E$776,СВЦЭМ!$A$33:$A$776,$A158,СВЦЭМ!$B$33:$B$776,I$143)+'СЕТ СН'!$F$12</f>
        <v>183.30258057</v>
      </c>
      <c r="J158" s="36">
        <f>SUMIFS(СВЦЭМ!$E$33:$E$776,СВЦЭМ!$A$33:$A$776,$A158,СВЦЭМ!$B$33:$B$776,J$143)+'СЕТ СН'!$F$12</f>
        <v>181.46112156000001</v>
      </c>
      <c r="K158" s="36">
        <f>SUMIFS(СВЦЭМ!$E$33:$E$776,СВЦЭМ!$A$33:$A$776,$A158,СВЦЭМ!$B$33:$B$776,K$143)+'СЕТ СН'!$F$12</f>
        <v>182.45330887</v>
      </c>
      <c r="L158" s="36">
        <f>SUMIFS(СВЦЭМ!$E$33:$E$776,СВЦЭМ!$A$33:$A$776,$A158,СВЦЭМ!$B$33:$B$776,L$143)+'СЕТ СН'!$F$12</f>
        <v>181.37219905000001</v>
      </c>
      <c r="M158" s="36">
        <f>SUMIFS(СВЦЭМ!$E$33:$E$776,СВЦЭМ!$A$33:$A$776,$A158,СВЦЭМ!$B$33:$B$776,M$143)+'СЕТ СН'!$F$12</f>
        <v>181.69957355</v>
      </c>
      <c r="N158" s="36">
        <f>SUMIFS(СВЦЭМ!$E$33:$E$776,СВЦЭМ!$A$33:$A$776,$A158,СВЦЭМ!$B$33:$B$776,N$143)+'СЕТ СН'!$F$12</f>
        <v>178.73276736</v>
      </c>
      <c r="O158" s="36">
        <f>SUMIFS(СВЦЭМ!$E$33:$E$776,СВЦЭМ!$A$33:$A$776,$A158,СВЦЭМ!$B$33:$B$776,O$143)+'СЕТ СН'!$F$12</f>
        <v>173.47479057000001</v>
      </c>
      <c r="P158" s="36">
        <f>SUMIFS(СВЦЭМ!$E$33:$E$776,СВЦЭМ!$A$33:$A$776,$A158,СВЦЭМ!$B$33:$B$776,P$143)+'СЕТ СН'!$F$12</f>
        <v>173.32833676000001</v>
      </c>
      <c r="Q158" s="36">
        <f>SUMIFS(СВЦЭМ!$E$33:$E$776,СВЦЭМ!$A$33:$A$776,$A158,СВЦЭМ!$B$33:$B$776,Q$143)+'СЕТ СН'!$F$12</f>
        <v>173.78610882000001</v>
      </c>
      <c r="R158" s="36">
        <f>SUMIFS(СВЦЭМ!$E$33:$E$776,СВЦЭМ!$A$33:$A$776,$A158,СВЦЭМ!$B$33:$B$776,R$143)+'СЕТ СН'!$F$12</f>
        <v>173.79825883000001</v>
      </c>
      <c r="S158" s="36">
        <f>SUMIFS(СВЦЭМ!$E$33:$E$776,СВЦЭМ!$A$33:$A$776,$A158,СВЦЭМ!$B$33:$B$776,S$143)+'СЕТ СН'!$F$12</f>
        <v>174.33688912</v>
      </c>
      <c r="T158" s="36">
        <f>SUMIFS(СВЦЭМ!$E$33:$E$776,СВЦЭМ!$A$33:$A$776,$A158,СВЦЭМ!$B$33:$B$776,T$143)+'СЕТ СН'!$F$12</f>
        <v>169.62935960999999</v>
      </c>
      <c r="U158" s="36">
        <f>SUMIFS(СВЦЭМ!$E$33:$E$776,СВЦЭМ!$A$33:$A$776,$A158,СВЦЭМ!$B$33:$B$776,U$143)+'СЕТ СН'!$F$12</f>
        <v>170.34696600000001</v>
      </c>
      <c r="V158" s="36">
        <f>SUMIFS(СВЦЭМ!$E$33:$E$776,СВЦЭМ!$A$33:$A$776,$A158,СВЦЭМ!$B$33:$B$776,V$143)+'СЕТ СН'!$F$12</f>
        <v>170.90843655</v>
      </c>
      <c r="W158" s="36">
        <f>SUMIFS(СВЦЭМ!$E$33:$E$776,СВЦЭМ!$A$33:$A$776,$A158,СВЦЭМ!$B$33:$B$776,W$143)+'СЕТ СН'!$F$12</f>
        <v>171.73855331999999</v>
      </c>
      <c r="X158" s="36">
        <f>SUMIFS(СВЦЭМ!$E$33:$E$776,СВЦЭМ!$A$33:$A$776,$A158,СВЦЭМ!$B$33:$B$776,X$143)+'СЕТ СН'!$F$12</f>
        <v>174.80520211000001</v>
      </c>
      <c r="Y158" s="36">
        <f>SUMIFS(СВЦЭМ!$E$33:$E$776,СВЦЭМ!$A$33:$A$776,$A158,СВЦЭМ!$B$33:$B$776,Y$143)+'СЕТ СН'!$F$12</f>
        <v>180.49235286000001</v>
      </c>
    </row>
    <row r="159" spans="1:25" ht="15.75" x14ac:dyDescent="0.2">
      <c r="A159" s="35">
        <f t="shared" si="4"/>
        <v>43512</v>
      </c>
      <c r="B159" s="36">
        <f>SUMIFS(СВЦЭМ!$E$33:$E$776,СВЦЭМ!$A$33:$A$776,$A159,СВЦЭМ!$B$33:$B$776,B$143)+'СЕТ СН'!$F$12</f>
        <v>185.98965261000001</v>
      </c>
      <c r="C159" s="36">
        <f>SUMIFS(СВЦЭМ!$E$33:$E$776,СВЦЭМ!$A$33:$A$776,$A159,СВЦЭМ!$B$33:$B$776,C$143)+'СЕТ СН'!$F$12</f>
        <v>187.11584726000001</v>
      </c>
      <c r="D159" s="36">
        <f>SUMIFS(СВЦЭМ!$E$33:$E$776,СВЦЭМ!$A$33:$A$776,$A159,СВЦЭМ!$B$33:$B$776,D$143)+'СЕТ СН'!$F$12</f>
        <v>193.39402870000001</v>
      </c>
      <c r="E159" s="36">
        <f>SUMIFS(СВЦЭМ!$E$33:$E$776,СВЦЭМ!$A$33:$A$776,$A159,СВЦЭМ!$B$33:$B$776,E$143)+'СЕТ СН'!$F$12</f>
        <v>200.74171275</v>
      </c>
      <c r="F159" s="36">
        <f>SUMIFS(СВЦЭМ!$E$33:$E$776,СВЦЭМ!$A$33:$A$776,$A159,СВЦЭМ!$B$33:$B$776,F$143)+'СЕТ СН'!$F$12</f>
        <v>203.44945992000001</v>
      </c>
      <c r="G159" s="36">
        <f>SUMIFS(СВЦЭМ!$E$33:$E$776,СВЦЭМ!$A$33:$A$776,$A159,СВЦЭМ!$B$33:$B$776,G$143)+'СЕТ СН'!$F$12</f>
        <v>202.30864979</v>
      </c>
      <c r="H159" s="36">
        <f>SUMIFS(СВЦЭМ!$E$33:$E$776,СВЦЭМ!$A$33:$A$776,$A159,СВЦЭМ!$B$33:$B$776,H$143)+'СЕТ СН'!$F$12</f>
        <v>192.99864374000001</v>
      </c>
      <c r="I159" s="36">
        <f>SUMIFS(СВЦЭМ!$E$33:$E$776,СВЦЭМ!$A$33:$A$776,$A159,СВЦЭМ!$B$33:$B$776,I$143)+'СЕТ СН'!$F$12</f>
        <v>187.14512341</v>
      </c>
      <c r="J159" s="36">
        <f>SUMIFS(СВЦЭМ!$E$33:$E$776,СВЦЭМ!$A$33:$A$776,$A159,СВЦЭМ!$B$33:$B$776,J$143)+'СЕТ СН'!$F$12</f>
        <v>180.43503873</v>
      </c>
      <c r="K159" s="36">
        <f>SUMIFS(СВЦЭМ!$E$33:$E$776,СВЦЭМ!$A$33:$A$776,$A159,СВЦЭМ!$B$33:$B$776,K$143)+'СЕТ СН'!$F$12</f>
        <v>172.61231812</v>
      </c>
      <c r="L159" s="36">
        <f>SUMIFS(СВЦЭМ!$E$33:$E$776,СВЦЭМ!$A$33:$A$776,$A159,СВЦЭМ!$B$33:$B$776,L$143)+'СЕТ СН'!$F$12</f>
        <v>169.3431836</v>
      </c>
      <c r="M159" s="36">
        <f>SUMIFS(СВЦЭМ!$E$33:$E$776,СВЦЭМ!$A$33:$A$776,$A159,СВЦЭМ!$B$33:$B$776,M$143)+'СЕТ СН'!$F$12</f>
        <v>171.44874834000001</v>
      </c>
      <c r="N159" s="36">
        <f>SUMIFS(СВЦЭМ!$E$33:$E$776,СВЦЭМ!$A$33:$A$776,$A159,СВЦЭМ!$B$33:$B$776,N$143)+'СЕТ СН'!$F$12</f>
        <v>175.71054577999999</v>
      </c>
      <c r="O159" s="36">
        <f>SUMIFS(СВЦЭМ!$E$33:$E$776,СВЦЭМ!$A$33:$A$776,$A159,СВЦЭМ!$B$33:$B$776,O$143)+'СЕТ СН'!$F$12</f>
        <v>175.41557280000001</v>
      </c>
      <c r="P159" s="36">
        <f>SUMIFS(СВЦЭМ!$E$33:$E$776,СВЦЭМ!$A$33:$A$776,$A159,СВЦЭМ!$B$33:$B$776,P$143)+'СЕТ СН'!$F$12</f>
        <v>177.83462372</v>
      </c>
      <c r="Q159" s="36">
        <f>SUMIFS(СВЦЭМ!$E$33:$E$776,СВЦЭМ!$A$33:$A$776,$A159,СВЦЭМ!$B$33:$B$776,Q$143)+'СЕТ СН'!$F$12</f>
        <v>179.52638035999999</v>
      </c>
      <c r="R159" s="36">
        <f>SUMIFS(СВЦЭМ!$E$33:$E$776,СВЦЭМ!$A$33:$A$776,$A159,СВЦЭМ!$B$33:$B$776,R$143)+'СЕТ СН'!$F$12</f>
        <v>178.33496704999999</v>
      </c>
      <c r="S159" s="36">
        <f>SUMIFS(СВЦЭМ!$E$33:$E$776,СВЦЭМ!$A$33:$A$776,$A159,СВЦЭМ!$B$33:$B$776,S$143)+'СЕТ СН'!$F$12</f>
        <v>179.89523536999999</v>
      </c>
      <c r="T159" s="36">
        <f>SUMIFS(СВЦЭМ!$E$33:$E$776,СВЦЭМ!$A$33:$A$776,$A159,СВЦЭМ!$B$33:$B$776,T$143)+'СЕТ СН'!$F$12</f>
        <v>172.12205082</v>
      </c>
      <c r="U159" s="36">
        <f>SUMIFS(СВЦЭМ!$E$33:$E$776,СВЦЭМ!$A$33:$A$776,$A159,СВЦЭМ!$B$33:$B$776,U$143)+'СЕТ СН'!$F$12</f>
        <v>169.82020643999999</v>
      </c>
      <c r="V159" s="36">
        <f>SUMIFS(СВЦЭМ!$E$33:$E$776,СВЦЭМ!$A$33:$A$776,$A159,СВЦЭМ!$B$33:$B$776,V$143)+'СЕТ СН'!$F$12</f>
        <v>169.39453297</v>
      </c>
      <c r="W159" s="36">
        <f>SUMIFS(СВЦЭМ!$E$33:$E$776,СВЦЭМ!$A$33:$A$776,$A159,СВЦЭМ!$B$33:$B$776,W$143)+'СЕТ СН'!$F$12</f>
        <v>170.73618586000001</v>
      </c>
      <c r="X159" s="36">
        <f>SUMIFS(СВЦЭМ!$E$33:$E$776,СВЦЭМ!$A$33:$A$776,$A159,СВЦЭМ!$B$33:$B$776,X$143)+'СЕТ СН'!$F$12</f>
        <v>174.66555435000001</v>
      </c>
      <c r="Y159" s="36">
        <f>SUMIFS(СВЦЭМ!$E$33:$E$776,СВЦЭМ!$A$33:$A$776,$A159,СВЦЭМ!$B$33:$B$776,Y$143)+'СЕТ СН'!$F$12</f>
        <v>183.54904447999999</v>
      </c>
    </row>
    <row r="160" spans="1:25" ht="15.75" x14ac:dyDescent="0.2">
      <c r="A160" s="35">
        <f t="shared" si="4"/>
        <v>43513</v>
      </c>
      <c r="B160" s="36">
        <f>SUMIFS(СВЦЭМ!$E$33:$E$776,СВЦЭМ!$A$33:$A$776,$A160,СВЦЭМ!$B$33:$B$776,B$143)+'СЕТ СН'!$F$12</f>
        <v>180.12092100999999</v>
      </c>
      <c r="C160" s="36">
        <f>SUMIFS(СВЦЭМ!$E$33:$E$776,СВЦЭМ!$A$33:$A$776,$A160,СВЦЭМ!$B$33:$B$776,C$143)+'СЕТ СН'!$F$12</f>
        <v>183.06186493999999</v>
      </c>
      <c r="D160" s="36">
        <f>SUMIFS(СВЦЭМ!$E$33:$E$776,СВЦЭМ!$A$33:$A$776,$A160,СВЦЭМ!$B$33:$B$776,D$143)+'СЕТ СН'!$F$12</f>
        <v>190.99259129000001</v>
      </c>
      <c r="E160" s="36">
        <f>SUMIFS(СВЦЭМ!$E$33:$E$776,СВЦЭМ!$A$33:$A$776,$A160,СВЦЭМ!$B$33:$B$776,E$143)+'СЕТ СН'!$F$12</f>
        <v>190.89954854000001</v>
      </c>
      <c r="F160" s="36">
        <f>SUMIFS(СВЦЭМ!$E$33:$E$776,СВЦЭМ!$A$33:$A$776,$A160,СВЦЭМ!$B$33:$B$776,F$143)+'СЕТ СН'!$F$12</f>
        <v>193.57735131999999</v>
      </c>
      <c r="G160" s="36">
        <f>SUMIFS(СВЦЭМ!$E$33:$E$776,СВЦЭМ!$A$33:$A$776,$A160,СВЦЭМ!$B$33:$B$776,G$143)+'СЕТ СН'!$F$12</f>
        <v>192.2252312</v>
      </c>
      <c r="H160" s="36">
        <f>SUMIFS(СВЦЭМ!$E$33:$E$776,СВЦЭМ!$A$33:$A$776,$A160,СВЦЭМ!$B$33:$B$776,H$143)+'СЕТ СН'!$F$12</f>
        <v>183.78642968</v>
      </c>
      <c r="I160" s="36">
        <f>SUMIFS(СВЦЭМ!$E$33:$E$776,СВЦЭМ!$A$33:$A$776,$A160,СВЦЭМ!$B$33:$B$776,I$143)+'СЕТ СН'!$F$12</f>
        <v>177.69723614</v>
      </c>
      <c r="J160" s="36">
        <f>SUMIFS(СВЦЭМ!$E$33:$E$776,СВЦЭМ!$A$33:$A$776,$A160,СВЦЭМ!$B$33:$B$776,J$143)+'СЕТ СН'!$F$12</f>
        <v>172.44196729000001</v>
      </c>
      <c r="K160" s="36">
        <f>SUMIFS(СВЦЭМ!$E$33:$E$776,СВЦЭМ!$A$33:$A$776,$A160,СВЦЭМ!$B$33:$B$776,K$143)+'СЕТ СН'!$F$12</f>
        <v>163.35680622999999</v>
      </c>
      <c r="L160" s="36">
        <f>SUMIFS(СВЦЭМ!$E$33:$E$776,СВЦЭМ!$A$33:$A$776,$A160,СВЦЭМ!$B$33:$B$776,L$143)+'СЕТ СН'!$F$12</f>
        <v>159.98637210999999</v>
      </c>
      <c r="M160" s="36">
        <f>SUMIFS(СВЦЭМ!$E$33:$E$776,СВЦЭМ!$A$33:$A$776,$A160,СВЦЭМ!$B$33:$B$776,M$143)+'СЕТ СН'!$F$12</f>
        <v>163.91780046</v>
      </c>
      <c r="N160" s="36">
        <f>SUMIFS(СВЦЭМ!$E$33:$E$776,СВЦЭМ!$A$33:$A$776,$A160,СВЦЭМ!$B$33:$B$776,N$143)+'СЕТ СН'!$F$12</f>
        <v>172.65556053</v>
      </c>
      <c r="O160" s="36">
        <f>SUMIFS(СВЦЭМ!$E$33:$E$776,СВЦЭМ!$A$33:$A$776,$A160,СВЦЭМ!$B$33:$B$776,O$143)+'СЕТ СН'!$F$12</f>
        <v>172.60605520999999</v>
      </c>
      <c r="P160" s="36">
        <f>SUMIFS(СВЦЭМ!$E$33:$E$776,СВЦЭМ!$A$33:$A$776,$A160,СВЦЭМ!$B$33:$B$776,P$143)+'СЕТ СН'!$F$12</f>
        <v>182.62738648999999</v>
      </c>
      <c r="Q160" s="36">
        <f>SUMIFS(СВЦЭМ!$E$33:$E$776,СВЦЭМ!$A$33:$A$776,$A160,СВЦЭМ!$B$33:$B$776,Q$143)+'СЕТ СН'!$F$12</f>
        <v>181.56789280999999</v>
      </c>
      <c r="R160" s="36">
        <f>SUMIFS(СВЦЭМ!$E$33:$E$776,СВЦЭМ!$A$33:$A$776,$A160,СВЦЭМ!$B$33:$B$776,R$143)+'СЕТ СН'!$F$12</f>
        <v>180.97066996999999</v>
      </c>
      <c r="S160" s="36">
        <f>SUMIFS(СВЦЭМ!$E$33:$E$776,СВЦЭМ!$A$33:$A$776,$A160,СВЦЭМ!$B$33:$B$776,S$143)+'СЕТ СН'!$F$12</f>
        <v>182.63752563</v>
      </c>
      <c r="T160" s="36">
        <f>SUMIFS(СВЦЭМ!$E$33:$E$776,СВЦЭМ!$A$33:$A$776,$A160,СВЦЭМ!$B$33:$B$776,T$143)+'СЕТ СН'!$F$12</f>
        <v>176.75147548999999</v>
      </c>
      <c r="U160" s="36">
        <f>SUMIFS(СВЦЭМ!$E$33:$E$776,СВЦЭМ!$A$33:$A$776,$A160,СВЦЭМ!$B$33:$B$776,U$143)+'СЕТ СН'!$F$12</f>
        <v>173.33875517999999</v>
      </c>
      <c r="V160" s="36">
        <f>SUMIFS(СВЦЭМ!$E$33:$E$776,СВЦЭМ!$A$33:$A$776,$A160,СВЦЭМ!$B$33:$B$776,V$143)+'СЕТ СН'!$F$12</f>
        <v>173.88111330000001</v>
      </c>
      <c r="W160" s="36">
        <f>SUMIFS(СВЦЭМ!$E$33:$E$776,СВЦЭМ!$A$33:$A$776,$A160,СВЦЭМ!$B$33:$B$776,W$143)+'СЕТ СН'!$F$12</f>
        <v>174.21225856000001</v>
      </c>
      <c r="X160" s="36">
        <f>SUMIFS(СВЦЭМ!$E$33:$E$776,СВЦЭМ!$A$33:$A$776,$A160,СВЦЭМ!$B$33:$B$776,X$143)+'СЕТ СН'!$F$12</f>
        <v>177.89407219</v>
      </c>
      <c r="Y160" s="36">
        <f>SUMIFS(СВЦЭМ!$E$33:$E$776,СВЦЭМ!$A$33:$A$776,$A160,СВЦЭМ!$B$33:$B$776,Y$143)+'СЕТ СН'!$F$12</f>
        <v>182.94327944</v>
      </c>
    </row>
    <row r="161" spans="1:27" ht="15.75" x14ac:dyDescent="0.2">
      <c r="A161" s="35">
        <f t="shared" si="4"/>
        <v>43514</v>
      </c>
      <c r="B161" s="36">
        <f>SUMIFS(СВЦЭМ!$E$33:$E$776,СВЦЭМ!$A$33:$A$776,$A161,СВЦЭМ!$B$33:$B$776,B$143)+'СЕТ СН'!$F$12</f>
        <v>192.62403409999999</v>
      </c>
      <c r="C161" s="36">
        <f>SUMIFS(СВЦЭМ!$E$33:$E$776,СВЦЭМ!$A$33:$A$776,$A161,СВЦЭМ!$B$33:$B$776,C$143)+'СЕТ СН'!$F$12</f>
        <v>200.95732638000001</v>
      </c>
      <c r="D161" s="36">
        <f>SUMIFS(СВЦЭМ!$E$33:$E$776,СВЦЭМ!$A$33:$A$776,$A161,СВЦЭМ!$B$33:$B$776,D$143)+'СЕТ СН'!$F$12</f>
        <v>202.84109337000001</v>
      </c>
      <c r="E161" s="36">
        <f>SUMIFS(СВЦЭМ!$E$33:$E$776,СВЦЭМ!$A$33:$A$776,$A161,СВЦЭМ!$B$33:$B$776,E$143)+'СЕТ СН'!$F$12</f>
        <v>198.56916365999999</v>
      </c>
      <c r="F161" s="36">
        <f>SUMIFS(СВЦЭМ!$E$33:$E$776,СВЦЭМ!$A$33:$A$776,$A161,СВЦЭМ!$B$33:$B$776,F$143)+'СЕТ СН'!$F$12</f>
        <v>199.78583395000001</v>
      </c>
      <c r="G161" s="36">
        <f>SUMIFS(СВЦЭМ!$E$33:$E$776,СВЦЭМ!$A$33:$A$776,$A161,СВЦЭМ!$B$33:$B$776,G$143)+'СЕТ СН'!$F$12</f>
        <v>197.41796472999999</v>
      </c>
      <c r="H161" s="36">
        <f>SUMIFS(СВЦЭМ!$E$33:$E$776,СВЦЭМ!$A$33:$A$776,$A161,СВЦЭМ!$B$33:$B$776,H$143)+'СЕТ СН'!$F$12</f>
        <v>187.61127511000001</v>
      </c>
      <c r="I161" s="36">
        <f>SUMIFS(СВЦЭМ!$E$33:$E$776,СВЦЭМ!$A$33:$A$776,$A161,СВЦЭМ!$B$33:$B$776,I$143)+'СЕТ СН'!$F$12</f>
        <v>180.51504047</v>
      </c>
      <c r="J161" s="36">
        <f>SUMIFS(СВЦЭМ!$E$33:$E$776,СВЦЭМ!$A$33:$A$776,$A161,СВЦЭМ!$B$33:$B$776,J$143)+'СЕТ СН'!$F$12</f>
        <v>177.2481075</v>
      </c>
      <c r="K161" s="36">
        <f>SUMIFS(СВЦЭМ!$E$33:$E$776,СВЦЭМ!$A$33:$A$776,$A161,СВЦЭМ!$B$33:$B$776,K$143)+'СЕТ СН'!$F$12</f>
        <v>178.33029429999999</v>
      </c>
      <c r="L161" s="36">
        <f>SUMIFS(СВЦЭМ!$E$33:$E$776,СВЦЭМ!$A$33:$A$776,$A161,СВЦЭМ!$B$33:$B$776,L$143)+'СЕТ СН'!$F$12</f>
        <v>178.28683543</v>
      </c>
      <c r="M161" s="36">
        <f>SUMIFS(СВЦЭМ!$E$33:$E$776,СВЦЭМ!$A$33:$A$776,$A161,СВЦЭМ!$B$33:$B$776,M$143)+'СЕТ СН'!$F$12</f>
        <v>179.65205637</v>
      </c>
      <c r="N161" s="36">
        <f>SUMIFS(СВЦЭМ!$E$33:$E$776,СВЦЭМ!$A$33:$A$776,$A161,СВЦЭМ!$B$33:$B$776,N$143)+'СЕТ СН'!$F$12</f>
        <v>178.20681347999999</v>
      </c>
      <c r="O161" s="36">
        <f>SUMIFS(СВЦЭМ!$E$33:$E$776,СВЦЭМ!$A$33:$A$776,$A161,СВЦЭМ!$B$33:$B$776,O$143)+'СЕТ СН'!$F$12</f>
        <v>177.82965962</v>
      </c>
      <c r="P161" s="36">
        <f>SUMIFS(СВЦЭМ!$E$33:$E$776,СВЦЭМ!$A$33:$A$776,$A161,СВЦЭМ!$B$33:$B$776,P$143)+'СЕТ СН'!$F$12</f>
        <v>179.23697064000001</v>
      </c>
      <c r="Q161" s="36">
        <f>SUMIFS(СВЦЭМ!$E$33:$E$776,СВЦЭМ!$A$33:$A$776,$A161,СВЦЭМ!$B$33:$B$776,Q$143)+'СЕТ СН'!$F$12</f>
        <v>180.52361866999999</v>
      </c>
      <c r="R161" s="36">
        <f>SUMIFS(СВЦЭМ!$E$33:$E$776,СВЦЭМ!$A$33:$A$776,$A161,СВЦЭМ!$B$33:$B$776,R$143)+'СЕТ СН'!$F$12</f>
        <v>180.2304105</v>
      </c>
      <c r="S161" s="36">
        <f>SUMIFS(СВЦЭМ!$E$33:$E$776,СВЦЭМ!$A$33:$A$776,$A161,СВЦЭМ!$B$33:$B$776,S$143)+'СЕТ СН'!$F$12</f>
        <v>178.77524652</v>
      </c>
      <c r="T161" s="36">
        <f>SUMIFS(СВЦЭМ!$E$33:$E$776,СВЦЭМ!$A$33:$A$776,$A161,СВЦЭМ!$B$33:$B$776,T$143)+'СЕТ СН'!$F$12</f>
        <v>173.18348777</v>
      </c>
      <c r="U161" s="36">
        <f>SUMIFS(СВЦЭМ!$E$33:$E$776,СВЦЭМ!$A$33:$A$776,$A161,СВЦЭМ!$B$33:$B$776,U$143)+'СЕТ СН'!$F$12</f>
        <v>173.0573832</v>
      </c>
      <c r="V161" s="36">
        <f>SUMIFS(СВЦЭМ!$E$33:$E$776,СВЦЭМ!$A$33:$A$776,$A161,СВЦЭМ!$B$33:$B$776,V$143)+'СЕТ СН'!$F$12</f>
        <v>172.12783587999999</v>
      </c>
      <c r="W161" s="36">
        <f>SUMIFS(СВЦЭМ!$E$33:$E$776,СВЦЭМ!$A$33:$A$776,$A161,СВЦЭМ!$B$33:$B$776,W$143)+'СЕТ СН'!$F$12</f>
        <v>175.05861239999999</v>
      </c>
      <c r="X161" s="36">
        <f>SUMIFS(СВЦЭМ!$E$33:$E$776,СВЦЭМ!$A$33:$A$776,$A161,СВЦЭМ!$B$33:$B$776,X$143)+'СЕТ СН'!$F$12</f>
        <v>181.02960021999999</v>
      </c>
      <c r="Y161" s="36">
        <f>SUMIFS(СВЦЭМ!$E$33:$E$776,СВЦЭМ!$A$33:$A$776,$A161,СВЦЭМ!$B$33:$B$776,Y$143)+'СЕТ СН'!$F$12</f>
        <v>184.67634418</v>
      </c>
    </row>
    <row r="162" spans="1:27" ht="15.75" x14ac:dyDescent="0.2">
      <c r="A162" s="35">
        <f t="shared" si="4"/>
        <v>43515</v>
      </c>
      <c r="B162" s="36">
        <f>SUMIFS(СВЦЭМ!$E$33:$E$776,СВЦЭМ!$A$33:$A$776,$A162,СВЦЭМ!$B$33:$B$776,B$143)+'СЕТ СН'!$F$12</f>
        <v>195.32444344999999</v>
      </c>
      <c r="C162" s="36">
        <f>SUMIFS(СВЦЭМ!$E$33:$E$776,СВЦЭМ!$A$33:$A$776,$A162,СВЦЭМ!$B$33:$B$776,C$143)+'СЕТ СН'!$F$12</f>
        <v>201.29297672000001</v>
      </c>
      <c r="D162" s="36">
        <f>SUMIFS(СВЦЭМ!$E$33:$E$776,СВЦЭМ!$A$33:$A$776,$A162,СВЦЭМ!$B$33:$B$776,D$143)+'СЕТ СН'!$F$12</f>
        <v>204.69279076000001</v>
      </c>
      <c r="E162" s="36">
        <f>SUMIFS(СВЦЭМ!$E$33:$E$776,СВЦЭМ!$A$33:$A$776,$A162,СВЦЭМ!$B$33:$B$776,E$143)+'СЕТ СН'!$F$12</f>
        <v>206.51067173999999</v>
      </c>
      <c r="F162" s="36">
        <f>SUMIFS(СВЦЭМ!$E$33:$E$776,СВЦЭМ!$A$33:$A$776,$A162,СВЦЭМ!$B$33:$B$776,F$143)+'СЕТ СН'!$F$12</f>
        <v>204.45250469000001</v>
      </c>
      <c r="G162" s="36">
        <f>SUMIFS(СВЦЭМ!$E$33:$E$776,СВЦЭМ!$A$33:$A$776,$A162,СВЦЭМ!$B$33:$B$776,G$143)+'СЕТ СН'!$F$12</f>
        <v>200.62494760999999</v>
      </c>
      <c r="H162" s="36">
        <f>SUMIFS(СВЦЭМ!$E$33:$E$776,СВЦЭМ!$A$33:$A$776,$A162,СВЦЭМ!$B$33:$B$776,H$143)+'СЕТ СН'!$F$12</f>
        <v>194.82585908999999</v>
      </c>
      <c r="I162" s="36">
        <f>SUMIFS(СВЦЭМ!$E$33:$E$776,СВЦЭМ!$A$33:$A$776,$A162,СВЦЭМ!$B$33:$B$776,I$143)+'СЕТ СН'!$F$12</f>
        <v>187.10849691000001</v>
      </c>
      <c r="J162" s="36">
        <f>SUMIFS(СВЦЭМ!$E$33:$E$776,СВЦЭМ!$A$33:$A$776,$A162,СВЦЭМ!$B$33:$B$776,J$143)+'СЕТ СН'!$F$12</f>
        <v>182.41001943000001</v>
      </c>
      <c r="K162" s="36">
        <f>SUMIFS(СВЦЭМ!$E$33:$E$776,СВЦЭМ!$A$33:$A$776,$A162,СВЦЭМ!$B$33:$B$776,K$143)+'СЕТ СН'!$F$12</f>
        <v>180.37883618999999</v>
      </c>
      <c r="L162" s="36">
        <f>SUMIFS(СВЦЭМ!$E$33:$E$776,СВЦЭМ!$A$33:$A$776,$A162,СВЦЭМ!$B$33:$B$776,L$143)+'СЕТ СН'!$F$12</f>
        <v>179.21832852</v>
      </c>
      <c r="M162" s="36">
        <f>SUMIFS(СВЦЭМ!$E$33:$E$776,СВЦЭМ!$A$33:$A$776,$A162,СВЦЭМ!$B$33:$B$776,M$143)+'СЕТ СН'!$F$12</f>
        <v>178.86692554000001</v>
      </c>
      <c r="N162" s="36">
        <f>SUMIFS(СВЦЭМ!$E$33:$E$776,СВЦЭМ!$A$33:$A$776,$A162,СВЦЭМ!$B$33:$B$776,N$143)+'СЕТ СН'!$F$12</f>
        <v>175.79891903999999</v>
      </c>
      <c r="O162" s="36">
        <f>SUMIFS(СВЦЭМ!$E$33:$E$776,СВЦЭМ!$A$33:$A$776,$A162,СВЦЭМ!$B$33:$B$776,O$143)+'СЕТ СН'!$F$12</f>
        <v>171.32630147</v>
      </c>
      <c r="P162" s="36">
        <f>SUMIFS(СВЦЭМ!$E$33:$E$776,СВЦЭМ!$A$33:$A$776,$A162,СВЦЭМ!$B$33:$B$776,P$143)+'СЕТ СН'!$F$12</f>
        <v>172.2449541</v>
      </c>
      <c r="Q162" s="36">
        <f>SUMIFS(СВЦЭМ!$E$33:$E$776,СВЦЭМ!$A$33:$A$776,$A162,СВЦЭМ!$B$33:$B$776,Q$143)+'СЕТ СН'!$F$12</f>
        <v>174.20957787</v>
      </c>
      <c r="R162" s="36">
        <f>SUMIFS(СВЦЭМ!$E$33:$E$776,СВЦЭМ!$A$33:$A$776,$A162,СВЦЭМ!$B$33:$B$776,R$143)+'СЕТ СН'!$F$12</f>
        <v>174.08462936999999</v>
      </c>
      <c r="S162" s="36">
        <f>SUMIFS(СВЦЭМ!$E$33:$E$776,СВЦЭМ!$A$33:$A$776,$A162,СВЦЭМ!$B$33:$B$776,S$143)+'СЕТ СН'!$F$12</f>
        <v>172.90283650999999</v>
      </c>
      <c r="T162" s="36">
        <f>SUMIFS(СВЦЭМ!$E$33:$E$776,СВЦЭМ!$A$33:$A$776,$A162,СВЦЭМ!$B$33:$B$776,T$143)+'СЕТ СН'!$F$12</f>
        <v>167.16344606000001</v>
      </c>
      <c r="U162" s="36">
        <f>SUMIFS(СВЦЭМ!$E$33:$E$776,СВЦЭМ!$A$33:$A$776,$A162,СВЦЭМ!$B$33:$B$776,U$143)+'СЕТ СН'!$F$12</f>
        <v>165.85466235000001</v>
      </c>
      <c r="V162" s="36">
        <f>SUMIFS(СВЦЭМ!$E$33:$E$776,СВЦЭМ!$A$33:$A$776,$A162,СВЦЭМ!$B$33:$B$776,V$143)+'СЕТ СН'!$F$12</f>
        <v>167.25734381999999</v>
      </c>
      <c r="W162" s="36">
        <f>SUMIFS(СВЦЭМ!$E$33:$E$776,СВЦЭМ!$A$33:$A$776,$A162,СВЦЭМ!$B$33:$B$776,W$143)+'СЕТ СН'!$F$12</f>
        <v>168.79504861999999</v>
      </c>
      <c r="X162" s="36">
        <f>SUMIFS(СВЦЭМ!$E$33:$E$776,СВЦЭМ!$A$33:$A$776,$A162,СВЦЭМ!$B$33:$B$776,X$143)+'СЕТ СН'!$F$12</f>
        <v>170.94663025</v>
      </c>
      <c r="Y162" s="36">
        <f>SUMIFS(СВЦЭМ!$E$33:$E$776,СВЦЭМ!$A$33:$A$776,$A162,СВЦЭМ!$B$33:$B$776,Y$143)+'СЕТ СН'!$F$12</f>
        <v>179.08249223000001</v>
      </c>
    </row>
    <row r="163" spans="1:27" ht="15.75" x14ac:dyDescent="0.2">
      <c r="A163" s="35">
        <f t="shared" si="4"/>
        <v>43516</v>
      </c>
      <c r="B163" s="36">
        <f>SUMIFS(СВЦЭМ!$E$33:$E$776,СВЦЭМ!$A$33:$A$776,$A163,СВЦЭМ!$B$33:$B$776,B$143)+'СЕТ СН'!$F$12</f>
        <v>191.85125751999999</v>
      </c>
      <c r="C163" s="36">
        <f>SUMIFS(СВЦЭМ!$E$33:$E$776,СВЦЭМ!$A$33:$A$776,$A163,СВЦЭМ!$B$33:$B$776,C$143)+'СЕТ СН'!$F$12</f>
        <v>198.39791912999999</v>
      </c>
      <c r="D163" s="36">
        <f>SUMIFS(СВЦЭМ!$E$33:$E$776,СВЦЭМ!$A$33:$A$776,$A163,СВЦЭМ!$B$33:$B$776,D$143)+'СЕТ СН'!$F$12</f>
        <v>199.38939343000001</v>
      </c>
      <c r="E163" s="36">
        <f>SUMIFS(СВЦЭМ!$E$33:$E$776,СВЦЭМ!$A$33:$A$776,$A163,СВЦЭМ!$B$33:$B$776,E$143)+'СЕТ СН'!$F$12</f>
        <v>201.10153388000001</v>
      </c>
      <c r="F163" s="36">
        <f>SUMIFS(СВЦЭМ!$E$33:$E$776,СВЦЭМ!$A$33:$A$776,$A163,СВЦЭМ!$B$33:$B$776,F$143)+'СЕТ СН'!$F$12</f>
        <v>199.90368631000001</v>
      </c>
      <c r="G163" s="36">
        <f>SUMIFS(СВЦЭМ!$E$33:$E$776,СВЦЭМ!$A$33:$A$776,$A163,СВЦЭМ!$B$33:$B$776,G$143)+'СЕТ СН'!$F$12</f>
        <v>192.72059795999999</v>
      </c>
      <c r="H163" s="36">
        <f>SUMIFS(СВЦЭМ!$E$33:$E$776,СВЦЭМ!$A$33:$A$776,$A163,СВЦЭМ!$B$33:$B$776,H$143)+'СЕТ СН'!$F$12</f>
        <v>187.42549276</v>
      </c>
      <c r="I163" s="36">
        <f>SUMIFS(СВЦЭМ!$E$33:$E$776,СВЦЭМ!$A$33:$A$776,$A163,СВЦЭМ!$B$33:$B$776,I$143)+'СЕТ СН'!$F$12</f>
        <v>180.82563402</v>
      </c>
      <c r="J163" s="36">
        <f>SUMIFS(СВЦЭМ!$E$33:$E$776,СВЦЭМ!$A$33:$A$776,$A163,СВЦЭМ!$B$33:$B$776,J$143)+'СЕТ СН'!$F$12</f>
        <v>174.97575470000001</v>
      </c>
      <c r="K163" s="36">
        <f>SUMIFS(СВЦЭМ!$E$33:$E$776,СВЦЭМ!$A$33:$A$776,$A163,СВЦЭМ!$B$33:$B$776,K$143)+'СЕТ СН'!$F$12</f>
        <v>174.93742431999999</v>
      </c>
      <c r="L163" s="36">
        <f>SUMIFS(СВЦЭМ!$E$33:$E$776,СВЦЭМ!$A$33:$A$776,$A163,СВЦЭМ!$B$33:$B$776,L$143)+'СЕТ СН'!$F$12</f>
        <v>176.23665285999999</v>
      </c>
      <c r="M163" s="36">
        <f>SUMIFS(СВЦЭМ!$E$33:$E$776,СВЦЭМ!$A$33:$A$776,$A163,СВЦЭМ!$B$33:$B$776,M$143)+'СЕТ СН'!$F$12</f>
        <v>176.73721019000001</v>
      </c>
      <c r="N163" s="36">
        <f>SUMIFS(СВЦЭМ!$E$33:$E$776,СВЦЭМ!$A$33:$A$776,$A163,СВЦЭМ!$B$33:$B$776,N$143)+'СЕТ СН'!$F$12</f>
        <v>175.31073337000001</v>
      </c>
      <c r="O163" s="36">
        <f>SUMIFS(СВЦЭМ!$E$33:$E$776,СВЦЭМ!$A$33:$A$776,$A163,СВЦЭМ!$B$33:$B$776,O$143)+'СЕТ СН'!$F$12</f>
        <v>170.21242674000001</v>
      </c>
      <c r="P163" s="36">
        <f>SUMIFS(СВЦЭМ!$E$33:$E$776,СВЦЭМ!$A$33:$A$776,$A163,СВЦЭМ!$B$33:$B$776,P$143)+'СЕТ СН'!$F$12</f>
        <v>171.04064815999999</v>
      </c>
      <c r="Q163" s="36">
        <f>SUMIFS(СВЦЭМ!$E$33:$E$776,СВЦЭМ!$A$33:$A$776,$A163,СВЦЭМ!$B$33:$B$776,Q$143)+'СЕТ СН'!$F$12</f>
        <v>173.20696082000001</v>
      </c>
      <c r="R163" s="36">
        <f>SUMIFS(СВЦЭМ!$E$33:$E$776,СВЦЭМ!$A$33:$A$776,$A163,СВЦЭМ!$B$33:$B$776,R$143)+'СЕТ СН'!$F$12</f>
        <v>174.7842492</v>
      </c>
      <c r="S163" s="36">
        <f>SUMIFS(СВЦЭМ!$E$33:$E$776,СВЦЭМ!$A$33:$A$776,$A163,СВЦЭМ!$B$33:$B$776,S$143)+'СЕТ СН'!$F$12</f>
        <v>175.61112245999999</v>
      </c>
      <c r="T163" s="36">
        <f>SUMIFS(СВЦЭМ!$E$33:$E$776,СВЦЭМ!$A$33:$A$776,$A163,СВЦЭМ!$B$33:$B$776,T$143)+'СЕТ СН'!$F$12</f>
        <v>169.21601084</v>
      </c>
      <c r="U163" s="36">
        <f>SUMIFS(СВЦЭМ!$E$33:$E$776,СВЦЭМ!$A$33:$A$776,$A163,СВЦЭМ!$B$33:$B$776,U$143)+'СЕТ СН'!$F$12</f>
        <v>163.58061895</v>
      </c>
      <c r="V163" s="36">
        <f>SUMIFS(СВЦЭМ!$E$33:$E$776,СВЦЭМ!$A$33:$A$776,$A163,СВЦЭМ!$B$33:$B$776,V$143)+'СЕТ СН'!$F$12</f>
        <v>162.91877217999999</v>
      </c>
      <c r="W163" s="36">
        <f>SUMIFS(СВЦЭМ!$E$33:$E$776,СВЦЭМ!$A$33:$A$776,$A163,СВЦЭМ!$B$33:$B$776,W$143)+'СЕТ СН'!$F$12</f>
        <v>167.35415387</v>
      </c>
      <c r="X163" s="36">
        <f>SUMIFS(СВЦЭМ!$E$33:$E$776,СВЦЭМ!$A$33:$A$776,$A163,СВЦЭМ!$B$33:$B$776,X$143)+'СЕТ СН'!$F$12</f>
        <v>168.20061211999999</v>
      </c>
      <c r="Y163" s="36">
        <f>SUMIFS(СВЦЭМ!$E$33:$E$776,СВЦЭМ!$A$33:$A$776,$A163,СВЦЭМ!$B$33:$B$776,Y$143)+'СЕТ СН'!$F$12</f>
        <v>176.01997739999999</v>
      </c>
    </row>
    <row r="164" spans="1:27" ht="15.75" x14ac:dyDescent="0.2">
      <c r="A164" s="35">
        <f t="shared" si="4"/>
        <v>43517</v>
      </c>
      <c r="B164" s="36">
        <f>SUMIFS(СВЦЭМ!$E$33:$E$776,СВЦЭМ!$A$33:$A$776,$A164,СВЦЭМ!$B$33:$B$776,B$143)+'СЕТ СН'!$F$12</f>
        <v>185.85927501</v>
      </c>
      <c r="C164" s="36">
        <f>SUMIFS(СВЦЭМ!$E$33:$E$776,СВЦЭМ!$A$33:$A$776,$A164,СВЦЭМ!$B$33:$B$776,C$143)+'СЕТ СН'!$F$12</f>
        <v>191.23017662000001</v>
      </c>
      <c r="D164" s="36">
        <f>SUMIFS(СВЦЭМ!$E$33:$E$776,СВЦЭМ!$A$33:$A$776,$A164,СВЦЭМ!$B$33:$B$776,D$143)+'СЕТ СН'!$F$12</f>
        <v>195.65433673999999</v>
      </c>
      <c r="E164" s="36">
        <f>SUMIFS(СВЦЭМ!$E$33:$E$776,СВЦЭМ!$A$33:$A$776,$A164,СВЦЭМ!$B$33:$B$776,E$143)+'СЕТ СН'!$F$12</f>
        <v>197.86143519999999</v>
      </c>
      <c r="F164" s="36">
        <f>SUMIFS(СВЦЭМ!$E$33:$E$776,СВЦЭМ!$A$33:$A$776,$A164,СВЦЭМ!$B$33:$B$776,F$143)+'СЕТ СН'!$F$12</f>
        <v>197.38157706999999</v>
      </c>
      <c r="G164" s="36">
        <f>SUMIFS(СВЦЭМ!$E$33:$E$776,СВЦЭМ!$A$33:$A$776,$A164,СВЦЭМ!$B$33:$B$776,G$143)+'СЕТ СН'!$F$12</f>
        <v>192.36031994999999</v>
      </c>
      <c r="H164" s="36">
        <f>SUMIFS(СВЦЭМ!$E$33:$E$776,СВЦЭМ!$A$33:$A$776,$A164,СВЦЭМ!$B$33:$B$776,H$143)+'СЕТ СН'!$F$12</f>
        <v>186.06347461999999</v>
      </c>
      <c r="I164" s="36">
        <f>SUMIFS(СВЦЭМ!$E$33:$E$776,СВЦЭМ!$A$33:$A$776,$A164,СВЦЭМ!$B$33:$B$776,I$143)+'СЕТ СН'!$F$12</f>
        <v>183.02620736</v>
      </c>
      <c r="J164" s="36">
        <f>SUMIFS(СВЦЭМ!$E$33:$E$776,СВЦЭМ!$A$33:$A$776,$A164,СВЦЭМ!$B$33:$B$776,J$143)+'СЕТ СН'!$F$12</f>
        <v>179.65968039000001</v>
      </c>
      <c r="K164" s="36">
        <f>SUMIFS(СВЦЭМ!$E$33:$E$776,СВЦЭМ!$A$33:$A$776,$A164,СВЦЭМ!$B$33:$B$776,K$143)+'СЕТ СН'!$F$12</f>
        <v>181.97072642000001</v>
      </c>
      <c r="L164" s="36">
        <f>SUMIFS(СВЦЭМ!$E$33:$E$776,СВЦЭМ!$A$33:$A$776,$A164,СВЦЭМ!$B$33:$B$776,L$143)+'СЕТ СН'!$F$12</f>
        <v>179.72238754</v>
      </c>
      <c r="M164" s="36">
        <f>SUMIFS(СВЦЭМ!$E$33:$E$776,СВЦЭМ!$A$33:$A$776,$A164,СВЦЭМ!$B$33:$B$776,M$143)+'СЕТ СН'!$F$12</f>
        <v>176.53777070999999</v>
      </c>
      <c r="N164" s="36">
        <f>SUMIFS(СВЦЭМ!$E$33:$E$776,СВЦЭМ!$A$33:$A$776,$A164,СВЦЭМ!$B$33:$B$776,N$143)+'СЕТ СН'!$F$12</f>
        <v>175.01323206999999</v>
      </c>
      <c r="O164" s="36">
        <f>SUMIFS(СВЦЭМ!$E$33:$E$776,СВЦЭМ!$A$33:$A$776,$A164,СВЦЭМ!$B$33:$B$776,O$143)+'СЕТ СН'!$F$12</f>
        <v>169.54532764000001</v>
      </c>
      <c r="P164" s="36">
        <f>SUMIFS(СВЦЭМ!$E$33:$E$776,СВЦЭМ!$A$33:$A$776,$A164,СВЦЭМ!$B$33:$B$776,P$143)+'СЕТ СН'!$F$12</f>
        <v>169.6218973</v>
      </c>
      <c r="Q164" s="36">
        <f>SUMIFS(СВЦЭМ!$E$33:$E$776,СВЦЭМ!$A$33:$A$776,$A164,СВЦЭМ!$B$33:$B$776,Q$143)+'СЕТ СН'!$F$12</f>
        <v>170.69013756999999</v>
      </c>
      <c r="R164" s="36">
        <f>SUMIFS(СВЦЭМ!$E$33:$E$776,СВЦЭМ!$A$33:$A$776,$A164,СВЦЭМ!$B$33:$B$776,R$143)+'СЕТ СН'!$F$12</f>
        <v>174.82786823000001</v>
      </c>
      <c r="S164" s="36">
        <f>SUMIFS(СВЦЭМ!$E$33:$E$776,СВЦЭМ!$A$33:$A$776,$A164,СВЦЭМ!$B$33:$B$776,S$143)+'СЕТ СН'!$F$12</f>
        <v>174.13927801</v>
      </c>
      <c r="T164" s="36">
        <f>SUMIFS(СВЦЭМ!$E$33:$E$776,СВЦЭМ!$A$33:$A$776,$A164,СВЦЭМ!$B$33:$B$776,T$143)+'СЕТ СН'!$F$12</f>
        <v>167.93875672999999</v>
      </c>
      <c r="U164" s="36">
        <f>SUMIFS(СВЦЭМ!$E$33:$E$776,СВЦЭМ!$A$33:$A$776,$A164,СВЦЭМ!$B$33:$B$776,U$143)+'СЕТ СН'!$F$12</f>
        <v>165.09164521</v>
      </c>
      <c r="V164" s="36">
        <f>SUMIFS(СВЦЭМ!$E$33:$E$776,СВЦЭМ!$A$33:$A$776,$A164,СВЦЭМ!$B$33:$B$776,V$143)+'СЕТ СН'!$F$12</f>
        <v>167.54055518000001</v>
      </c>
      <c r="W164" s="36">
        <f>SUMIFS(СВЦЭМ!$E$33:$E$776,СВЦЭМ!$A$33:$A$776,$A164,СВЦЭМ!$B$33:$B$776,W$143)+'СЕТ СН'!$F$12</f>
        <v>170.16102198999999</v>
      </c>
      <c r="X164" s="36">
        <f>SUMIFS(СВЦЭМ!$E$33:$E$776,СВЦЭМ!$A$33:$A$776,$A164,СВЦЭМ!$B$33:$B$776,X$143)+'СЕТ СН'!$F$12</f>
        <v>171.99297852000001</v>
      </c>
      <c r="Y164" s="36">
        <f>SUMIFS(СВЦЭМ!$E$33:$E$776,СВЦЭМ!$A$33:$A$776,$A164,СВЦЭМ!$B$33:$B$776,Y$143)+'СЕТ СН'!$F$12</f>
        <v>179.04250565999999</v>
      </c>
    </row>
    <row r="165" spans="1:27" ht="15.75" x14ac:dyDescent="0.2">
      <c r="A165" s="35">
        <f t="shared" si="4"/>
        <v>43518</v>
      </c>
      <c r="B165" s="36">
        <f>SUMIFS(СВЦЭМ!$E$33:$E$776,СВЦЭМ!$A$33:$A$776,$A165,СВЦЭМ!$B$33:$B$776,B$143)+'СЕТ СН'!$F$12</f>
        <v>181.36708447999999</v>
      </c>
      <c r="C165" s="36">
        <f>SUMIFS(СВЦЭМ!$E$33:$E$776,СВЦЭМ!$A$33:$A$776,$A165,СВЦЭМ!$B$33:$B$776,C$143)+'СЕТ СН'!$F$12</f>
        <v>182.75406654</v>
      </c>
      <c r="D165" s="36">
        <f>SUMIFS(СВЦЭМ!$E$33:$E$776,СВЦЭМ!$A$33:$A$776,$A165,СВЦЭМ!$B$33:$B$776,D$143)+'СЕТ СН'!$F$12</f>
        <v>182.16999204999999</v>
      </c>
      <c r="E165" s="36">
        <f>SUMIFS(СВЦЭМ!$E$33:$E$776,СВЦЭМ!$A$33:$A$776,$A165,СВЦЭМ!$B$33:$B$776,E$143)+'СЕТ СН'!$F$12</f>
        <v>181.54217023000001</v>
      </c>
      <c r="F165" s="36">
        <f>SUMIFS(СВЦЭМ!$E$33:$E$776,СВЦЭМ!$A$33:$A$776,$A165,СВЦЭМ!$B$33:$B$776,F$143)+'СЕТ СН'!$F$12</f>
        <v>181.20815858</v>
      </c>
      <c r="G165" s="36">
        <f>SUMIFS(СВЦЭМ!$E$33:$E$776,СВЦЭМ!$A$33:$A$776,$A165,СВЦЭМ!$B$33:$B$776,G$143)+'СЕТ СН'!$F$12</f>
        <v>181.91613082999999</v>
      </c>
      <c r="H165" s="36">
        <f>SUMIFS(СВЦЭМ!$E$33:$E$776,СВЦЭМ!$A$33:$A$776,$A165,СВЦЭМ!$B$33:$B$776,H$143)+'СЕТ СН'!$F$12</f>
        <v>182.3450507</v>
      </c>
      <c r="I165" s="36">
        <f>SUMIFS(СВЦЭМ!$E$33:$E$776,СВЦЭМ!$A$33:$A$776,$A165,СВЦЭМ!$B$33:$B$776,I$143)+'СЕТ СН'!$F$12</f>
        <v>180.18288348999999</v>
      </c>
      <c r="J165" s="36">
        <f>SUMIFS(СВЦЭМ!$E$33:$E$776,СВЦЭМ!$A$33:$A$776,$A165,СВЦЭМ!$B$33:$B$776,J$143)+'СЕТ СН'!$F$12</f>
        <v>178.46879208999999</v>
      </c>
      <c r="K165" s="36">
        <f>SUMIFS(СВЦЭМ!$E$33:$E$776,СВЦЭМ!$A$33:$A$776,$A165,СВЦЭМ!$B$33:$B$776,K$143)+'СЕТ СН'!$F$12</f>
        <v>181.40269562</v>
      </c>
      <c r="L165" s="36">
        <f>SUMIFS(СВЦЭМ!$E$33:$E$776,СВЦЭМ!$A$33:$A$776,$A165,СВЦЭМ!$B$33:$B$776,L$143)+'СЕТ СН'!$F$12</f>
        <v>184.29795207999999</v>
      </c>
      <c r="M165" s="36">
        <f>SUMIFS(СВЦЭМ!$E$33:$E$776,СВЦЭМ!$A$33:$A$776,$A165,СВЦЭМ!$B$33:$B$776,M$143)+'СЕТ СН'!$F$12</f>
        <v>184.67189872</v>
      </c>
      <c r="N165" s="36">
        <f>SUMIFS(СВЦЭМ!$E$33:$E$776,СВЦЭМ!$A$33:$A$776,$A165,СВЦЭМ!$B$33:$B$776,N$143)+'СЕТ СН'!$F$12</f>
        <v>178.81038025000001</v>
      </c>
      <c r="O165" s="36">
        <f>SUMIFS(СВЦЭМ!$E$33:$E$776,СВЦЭМ!$A$33:$A$776,$A165,СВЦЭМ!$B$33:$B$776,O$143)+'СЕТ СН'!$F$12</f>
        <v>172.43714033000001</v>
      </c>
      <c r="P165" s="36">
        <f>SUMIFS(СВЦЭМ!$E$33:$E$776,СВЦЭМ!$A$33:$A$776,$A165,СВЦЭМ!$B$33:$B$776,P$143)+'СЕТ СН'!$F$12</f>
        <v>174.23541134999999</v>
      </c>
      <c r="Q165" s="36">
        <f>SUMIFS(СВЦЭМ!$E$33:$E$776,СВЦЭМ!$A$33:$A$776,$A165,СВЦЭМ!$B$33:$B$776,Q$143)+'СЕТ СН'!$F$12</f>
        <v>174.9168243</v>
      </c>
      <c r="R165" s="36">
        <f>SUMIFS(СВЦЭМ!$E$33:$E$776,СВЦЭМ!$A$33:$A$776,$A165,СВЦЭМ!$B$33:$B$776,R$143)+'СЕТ СН'!$F$12</f>
        <v>176.71992918999999</v>
      </c>
      <c r="S165" s="36">
        <f>SUMIFS(СВЦЭМ!$E$33:$E$776,СВЦЭМ!$A$33:$A$776,$A165,СВЦЭМ!$B$33:$B$776,S$143)+'СЕТ СН'!$F$12</f>
        <v>176.65461876000001</v>
      </c>
      <c r="T165" s="36">
        <f>SUMIFS(СВЦЭМ!$E$33:$E$776,СВЦЭМ!$A$33:$A$776,$A165,СВЦЭМ!$B$33:$B$776,T$143)+'СЕТ СН'!$F$12</f>
        <v>170.22923054</v>
      </c>
      <c r="U165" s="36">
        <f>SUMIFS(СВЦЭМ!$E$33:$E$776,СВЦЭМ!$A$33:$A$776,$A165,СВЦЭМ!$B$33:$B$776,U$143)+'СЕТ СН'!$F$12</f>
        <v>167.53057813000001</v>
      </c>
      <c r="V165" s="36">
        <f>SUMIFS(СВЦЭМ!$E$33:$E$776,СВЦЭМ!$A$33:$A$776,$A165,СВЦЭМ!$B$33:$B$776,V$143)+'СЕТ СН'!$F$12</f>
        <v>166.22817511</v>
      </c>
      <c r="W165" s="36">
        <f>SUMIFS(СВЦЭМ!$E$33:$E$776,СВЦЭМ!$A$33:$A$776,$A165,СВЦЭМ!$B$33:$B$776,W$143)+'СЕТ СН'!$F$12</f>
        <v>168.9881316</v>
      </c>
      <c r="X165" s="36">
        <f>SUMIFS(СВЦЭМ!$E$33:$E$776,СВЦЭМ!$A$33:$A$776,$A165,СВЦЭМ!$B$33:$B$776,X$143)+'СЕТ СН'!$F$12</f>
        <v>172.77024438999999</v>
      </c>
      <c r="Y165" s="36">
        <f>SUMIFS(СВЦЭМ!$E$33:$E$776,СВЦЭМ!$A$33:$A$776,$A165,СВЦЭМ!$B$33:$B$776,Y$143)+'СЕТ СН'!$F$12</f>
        <v>179.29262446999999</v>
      </c>
    </row>
    <row r="166" spans="1:27" ht="15.75" x14ac:dyDescent="0.2">
      <c r="A166" s="35">
        <f t="shared" si="4"/>
        <v>43519</v>
      </c>
      <c r="B166" s="36">
        <f>SUMIFS(СВЦЭМ!$E$33:$E$776,СВЦЭМ!$A$33:$A$776,$A166,СВЦЭМ!$B$33:$B$776,B$143)+'СЕТ СН'!$F$12</f>
        <v>181.88031670000001</v>
      </c>
      <c r="C166" s="36">
        <f>SUMIFS(СВЦЭМ!$E$33:$E$776,СВЦЭМ!$A$33:$A$776,$A166,СВЦЭМ!$B$33:$B$776,C$143)+'СЕТ СН'!$F$12</f>
        <v>182.57126177999999</v>
      </c>
      <c r="D166" s="36">
        <f>SUMIFS(СВЦЭМ!$E$33:$E$776,СВЦЭМ!$A$33:$A$776,$A166,СВЦЭМ!$B$33:$B$776,D$143)+'СЕТ СН'!$F$12</f>
        <v>181.05413873000001</v>
      </c>
      <c r="E166" s="36">
        <f>SUMIFS(СВЦЭМ!$E$33:$E$776,СВЦЭМ!$A$33:$A$776,$A166,СВЦЭМ!$B$33:$B$776,E$143)+'СЕТ СН'!$F$12</f>
        <v>180.87629272999999</v>
      </c>
      <c r="F166" s="36">
        <f>SUMIFS(СВЦЭМ!$E$33:$E$776,СВЦЭМ!$A$33:$A$776,$A166,СВЦЭМ!$B$33:$B$776,F$143)+'СЕТ СН'!$F$12</f>
        <v>180.72537244</v>
      </c>
      <c r="G166" s="36">
        <f>SUMIFS(СВЦЭМ!$E$33:$E$776,СВЦЭМ!$A$33:$A$776,$A166,СВЦЭМ!$B$33:$B$776,G$143)+'СЕТ СН'!$F$12</f>
        <v>180.56142148000001</v>
      </c>
      <c r="H166" s="36">
        <f>SUMIFS(СВЦЭМ!$E$33:$E$776,СВЦЭМ!$A$33:$A$776,$A166,СВЦЭМ!$B$33:$B$776,H$143)+'СЕТ СН'!$F$12</f>
        <v>183.69242360999999</v>
      </c>
      <c r="I166" s="36">
        <f>SUMIFS(СВЦЭМ!$E$33:$E$776,СВЦЭМ!$A$33:$A$776,$A166,СВЦЭМ!$B$33:$B$776,I$143)+'СЕТ СН'!$F$12</f>
        <v>181.07553977000001</v>
      </c>
      <c r="J166" s="36">
        <f>SUMIFS(СВЦЭМ!$E$33:$E$776,СВЦЭМ!$A$33:$A$776,$A166,СВЦЭМ!$B$33:$B$776,J$143)+'СЕТ СН'!$F$12</f>
        <v>177.21387838999999</v>
      </c>
      <c r="K166" s="36">
        <f>SUMIFS(СВЦЭМ!$E$33:$E$776,СВЦЭМ!$A$33:$A$776,$A166,СВЦЭМ!$B$33:$B$776,K$143)+'СЕТ СН'!$F$12</f>
        <v>173.06747741000001</v>
      </c>
      <c r="L166" s="36">
        <f>SUMIFS(СВЦЭМ!$E$33:$E$776,СВЦЭМ!$A$33:$A$776,$A166,СВЦЭМ!$B$33:$B$776,L$143)+'СЕТ СН'!$F$12</f>
        <v>173.89522690000001</v>
      </c>
      <c r="M166" s="36">
        <f>SUMIFS(СВЦЭМ!$E$33:$E$776,СВЦЭМ!$A$33:$A$776,$A166,СВЦЭМ!$B$33:$B$776,M$143)+'СЕТ СН'!$F$12</f>
        <v>175.90375738</v>
      </c>
      <c r="N166" s="36">
        <f>SUMIFS(СВЦЭМ!$E$33:$E$776,СВЦЭМ!$A$33:$A$776,$A166,СВЦЭМ!$B$33:$B$776,N$143)+'СЕТ СН'!$F$12</f>
        <v>177.63320361000001</v>
      </c>
      <c r="O166" s="36">
        <f>SUMIFS(СВЦЭМ!$E$33:$E$776,СВЦЭМ!$A$33:$A$776,$A166,СВЦЭМ!$B$33:$B$776,O$143)+'СЕТ СН'!$F$12</f>
        <v>173.42532381999999</v>
      </c>
      <c r="P166" s="36">
        <f>SUMIFS(СВЦЭМ!$E$33:$E$776,СВЦЭМ!$A$33:$A$776,$A166,СВЦЭМ!$B$33:$B$776,P$143)+'СЕТ СН'!$F$12</f>
        <v>174.90419091000001</v>
      </c>
      <c r="Q166" s="36">
        <f>SUMIFS(СВЦЭМ!$E$33:$E$776,СВЦЭМ!$A$33:$A$776,$A166,СВЦЭМ!$B$33:$B$776,Q$143)+'СЕТ СН'!$F$12</f>
        <v>176.74983798</v>
      </c>
      <c r="R166" s="36">
        <f>SUMIFS(СВЦЭМ!$E$33:$E$776,СВЦЭМ!$A$33:$A$776,$A166,СВЦЭМ!$B$33:$B$776,R$143)+'СЕТ СН'!$F$12</f>
        <v>178.45156202000001</v>
      </c>
      <c r="S166" s="36">
        <f>SUMIFS(СВЦЭМ!$E$33:$E$776,СВЦЭМ!$A$33:$A$776,$A166,СВЦЭМ!$B$33:$B$776,S$143)+'СЕТ СН'!$F$12</f>
        <v>178.09083661</v>
      </c>
      <c r="T166" s="36">
        <f>SUMIFS(СВЦЭМ!$E$33:$E$776,СВЦЭМ!$A$33:$A$776,$A166,СВЦЭМ!$B$33:$B$776,T$143)+'СЕТ СН'!$F$12</f>
        <v>173.69407369999999</v>
      </c>
      <c r="U166" s="36">
        <f>SUMIFS(СВЦЭМ!$E$33:$E$776,СВЦЭМ!$A$33:$A$776,$A166,СВЦЭМ!$B$33:$B$776,U$143)+'СЕТ СН'!$F$12</f>
        <v>167.50762347</v>
      </c>
      <c r="V166" s="36">
        <f>SUMIFS(СВЦЭМ!$E$33:$E$776,СВЦЭМ!$A$33:$A$776,$A166,СВЦЭМ!$B$33:$B$776,V$143)+'СЕТ СН'!$F$12</f>
        <v>166.54572873999999</v>
      </c>
      <c r="W166" s="36">
        <f>SUMIFS(СВЦЭМ!$E$33:$E$776,СВЦЭМ!$A$33:$A$776,$A166,СВЦЭМ!$B$33:$B$776,W$143)+'СЕТ СН'!$F$12</f>
        <v>167.00406823</v>
      </c>
      <c r="X166" s="36">
        <f>SUMIFS(СВЦЭМ!$E$33:$E$776,СВЦЭМ!$A$33:$A$776,$A166,СВЦЭМ!$B$33:$B$776,X$143)+'СЕТ СН'!$F$12</f>
        <v>168.27091743</v>
      </c>
      <c r="Y166" s="36">
        <f>SUMIFS(СВЦЭМ!$E$33:$E$776,СВЦЭМ!$A$33:$A$776,$A166,СВЦЭМ!$B$33:$B$776,Y$143)+'СЕТ СН'!$F$12</f>
        <v>176.84916061000001</v>
      </c>
    </row>
    <row r="167" spans="1:27" ht="15.75" x14ac:dyDescent="0.2">
      <c r="A167" s="35">
        <f t="shared" si="4"/>
        <v>43520</v>
      </c>
      <c r="B167" s="36">
        <f>SUMIFS(СВЦЭМ!$E$33:$E$776,СВЦЭМ!$A$33:$A$776,$A167,СВЦЭМ!$B$33:$B$776,B$143)+'СЕТ СН'!$F$12</f>
        <v>184.64534161</v>
      </c>
      <c r="C167" s="36">
        <f>SUMIFS(СВЦЭМ!$E$33:$E$776,СВЦЭМ!$A$33:$A$776,$A167,СВЦЭМ!$B$33:$B$776,C$143)+'СЕТ СН'!$F$12</f>
        <v>189.02467641999999</v>
      </c>
      <c r="D167" s="36">
        <f>SUMIFS(СВЦЭМ!$E$33:$E$776,СВЦЭМ!$A$33:$A$776,$A167,СВЦЭМ!$B$33:$B$776,D$143)+'СЕТ СН'!$F$12</f>
        <v>192.02589460999999</v>
      </c>
      <c r="E167" s="36">
        <f>SUMIFS(СВЦЭМ!$E$33:$E$776,СВЦЭМ!$A$33:$A$776,$A167,СВЦЭМ!$B$33:$B$776,E$143)+'СЕТ СН'!$F$12</f>
        <v>194.42954065000001</v>
      </c>
      <c r="F167" s="36">
        <f>SUMIFS(СВЦЭМ!$E$33:$E$776,СВЦЭМ!$A$33:$A$776,$A167,СВЦЭМ!$B$33:$B$776,F$143)+'СЕТ СН'!$F$12</f>
        <v>196.20882001999999</v>
      </c>
      <c r="G167" s="36">
        <f>SUMIFS(СВЦЭМ!$E$33:$E$776,СВЦЭМ!$A$33:$A$776,$A167,СВЦЭМ!$B$33:$B$776,G$143)+'СЕТ СН'!$F$12</f>
        <v>195.69181333</v>
      </c>
      <c r="H167" s="36">
        <f>SUMIFS(СВЦЭМ!$E$33:$E$776,СВЦЭМ!$A$33:$A$776,$A167,СВЦЭМ!$B$33:$B$776,H$143)+'СЕТ СН'!$F$12</f>
        <v>193.01842217000001</v>
      </c>
      <c r="I167" s="36">
        <f>SUMIFS(СВЦЭМ!$E$33:$E$776,СВЦЭМ!$A$33:$A$776,$A167,СВЦЭМ!$B$33:$B$776,I$143)+'СЕТ СН'!$F$12</f>
        <v>190.08175162000001</v>
      </c>
      <c r="J167" s="36">
        <f>SUMIFS(СВЦЭМ!$E$33:$E$776,СВЦЭМ!$A$33:$A$776,$A167,СВЦЭМ!$B$33:$B$776,J$143)+'СЕТ СН'!$F$12</f>
        <v>179.21037240999999</v>
      </c>
      <c r="K167" s="36">
        <f>SUMIFS(СВЦЭМ!$E$33:$E$776,СВЦЭМ!$A$33:$A$776,$A167,СВЦЭМ!$B$33:$B$776,K$143)+'СЕТ СН'!$F$12</f>
        <v>172.2133379</v>
      </c>
      <c r="L167" s="36">
        <f>SUMIFS(СВЦЭМ!$E$33:$E$776,СВЦЭМ!$A$33:$A$776,$A167,СВЦЭМ!$B$33:$B$776,L$143)+'СЕТ СН'!$F$12</f>
        <v>170.76916112999999</v>
      </c>
      <c r="M167" s="36">
        <f>SUMIFS(СВЦЭМ!$E$33:$E$776,СВЦЭМ!$A$33:$A$776,$A167,СВЦЭМ!$B$33:$B$776,M$143)+'СЕТ СН'!$F$12</f>
        <v>170.85499063</v>
      </c>
      <c r="N167" s="36">
        <f>SUMIFS(СВЦЭМ!$E$33:$E$776,СВЦЭМ!$A$33:$A$776,$A167,СВЦЭМ!$B$33:$B$776,N$143)+'СЕТ СН'!$F$12</f>
        <v>170.09459878999999</v>
      </c>
      <c r="O167" s="36">
        <f>SUMIFS(СВЦЭМ!$E$33:$E$776,СВЦЭМ!$A$33:$A$776,$A167,СВЦЭМ!$B$33:$B$776,O$143)+'СЕТ СН'!$F$12</f>
        <v>166.13276827999999</v>
      </c>
      <c r="P167" s="36">
        <f>SUMIFS(СВЦЭМ!$E$33:$E$776,СВЦЭМ!$A$33:$A$776,$A167,СВЦЭМ!$B$33:$B$776,P$143)+'СЕТ СН'!$F$12</f>
        <v>167.50614331</v>
      </c>
      <c r="Q167" s="36">
        <f>SUMIFS(СВЦЭМ!$E$33:$E$776,СВЦЭМ!$A$33:$A$776,$A167,СВЦЭМ!$B$33:$B$776,Q$143)+'СЕТ СН'!$F$12</f>
        <v>168.77212711000001</v>
      </c>
      <c r="R167" s="36">
        <f>SUMIFS(СВЦЭМ!$E$33:$E$776,СВЦЭМ!$A$33:$A$776,$A167,СВЦЭМ!$B$33:$B$776,R$143)+'СЕТ СН'!$F$12</f>
        <v>169.20208389000001</v>
      </c>
      <c r="S167" s="36">
        <f>SUMIFS(СВЦЭМ!$E$33:$E$776,СВЦЭМ!$A$33:$A$776,$A167,СВЦЭМ!$B$33:$B$776,S$143)+'СЕТ СН'!$F$12</f>
        <v>167.91420350000001</v>
      </c>
      <c r="T167" s="36">
        <f>SUMIFS(СВЦЭМ!$E$33:$E$776,СВЦЭМ!$A$33:$A$776,$A167,СВЦЭМ!$B$33:$B$776,T$143)+'СЕТ СН'!$F$12</f>
        <v>162.75144796999999</v>
      </c>
      <c r="U167" s="36">
        <f>SUMIFS(СВЦЭМ!$E$33:$E$776,СВЦЭМ!$A$33:$A$776,$A167,СВЦЭМ!$B$33:$B$776,U$143)+'СЕТ СН'!$F$12</f>
        <v>154.55568768000001</v>
      </c>
      <c r="V167" s="36">
        <f>SUMIFS(СВЦЭМ!$E$33:$E$776,СВЦЭМ!$A$33:$A$776,$A167,СВЦЭМ!$B$33:$B$776,V$143)+'СЕТ СН'!$F$12</f>
        <v>154.07301662</v>
      </c>
      <c r="W167" s="36">
        <f>SUMIFS(СВЦЭМ!$E$33:$E$776,СВЦЭМ!$A$33:$A$776,$A167,СВЦЭМ!$B$33:$B$776,W$143)+'СЕТ СН'!$F$12</f>
        <v>156.6247506</v>
      </c>
      <c r="X167" s="36">
        <f>SUMIFS(СВЦЭМ!$E$33:$E$776,СВЦЭМ!$A$33:$A$776,$A167,СВЦЭМ!$B$33:$B$776,X$143)+'СЕТ СН'!$F$12</f>
        <v>160.51599247999999</v>
      </c>
      <c r="Y167" s="36">
        <f>SUMIFS(СВЦЭМ!$E$33:$E$776,СВЦЭМ!$A$33:$A$776,$A167,СВЦЭМ!$B$33:$B$776,Y$143)+'СЕТ СН'!$F$12</f>
        <v>173.59895395999999</v>
      </c>
    </row>
    <row r="168" spans="1:27" ht="15.75" x14ac:dyDescent="0.2">
      <c r="A168" s="35">
        <f t="shared" si="4"/>
        <v>43521</v>
      </c>
      <c r="B168" s="36">
        <f>SUMIFS(СВЦЭМ!$E$33:$E$776,СВЦЭМ!$A$33:$A$776,$A168,СВЦЭМ!$B$33:$B$776,B$143)+'СЕТ СН'!$F$12</f>
        <v>180.63222056999999</v>
      </c>
      <c r="C168" s="36">
        <f>SUMIFS(СВЦЭМ!$E$33:$E$776,СВЦЭМ!$A$33:$A$776,$A168,СВЦЭМ!$B$33:$B$776,C$143)+'СЕТ СН'!$F$12</f>
        <v>183.01681310000001</v>
      </c>
      <c r="D168" s="36">
        <f>SUMIFS(СВЦЭМ!$E$33:$E$776,СВЦЭМ!$A$33:$A$776,$A168,СВЦЭМ!$B$33:$B$776,D$143)+'СЕТ СН'!$F$12</f>
        <v>182.35390712</v>
      </c>
      <c r="E168" s="36">
        <f>SUMIFS(СВЦЭМ!$E$33:$E$776,СВЦЭМ!$A$33:$A$776,$A168,СВЦЭМ!$B$33:$B$776,E$143)+'СЕТ СН'!$F$12</f>
        <v>182.95298880999999</v>
      </c>
      <c r="F168" s="36">
        <f>SUMIFS(СВЦЭМ!$E$33:$E$776,СВЦЭМ!$A$33:$A$776,$A168,СВЦЭМ!$B$33:$B$776,F$143)+'СЕТ СН'!$F$12</f>
        <v>182.97048097999999</v>
      </c>
      <c r="G168" s="36">
        <f>SUMIFS(СВЦЭМ!$E$33:$E$776,СВЦЭМ!$A$33:$A$776,$A168,СВЦЭМ!$B$33:$B$776,G$143)+'СЕТ СН'!$F$12</f>
        <v>184.2294698</v>
      </c>
      <c r="H168" s="36">
        <f>SUMIFS(СВЦЭМ!$E$33:$E$776,СВЦЭМ!$A$33:$A$776,$A168,СВЦЭМ!$B$33:$B$776,H$143)+'СЕТ СН'!$F$12</f>
        <v>186.65141702</v>
      </c>
      <c r="I168" s="36">
        <f>SUMIFS(СВЦЭМ!$E$33:$E$776,СВЦЭМ!$A$33:$A$776,$A168,СВЦЭМ!$B$33:$B$776,I$143)+'СЕТ СН'!$F$12</f>
        <v>182.22017166000001</v>
      </c>
      <c r="J168" s="36">
        <f>SUMIFS(СВЦЭМ!$E$33:$E$776,СВЦЭМ!$A$33:$A$776,$A168,СВЦЭМ!$B$33:$B$776,J$143)+'СЕТ СН'!$F$12</f>
        <v>177.08581393</v>
      </c>
      <c r="K168" s="36">
        <f>SUMIFS(СВЦЭМ!$E$33:$E$776,СВЦЭМ!$A$33:$A$776,$A168,СВЦЭМ!$B$33:$B$776,K$143)+'СЕТ СН'!$F$12</f>
        <v>172.88536493999999</v>
      </c>
      <c r="L168" s="36">
        <f>SUMIFS(СВЦЭМ!$E$33:$E$776,СВЦЭМ!$A$33:$A$776,$A168,СВЦЭМ!$B$33:$B$776,L$143)+'СЕТ СН'!$F$12</f>
        <v>173.54889732000001</v>
      </c>
      <c r="M168" s="36">
        <f>SUMIFS(СВЦЭМ!$E$33:$E$776,СВЦЭМ!$A$33:$A$776,$A168,СВЦЭМ!$B$33:$B$776,M$143)+'СЕТ СН'!$F$12</f>
        <v>177.42547734999999</v>
      </c>
      <c r="N168" s="36">
        <f>SUMIFS(СВЦЭМ!$E$33:$E$776,СВЦЭМ!$A$33:$A$776,$A168,СВЦЭМ!$B$33:$B$776,N$143)+'СЕТ СН'!$F$12</f>
        <v>178.57113189</v>
      </c>
      <c r="O168" s="36">
        <f>SUMIFS(СВЦЭМ!$E$33:$E$776,СВЦЭМ!$A$33:$A$776,$A168,СВЦЭМ!$B$33:$B$776,O$143)+'СЕТ СН'!$F$12</f>
        <v>176.57867121999999</v>
      </c>
      <c r="P168" s="36">
        <f>SUMIFS(СВЦЭМ!$E$33:$E$776,СВЦЭМ!$A$33:$A$776,$A168,СВЦЭМ!$B$33:$B$776,P$143)+'СЕТ СН'!$F$12</f>
        <v>177.97417565000001</v>
      </c>
      <c r="Q168" s="36">
        <f>SUMIFS(СВЦЭМ!$E$33:$E$776,СВЦЭМ!$A$33:$A$776,$A168,СВЦЭМ!$B$33:$B$776,Q$143)+'СЕТ СН'!$F$12</f>
        <v>179.91614021999999</v>
      </c>
      <c r="R168" s="36">
        <f>SUMIFS(СВЦЭМ!$E$33:$E$776,СВЦЭМ!$A$33:$A$776,$A168,СВЦЭМ!$B$33:$B$776,R$143)+'СЕТ СН'!$F$12</f>
        <v>180.22566333</v>
      </c>
      <c r="S168" s="36">
        <f>SUMIFS(СВЦЭМ!$E$33:$E$776,СВЦЭМ!$A$33:$A$776,$A168,СВЦЭМ!$B$33:$B$776,S$143)+'СЕТ СН'!$F$12</f>
        <v>180.24939615</v>
      </c>
      <c r="T168" s="36">
        <f>SUMIFS(СВЦЭМ!$E$33:$E$776,СВЦЭМ!$A$33:$A$776,$A168,СВЦЭМ!$B$33:$B$776,T$143)+'СЕТ СН'!$F$12</f>
        <v>171.05811086</v>
      </c>
      <c r="U168" s="36">
        <f>SUMIFS(СВЦЭМ!$E$33:$E$776,СВЦЭМ!$A$33:$A$776,$A168,СВЦЭМ!$B$33:$B$776,U$143)+'СЕТ СН'!$F$12</f>
        <v>164.00437815000001</v>
      </c>
      <c r="V168" s="36">
        <f>SUMIFS(СВЦЭМ!$E$33:$E$776,СВЦЭМ!$A$33:$A$776,$A168,СВЦЭМ!$B$33:$B$776,V$143)+'СЕТ СН'!$F$12</f>
        <v>163.44823987999999</v>
      </c>
      <c r="W168" s="36">
        <f>SUMIFS(СВЦЭМ!$E$33:$E$776,СВЦЭМ!$A$33:$A$776,$A168,СВЦЭМ!$B$33:$B$776,W$143)+'СЕТ СН'!$F$12</f>
        <v>165.66290040999999</v>
      </c>
      <c r="X168" s="36">
        <f>SUMIFS(СВЦЭМ!$E$33:$E$776,СВЦЭМ!$A$33:$A$776,$A168,СВЦЭМ!$B$33:$B$776,X$143)+'СЕТ СН'!$F$12</f>
        <v>169.60528586000001</v>
      </c>
      <c r="Y168" s="36">
        <f>SUMIFS(СВЦЭМ!$E$33:$E$776,СВЦЭМ!$A$33:$A$776,$A168,СВЦЭМ!$B$33:$B$776,Y$143)+'СЕТ СН'!$F$12</f>
        <v>177.25728205999999</v>
      </c>
    </row>
    <row r="169" spans="1:27" ht="15.75" x14ac:dyDescent="0.2">
      <c r="A169" s="35">
        <f t="shared" si="4"/>
        <v>43522</v>
      </c>
      <c r="B169" s="36">
        <f>SUMIFS(СВЦЭМ!$E$33:$E$776,СВЦЭМ!$A$33:$A$776,$A169,СВЦЭМ!$B$33:$B$776,B$143)+'СЕТ СН'!$F$12</f>
        <v>182.22709945</v>
      </c>
      <c r="C169" s="36">
        <f>SUMIFS(СВЦЭМ!$E$33:$E$776,СВЦЭМ!$A$33:$A$776,$A169,СВЦЭМ!$B$33:$B$776,C$143)+'СЕТ СН'!$F$12</f>
        <v>182.76931994</v>
      </c>
      <c r="D169" s="36">
        <f>SUMIFS(СВЦЭМ!$E$33:$E$776,СВЦЭМ!$A$33:$A$776,$A169,СВЦЭМ!$B$33:$B$776,D$143)+'СЕТ СН'!$F$12</f>
        <v>181.50836828000001</v>
      </c>
      <c r="E169" s="36">
        <f>SUMIFS(СВЦЭМ!$E$33:$E$776,СВЦЭМ!$A$33:$A$776,$A169,СВЦЭМ!$B$33:$B$776,E$143)+'СЕТ СН'!$F$12</f>
        <v>181.60574646000001</v>
      </c>
      <c r="F169" s="36">
        <f>SUMIFS(СВЦЭМ!$E$33:$E$776,СВЦЭМ!$A$33:$A$776,$A169,СВЦЭМ!$B$33:$B$776,F$143)+'СЕТ СН'!$F$12</f>
        <v>181.30386048</v>
      </c>
      <c r="G169" s="36">
        <f>SUMIFS(СВЦЭМ!$E$33:$E$776,СВЦЭМ!$A$33:$A$776,$A169,СВЦЭМ!$B$33:$B$776,G$143)+'СЕТ СН'!$F$12</f>
        <v>182.75717775000001</v>
      </c>
      <c r="H169" s="36">
        <f>SUMIFS(СВЦЭМ!$E$33:$E$776,СВЦЭМ!$A$33:$A$776,$A169,СВЦЭМ!$B$33:$B$776,H$143)+'СЕТ СН'!$F$12</f>
        <v>182.41089479999999</v>
      </c>
      <c r="I169" s="36">
        <f>SUMIFS(СВЦЭМ!$E$33:$E$776,СВЦЭМ!$A$33:$A$776,$A169,СВЦЭМ!$B$33:$B$776,I$143)+'СЕТ СН'!$F$12</f>
        <v>176.71434647000001</v>
      </c>
      <c r="J169" s="36">
        <f>SUMIFS(СВЦЭМ!$E$33:$E$776,СВЦЭМ!$A$33:$A$776,$A169,СВЦЭМ!$B$33:$B$776,J$143)+'СЕТ СН'!$F$12</f>
        <v>172.87937131000001</v>
      </c>
      <c r="K169" s="36">
        <f>SUMIFS(СВЦЭМ!$E$33:$E$776,СВЦЭМ!$A$33:$A$776,$A169,СВЦЭМ!$B$33:$B$776,K$143)+'СЕТ СН'!$F$12</f>
        <v>172.29053554000001</v>
      </c>
      <c r="L169" s="36">
        <f>SUMIFS(СВЦЭМ!$E$33:$E$776,СВЦЭМ!$A$33:$A$776,$A169,СВЦЭМ!$B$33:$B$776,L$143)+'СЕТ СН'!$F$12</f>
        <v>174.84359609000001</v>
      </c>
      <c r="M169" s="36">
        <f>SUMIFS(СВЦЭМ!$E$33:$E$776,СВЦЭМ!$A$33:$A$776,$A169,СВЦЭМ!$B$33:$B$776,M$143)+'СЕТ СН'!$F$12</f>
        <v>177.89603772999999</v>
      </c>
      <c r="N169" s="36">
        <f>SUMIFS(СВЦЭМ!$E$33:$E$776,СВЦЭМ!$A$33:$A$776,$A169,СВЦЭМ!$B$33:$B$776,N$143)+'СЕТ СН'!$F$12</f>
        <v>174.63742194</v>
      </c>
      <c r="O169" s="36">
        <f>SUMIFS(СВЦЭМ!$E$33:$E$776,СВЦЭМ!$A$33:$A$776,$A169,СВЦЭМ!$B$33:$B$776,O$143)+'СЕТ СН'!$F$12</f>
        <v>168.76530757</v>
      </c>
      <c r="P169" s="36">
        <f>SUMIFS(СВЦЭМ!$E$33:$E$776,СВЦЭМ!$A$33:$A$776,$A169,СВЦЭМ!$B$33:$B$776,P$143)+'СЕТ СН'!$F$12</f>
        <v>169.51686430000001</v>
      </c>
      <c r="Q169" s="36">
        <f>SUMIFS(СВЦЭМ!$E$33:$E$776,СВЦЭМ!$A$33:$A$776,$A169,СВЦЭМ!$B$33:$B$776,Q$143)+'СЕТ СН'!$F$12</f>
        <v>171.85183427000001</v>
      </c>
      <c r="R169" s="36">
        <f>SUMIFS(СВЦЭМ!$E$33:$E$776,СВЦЭМ!$A$33:$A$776,$A169,СВЦЭМ!$B$33:$B$776,R$143)+'СЕТ СН'!$F$12</f>
        <v>174.88395434</v>
      </c>
      <c r="S169" s="36">
        <f>SUMIFS(СВЦЭМ!$E$33:$E$776,СВЦЭМ!$A$33:$A$776,$A169,СВЦЭМ!$B$33:$B$776,S$143)+'СЕТ СН'!$F$12</f>
        <v>178.12790762</v>
      </c>
      <c r="T169" s="36">
        <f>SUMIFS(СВЦЭМ!$E$33:$E$776,СВЦЭМ!$A$33:$A$776,$A169,СВЦЭМ!$B$33:$B$776,T$143)+'СЕТ СН'!$F$12</f>
        <v>170.20179967999999</v>
      </c>
      <c r="U169" s="36">
        <f>SUMIFS(СВЦЭМ!$E$33:$E$776,СВЦЭМ!$A$33:$A$776,$A169,СВЦЭМ!$B$33:$B$776,U$143)+'СЕТ СН'!$F$12</f>
        <v>162.95235106000001</v>
      </c>
      <c r="V169" s="36">
        <f>SUMIFS(СВЦЭМ!$E$33:$E$776,СВЦЭМ!$A$33:$A$776,$A169,СВЦЭМ!$B$33:$B$776,V$143)+'СЕТ СН'!$F$12</f>
        <v>162.31947729000001</v>
      </c>
      <c r="W169" s="36">
        <f>SUMIFS(СВЦЭМ!$E$33:$E$776,СВЦЭМ!$A$33:$A$776,$A169,СВЦЭМ!$B$33:$B$776,W$143)+'СЕТ СН'!$F$12</f>
        <v>164.64435061</v>
      </c>
      <c r="X169" s="36">
        <f>SUMIFS(СВЦЭМ!$E$33:$E$776,СВЦЭМ!$A$33:$A$776,$A169,СВЦЭМ!$B$33:$B$776,X$143)+'СЕТ СН'!$F$12</f>
        <v>168.08064587000001</v>
      </c>
      <c r="Y169" s="36">
        <f>SUMIFS(СВЦЭМ!$E$33:$E$776,СВЦЭМ!$A$33:$A$776,$A169,СВЦЭМ!$B$33:$B$776,Y$143)+'СЕТ СН'!$F$12</f>
        <v>176.01849634000001</v>
      </c>
    </row>
    <row r="170" spans="1:27" ht="15.75" x14ac:dyDescent="0.2">
      <c r="A170" s="35">
        <f t="shared" si="4"/>
        <v>43523</v>
      </c>
      <c r="B170" s="36">
        <f>SUMIFS(СВЦЭМ!$E$33:$E$776,СВЦЭМ!$A$33:$A$776,$A170,СВЦЭМ!$B$33:$B$776,B$143)+'СЕТ СН'!$F$12</f>
        <v>182.86640861000001</v>
      </c>
      <c r="C170" s="36">
        <f>SUMIFS(СВЦЭМ!$E$33:$E$776,СВЦЭМ!$A$33:$A$776,$A170,СВЦЭМ!$B$33:$B$776,C$143)+'СЕТ СН'!$F$12</f>
        <v>189.09353546</v>
      </c>
      <c r="D170" s="36">
        <f>SUMIFS(СВЦЭМ!$E$33:$E$776,СВЦЭМ!$A$33:$A$776,$A170,СВЦЭМ!$B$33:$B$776,D$143)+'СЕТ СН'!$F$12</f>
        <v>191.54998279</v>
      </c>
      <c r="E170" s="36">
        <f>SUMIFS(СВЦЭМ!$E$33:$E$776,СВЦЭМ!$A$33:$A$776,$A170,СВЦЭМ!$B$33:$B$776,E$143)+'СЕТ СН'!$F$12</f>
        <v>192.30889768</v>
      </c>
      <c r="F170" s="36">
        <f>SUMIFS(СВЦЭМ!$E$33:$E$776,СВЦЭМ!$A$33:$A$776,$A170,СВЦЭМ!$B$33:$B$776,F$143)+'СЕТ СН'!$F$12</f>
        <v>191.16076566000001</v>
      </c>
      <c r="G170" s="36">
        <f>SUMIFS(СВЦЭМ!$E$33:$E$776,СВЦЭМ!$A$33:$A$776,$A170,СВЦЭМ!$B$33:$B$776,G$143)+'СЕТ СН'!$F$12</f>
        <v>187.00695734999999</v>
      </c>
      <c r="H170" s="36">
        <f>SUMIFS(СВЦЭМ!$E$33:$E$776,СВЦЭМ!$A$33:$A$776,$A170,СВЦЭМ!$B$33:$B$776,H$143)+'СЕТ СН'!$F$12</f>
        <v>179.42085134000001</v>
      </c>
      <c r="I170" s="36">
        <f>SUMIFS(СВЦЭМ!$E$33:$E$776,СВЦЭМ!$A$33:$A$776,$A170,СВЦЭМ!$B$33:$B$776,I$143)+'СЕТ СН'!$F$12</f>
        <v>174.55115042</v>
      </c>
      <c r="J170" s="36">
        <f>SUMIFS(СВЦЭМ!$E$33:$E$776,СВЦЭМ!$A$33:$A$776,$A170,СВЦЭМ!$B$33:$B$776,J$143)+'СЕТ СН'!$F$12</f>
        <v>171.81439508</v>
      </c>
      <c r="K170" s="36">
        <f>SUMIFS(СВЦЭМ!$E$33:$E$776,СВЦЭМ!$A$33:$A$776,$A170,СВЦЭМ!$B$33:$B$776,K$143)+'СЕТ СН'!$F$12</f>
        <v>172.41340998999999</v>
      </c>
      <c r="L170" s="36">
        <f>SUMIFS(СВЦЭМ!$E$33:$E$776,СВЦЭМ!$A$33:$A$776,$A170,СВЦЭМ!$B$33:$B$776,L$143)+'СЕТ СН'!$F$12</f>
        <v>173.0166873</v>
      </c>
      <c r="M170" s="36">
        <f>SUMIFS(СВЦЭМ!$E$33:$E$776,СВЦЭМ!$A$33:$A$776,$A170,СВЦЭМ!$B$33:$B$776,M$143)+'СЕТ СН'!$F$12</f>
        <v>175.30304097000001</v>
      </c>
      <c r="N170" s="36">
        <f>SUMIFS(СВЦЭМ!$E$33:$E$776,СВЦЭМ!$A$33:$A$776,$A170,СВЦЭМ!$B$33:$B$776,N$143)+'СЕТ СН'!$F$12</f>
        <v>174.89137120000001</v>
      </c>
      <c r="O170" s="36">
        <f>SUMIFS(СВЦЭМ!$E$33:$E$776,СВЦЭМ!$A$33:$A$776,$A170,СВЦЭМ!$B$33:$B$776,O$143)+'СЕТ СН'!$F$12</f>
        <v>165.91084165999999</v>
      </c>
      <c r="P170" s="36">
        <f>SUMIFS(СВЦЭМ!$E$33:$E$776,СВЦЭМ!$A$33:$A$776,$A170,СВЦЭМ!$B$33:$B$776,P$143)+'СЕТ СН'!$F$12</f>
        <v>166.359599</v>
      </c>
      <c r="Q170" s="36">
        <f>SUMIFS(СВЦЭМ!$E$33:$E$776,СВЦЭМ!$A$33:$A$776,$A170,СВЦЭМ!$B$33:$B$776,Q$143)+'СЕТ СН'!$F$12</f>
        <v>167.72129081</v>
      </c>
      <c r="R170" s="36">
        <f>SUMIFS(СВЦЭМ!$E$33:$E$776,СВЦЭМ!$A$33:$A$776,$A170,СВЦЭМ!$B$33:$B$776,R$143)+'СЕТ СН'!$F$12</f>
        <v>166.36845306999999</v>
      </c>
      <c r="S170" s="36">
        <f>SUMIFS(СВЦЭМ!$E$33:$E$776,СВЦЭМ!$A$33:$A$776,$A170,СВЦЭМ!$B$33:$B$776,S$143)+'СЕТ СН'!$F$12</f>
        <v>166.42813267</v>
      </c>
      <c r="T170" s="36">
        <f>SUMIFS(СВЦЭМ!$E$33:$E$776,СВЦЭМ!$A$33:$A$776,$A170,СВЦЭМ!$B$33:$B$776,T$143)+'СЕТ СН'!$F$12</f>
        <v>164.04927626</v>
      </c>
      <c r="U170" s="36">
        <f>SUMIFS(СВЦЭМ!$E$33:$E$776,СВЦЭМ!$A$33:$A$776,$A170,СВЦЭМ!$B$33:$B$776,U$143)+'СЕТ СН'!$F$12</f>
        <v>158.64824257999999</v>
      </c>
      <c r="V170" s="36">
        <f>SUMIFS(СВЦЭМ!$E$33:$E$776,СВЦЭМ!$A$33:$A$776,$A170,СВЦЭМ!$B$33:$B$776,V$143)+'СЕТ СН'!$F$12</f>
        <v>157.73568777</v>
      </c>
      <c r="W170" s="36">
        <f>SUMIFS(СВЦЭМ!$E$33:$E$776,СВЦЭМ!$A$33:$A$776,$A170,СВЦЭМ!$B$33:$B$776,W$143)+'СЕТ СН'!$F$12</f>
        <v>160.29387156000001</v>
      </c>
      <c r="X170" s="36">
        <f>SUMIFS(СВЦЭМ!$E$33:$E$776,СВЦЭМ!$A$33:$A$776,$A170,СВЦЭМ!$B$33:$B$776,X$143)+'СЕТ СН'!$F$12</f>
        <v>165.27906451000001</v>
      </c>
      <c r="Y170" s="36">
        <f>SUMIFS(СВЦЭМ!$E$33:$E$776,СВЦЭМ!$A$33:$A$776,$A170,СВЦЭМ!$B$33:$B$776,Y$143)+'СЕТ СН'!$F$12</f>
        <v>173.23726189999999</v>
      </c>
    </row>
    <row r="171" spans="1:27" ht="15.75" x14ac:dyDescent="0.2">
      <c r="A171" s="35">
        <f t="shared" si="4"/>
        <v>43524</v>
      </c>
      <c r="B171" s="36">
        <f>SUMIFS(СВЦЭМ!$E$33:$E$776,СВЦЭМ!$A$33:$A$776,$A171,СВЦЭМ!$B$33:$B$776,B$143)+'СЕТ СН'!$F$12</f>
        <v>181.66165831000001</v>
      </c>
      <c r="C171" s="36">
        <f>SUMIFS(СВЦЭМ!$E$33:$E$776,СВЦЭМ!$A$33:$A$776,$A171,СВЦЭМ!$B$33:$B$776,C$143)+'СЕТ СН'!$F$12</f>
        <v>186.59105793000001</v>
      </c>
      <c r="D171" s="36">
        <f>SUMIFS(СВЦЭМ!$E$33:$E$776,СВЦЭМ!$A$33:$A$776,$A171,СВЦЭМ!$B$33:$B$776,D$143)+'СЕТ СН'!$F$12</f>
        <v>188.73515541</v>
      </c>
      <c r="E171" s="36">
        <f>SUMIFS(СВЦЭМ!$E$33:$E$776,СВЦЭМ!$A$33:$A$776,$A171,СВЦЭМ!$B$33:$B$776,E$143)+'СЕТ СН'!$F$12</f>
        <v>188.99724838</v>
      </c>
      <c r="F171" s="36">
        <f>SUMIFS(СВЦЭМ!$E$33:$E$776,СВЦЭМ!$A$33:$A$776,$A171,СВЦЭМ!$B$33:$B$776,F$143)+'СЕТ СН'!$F$12</f>
        <v>188.09470633000001</v>
      </c>
      <c r="G171" s="36">
        <f>SUMIFS(СВЦЭМ!$E$33:$E$776,СВЦЭМ!$A$33:$A$776,$A171,СВЦЭМ!$B$33:$B$776,G$143)+'СЕТ СН'!$F$12</f>
        <v>185.74901899</v>
      </c>
      <c r="H171" s="36">
        <f>SUMIFS(СВЦЭМ!$E$33:$E$776,СВЦЭМ!$A$33:$A$776,$A171,СВЦЭМ!$B$33:$B$776,H$143)+'СЕТ СН'!$F$12</f>
        <v>180.88764702</v>
      </c>
      <c r="I171" s="36">
        <f>SUMIFS(СВЦЭМ!$E$33:$E$776,СВЦЭМ!$A$33:$A$776,$A171,СВЦЭМ!$B$33:$B$776,I$143)+'СЕТ СН'!$F$12</f>
        <v>176.59555035</v>
      </c>
      <c r="J171" s="36">
        <f>SUMIFS(СВЦЭМ!$E$33:$E$776,СВЦЭМ!$A$33:$A$776,$A171,СВЦЭМ!$B$33:$B$776,J$143)+'СЕТ СН'!$F$12</f>
        <v>173.84113314000001</v>
      </c>
      <c r="K171" s="36">
        <f>SUMIFS(СВЦЭМ!$E$33:$E$776,СВЦЭМ!$A$33:$A$776,$A171,СВЦЭМ!$B$33:$B$776,K$143)+'СЕТ СН'!$F$12</f>
        <v>174.54149791</v>
      </c>
      <c r="L171" s="36">
        <f>SUMIFS(СВЦЭМ!$E$33:$E$776,СВЦЭМ!$A$33:$A$776,$A171,СВЦЭМ!$B$33:$B$776,L$143)+'СЕТ СН'!$F$12</f>
        <v>175.36592621</v>
      </c>
      <c r="M171" s="36">
        <f>SUMIFS(СВЦЭМ!$E$33:$E$776,СВЦЭМ!$A$33:$A$776,$A171,СВЦЭМ!$B$33:$B$776,M$143)+'СЕТ СН'!$F$12</f>
        <v>178.15487873000001</v>
      </c>
      <c r="N171" s="36">
        <f>SUMIFS(СВЦЭМ!$E$33:$E$776,СВЦЭМ!$A$33:$A$776,$A171,СВЦЭМ!$B$33:$B$776,N$143)+'СЕТ СН'!$F$12</f>
        <v>175.44607207000001</v>
      </c>
      <c r="O171" s="36">
        <f>SUMIFS(СВЦЭМ!$E$33:$E$776,СВЦЭМ!$A$33:$A$776,$A171,СВЦЭМ!$B$33:$B$776,O$143)+'СЕТ СН'!$F$12</f>
        <v>170.57283267</v>
      </c>
      <c r="P171" s="36">
        <f>SUMIFS(СВЦЭМ!$E$33:$E$776,СВЦЭМ!$A$33:$A$776,$A171,СВЦЭМ!$B$33:$B$776,P$143)+'СЕТ СН'!$F$12</f>
        <v>171.35527734999999</v>
      </c>
      <c r="Q171" s="36">
        <f>SUMIFS(СВЦЭМ!$E$33:$E$776,СВЦЭМ!$A$33:$A$776,$A171,СВЦЭМ!$B$33:$B$776,Q$143)+'СЕТ СН'!$F$12</f>
        <v>172.50728343</v>
      </c>
      <c r="R171" s="36">
        <f>SUMIFS(СВЦЭМ!$E$33:$E$776,СВЦЭМ!$A$33:$A$776,$A171,СВЦЭМ!$B$33:$B$776,R$143)+'СЕТ СН'!$F$12</f>
        <v>171.29122403</v>
      </c>
      <c r="S171" s="36">
        <f>SUMIFS(СВЦЭМ!$E$33:$E$776,СВЦЭМ!$A$33:$A$776,$A171,СВЦЭМ!$B$33:$B$776,S$143)+'СЕТ СН'!$F$12</f>
        <v>170.43009631000001</v>
      </c>
      <c r="T171" s="36">
        <f>SUMIFS(СВЦЭМ!$E$33:$E$776,СВЦЭМ!$A$33:$A$776,$A171,СВЦЭМ!$B$33:$B$776,T$143)+'СЕТ СН'!$F$12</f>
        <v>164.32072001</v>
      </c>
      <c r="U171" s="36">
        <f>SUMIFS(СВЦЭМ!$E$33:$E$776,СВЦЭМ!$A$33:$A$776,$A171,СВЦЭМ!$B$33:$B$776,U$143)+'СЕТ СН'!$F$12</f>
        <v>159.85764928</v>
      </c>
      <c r="V171" s="36">
        <f>SUMIFS(СВЦЭМ!$E$33:$E$776,СВЦЭМ!$A$33:$A$776,$A171,СВЦЭМ!$B$33:$B$776,V$143)+'СЕТ СН'!$F$12</f>
        <v>158.83527857999999</v>
      </c>
      <c r="W171" s="36">
        <f>SUMIFS(СВЦЭМ!$E$33:$E$776,СВЦЭМ!$A$33:$A$776,$A171,СВЦЭМ!$B$33:$B$776,W$143)+'СЕТ СН'!$F$12</f>
        <v>162.77942844</v>
      </c>
      <c r="X171" s="36">
        <f>SUMIFS(СВЦЭМ!$E$33:$E$776,СВЦЭМ!$A$33:$A$776,$A171,СВЦЭМ!$B$33:$B$776,X$143)+'СЕТ СН'!$F$12</f>
        <v>166.93312313999999</v>
      </c>
      <c r="Y171" s="36">
        <f>SUMIFS(СВЦЭМ!$E$33:$E$776,СВЦЭМ!$A$33:$A$776,$A171,СВЦЭМ!$B$33:$B$776,Y$143)+'СЕТ СН'!$F$12</f>
        <v>175.12882149000001</v>
      </c>
    </row>
    <row r="172" spans="1:27" ht="15.75" x14ac:dyDescent="0.2">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row>
    <row r="173" spans="1:27" ht="12.75" customHeight="1" x14ac:dyDescent="0.2">
      <c r="A173" s="130" t="s">
        <v>7</v>
      </c>
      <c r="B173" s="124" t="s">
        <v>140</v>
      </c>
      <c r="C173" s="125"/>
      <c r="D173" s="125"/>
      <c r="E173" s="125"/>
      <c r="F173" s="125"/>
      <c r="G173" s="125"/>
      <c r="H173" s="125"/>
      <c r="I173" s="125"/>
      <c r="J173" s="125"/>
      <c r="K173" s="125"/>
      <c r="L173" s="125"/>
      <c r="M173" s="125"/>
      <c r="N173" s="125"/>
      <c r="O173" s="125"/>
      <c r="P173" s="125"/>
      <c r="Q173" s="125"/>
      <c r="R173" s="125"/>
      <c r="S173" s="125"/>
      <c r="T173" s="125"/>
      <c r="U173" s="125"/>
      <c r="V173" s="125"/>
      <c r="W173" s="125"/>
      <c r="X173" s="125"/>
      <c r="Y173" s="126"/>
    </row>
    <row r="174" spans="1:27" ht="12.75" customHeight="1" x14ac:dyDescent="0.2">
      <c r="A174" s="131"/>
      <c r="B174" s="127"/>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9"/>
    </row>
    <row r="175" spans="1:27" s="46" customFormat="1" ht="12.75" customHeight="1" x14ac:dyDescent="0.2">
      <c r="A175" s="132"/>
      <c r="B175" s="34">
        <v>1</v>
      </c>
      <c r="C175" s="34">
        <v>2</v>
      </c>
      <c r="D175" s="34">
        <v>3</v>
      </c>
      <c r="E175" s="34">
        <v>4</v>
      </c>
      <c r="F175" s="34">
        <v>5</v>
      </c>
      <c r="G175" s="34">
        <v>6</v>
      </c>
      <c r="H175" s="34">
        <v>7</v>
      </c>
      <c r="I175" s="34">
        <v>8</v>
      </c>
      <c r="J175" s="34">
        <v>9</v>
      </c>
      <c r="K175" s="34">
        <v>10</v>
      </c>
      <c r="L175" s="34">
        <v>11</v>
      </c>
      <c r="M175" s="34">
        <v>12</v>
      </c>
      <c r="N175" s="34">
        <v>13</v>
      </c>
      <c r="O175" s="34">
        <v>14</v>
      </c>
      <c r="P175" s="34">
        <v>15</v>
      </c>
      <c r="Q175" s="34">
        <v>16</v>
      </c>
      <c r="R175" s="34">
        <v>17</v>
      </c>
      <c r="S175" s="34">
        <v>18</v>
      </c>
      <c r="T175" s="34">
        <v>19</v>
      </c>
      <c r="U175" s="34">
        <v>20</v>
      </c>
      <c r="V175" s="34">
        <v>21</v>
      </c>
      <c r="W175" s="34">
        <v>22</v>
      </c>
      <c r="X175" s="34">
        <v>23</v>
      </c>
      <c r="Y175" s="34">
        <v>24</v>
      </c>
    </row>
    <row r="176" spans="1:27" ht="15.75" customHeight="1" x14ac:dyDescent="0.2">
      <c r="A176" s="35" t="str">
        <f>A144</f>
        <v>01.02.2019</v>
      </c>
      <c r="B176" s="36">
        <f>SUMIFS(СВЦЭМ!$F$33:$F$776,СВЦЭМ!$A$33:$A$776,$A176,СВЦЭМ!$B$33:$B$776,B$175)+'СЕТ СН'!$F$12</f>
        <v>201.92866626</v>
      </c>
      <c r="C176" s="36">
        <f>SUMIFS(СВЦЭМ!$F$33:$F$776,СВЦЭМ!$A$33:$A$776,$A176,СВЦЭМ!$B$33:$B$776,C$175)+'СЕТ СН'!$F$12</f>
        <v>207.27623489000001</v>
      </c>
      <c r="D176" s="36">
        <f>SUMIFS(СВЦЭМ!$F$33:$F$776,СВЦЭМ!$A$33:$A$776,$A176,СВЦЭМ!$B$33:$B$776,D$175)+'СЕТ СН'!$F$12</f>
        <v>210.36347517999999</v>
      </c>
      <c r="E176" s="36">
        <f>SUMIFS(СВЦЭМ!$F$33:$F$776,СВЦЭМ!$A$33:$A$776,$A176,СВЦЭМ!$B$33:$B$776,E$175)+'СЕТ СН'!$F$12</f>
        <v>210.18753047000001</v>
      </c>
      <c r="F176" s="36">
        <f>SUMIFS(СВЦЭМ!$F$33:$F$776,СВЦЭМ!$A$33:$A$776,$A176,СВЦЭМ!$B$33:$B$776,F$175)+'СЕТ СН'!$F$12</f>
        <v>208.89838066999999</v>
      </c>
      <c r="G176" s="36">
        <f>SUMIFS(СВЦЭМ!$F$33:$F$776,СВЦЭМ!$A$33:$A$776,$A176,СВЦЭМ!$B$33:$B$776,G$175)+'СЕТ СН'!$F$12</f>
        <v>205.98581634000001</v>
      </c>
      <c r="H176" s="36">
        <f>SUMIFS(СВЦЭМ!$F$33:$F$776,СВЦЭМ!$A$33:$A$776,$A176,СВЦЭМ!$B$33:$B$776,H$175)+'СЕТ СН'!$F$12</f>
        <v>196.74493251999999</v>
      </c>
      <c r="I176" s="36">
        <f>SUMIFS(СВЦЭМ!$F$33:$F$776,СВЦЭМ!$A$33:$A$776,$A176,СВЦЭМ!$B$33:$B$776,I$175)+'СЕТ СН'!$F$12</f>
        <v>191.85432627</v>
      </c>
      <c r="J176" s="36">
        <f>SUMIFS(СВЦЭМ!$F$33:$F$776,СВЦЭМ!$A$33:$A$776,$A176,СВЦЭМ!$B$33:$B$776,J$175)+'СЕТ СН'!$F$12</f>
        <v>185.69458958000001</v>
      </c>
      <c r="K176" s="36">
        <f>SUMIFS(СВЦЭМ!$F$33:$F$776,СВЦЭМ!$A$33:$A$776,$A176,СВЦЭМ!$B$33:$B$776,K$175)+'СЕТ СН'!$F$12</f>
        <v>183.95538665000001</v>
      </c>
      <c r="L176" s="36">
        <f>SUMIFS(СВЦЭМ!$F$33:$F$776,СВЦЭМ!$A$33:$A$776,$A176,СВЦЭМ!$B$33:$B$776,L$175)+'СЕТ СН'!$F$12</f>
        <v>184.10300197000001</v>
      </c>
      <c r="M176" s="36">
        <f>SUMIFS(СВЦЭМ!$F$33:$F$776,СВЦЭМ!$A$33:$A$776,$A176,СВЦЭМ!$B$33:$B$776,M$175)+'СЕТ СН'!$F$12</f>
        <v>186.69038093</v>
      </c>
      <c r="N176" s="36">
        <f>SUMIFS(СВЦЭМ!$F$33:$F$776,СВЦЭМ!$A$33:$A$776,$A176,СВЦЭМ!$B$33:$B$776,N$175)+'СЕТ СН'!$F$12</f>
        <v>187.04788582</v>
      </c>
      <c r="O176" s="36">
        <f>SUMIFS(СВЦЭМ!$F$33:$F$776,СВЦЭМ!$A$33:$A$776,$A176,СВЦЭМ!$B$33:$B$776,O$175)+'СЕТ СН'!$F$12</f>
        <v>181.33626864999999</v>
      </c>
      <c r="P176" s="36">
        <f>SUMIFS(СВЦЭМ!$F$33:$F$776,СВЦЭМ!$A$33:$A$776,$A176,СВЦЭМ!$B$33:$B$776,P$175)+'СЕТ СН'!$F$12</f>
        <v>182.38866200000001</v>
      </c>
      <c r="Q176" s="36">
        <f>SUMIFS(СВЦЭМ!$F$33:$F$776,СВЦЭМ!$A$33:$A$776,$A176,СВЦЭМ!$B$33:$B$776,Q$175)+'СЕТ СН'!$F$12</f>
        <v>184.15992704999999</v>
      </c>
      <c r="R176" s="36">
        <f>SUMIFS(СВЦЭМ!$F$33:$F$776,СВЦЭМ!$A$33:$A$776,$A176,СВЦЭМ!$B$33:$B$776,R$175)+'СЕТ СН'!$F$12</f>
        <v>184.30666886</v>
      </c>
      <c r="S176" s="36">
        <f>SUMIFS(СВЦЭМ!$F$33:$F$776,СВЦЭМ!$A$33:$A$776,$A176,СВЦЭМ!$B$33:$B$776,S$175)+'СЕТ СН'!$F$12</f>
        <v>180.41353452000001</v>
      </c>
      <c r="T176" s="36">
        <f>SUMIFS(СВЦЭМ!$F$33:$F$776,СВЦЭМ!$A$33:$A$776,$A176,СВЦЭМ!$B$33:$B$776,T$175)+'СЕТ СН'!$F$12</f>
        <v>175.26532721999999</v>
      </c>
      <c r="U176" s="36">
        <f>SUMIFS(СВЦЭМ!$F$33:$F$776,СВЦЭМ!$A$33:$A$776,$A176,СВЦЭМ!$B$33:$B$776,U$175)+'СЕТ СН'!$F$12</f>
        <v>175.37631619000001</v>
      </c>
      <c r="V176" s="36">
        <f>SUMIFS(СВЦЭМ!$F$33:$F$776,СВЦЭМ!$A$33:$A$776,$A176,СВЦЭМ!$B$33:$B$776,V$175)+'СЕТ СН'!$F$12</f>
        <v>179.62989802999999</v>
      </c>
      <c r="W176" s="36">
        <f>SUMIFS(СВЦЭМ!$F$33:$F$776,СВЦЭМ!$A$33:$A$776,$A176,СВЦЭМ!$B$33:$B$776,W$175)+'СЕТ СН'!$F$12</f>
        <v>183.08731648</v>
      </c>
      <c r="X176" s="36">
        <f>SUMIFS(СВЦЭМ!$F$33:$F$776,СВЦЭМ!$A$33:$A$776,$A176,СВЦЭМ!$B$33:$B$776,X$175)+'СЕТ СН'!$F$12</f>
        <v>185.47002033999999</v>
      </c>
      <c r="Y176" s="36">
        <f>SUMIFS(СВЦЭМ!$F$33:$F$776,СВЦЭМ!$A$33:$A$776,$A176,СВЦЭМ!$B$33:$B$776,Y$175)+'СЕТ СН'!$F$12</f>
        <v>187.74092869</v>
      </c>
      <c r="AA176" s="45"/>
    </row>
    <row r="177" spans="1:25" ht="15.75" x14ac:dyDescent="0.2">
      <c r="A177" s="35">
        <f>A176+1</f>
        <v>43498</v>
      </c>
      <c r="B177" s="36">
        <f>SUMIFS(СВЦЭМ!$F$33:$F$776,СВЦЭМ!$A$33:$A$776,$A177,СВЦЭМ!$B$33:$B$776,B$175)+'СЕТ СН'!$F$12</f>
        <v>204.09962350999999</v>
      </c>
      <c r="C177" s="36">
        <f>SUMIFS(СВЦЭМ!$F$33:$F$776,СВЦЭМ!$A$33:$A$776,$A177,СВЦЭМ!$B$33:$B$776,C$175)+'СЕТ СН'!$F$12</f>
        <v>204.93177101000001</v>
      </c>
      <c r="D177" s="36">
        <f>SUMIFS(СВЦЭМ!$F$33:$F$776,СВЦЭМ!$A$33:$A$776,$A177,СВЦЭМ!$B$33:$B$776,D$175)+'СЕТ СН'!$F$12</f>
        <v>205.50082187999999</v>
      </c>
      <c r="E177" s="36">
        <f>SUMIFS(СВЦЭМ!$F$33:$F$776,СВЦЭМ!$A$33:$A$776,$A177,СВЦЭМ!$B$33:$B$776,E$175)+'СЕТ СН'!$F$12</f>
        <v>207.83138072</v>
      </c>
      <c r="F177" s="36">
        <f>SUMIFS(СВЦЭМ!$F$33:$F$776,СВЦЭМ!$A$33:$A$776,$A177,СВЦЭМ!$B$33:$B$776,F$175)+'СЕТ СН'!$F$12</f>
        <v>208.76286794000001</v>
      </c>
      <c r="G177" s="36">
        <f>SUMIFS(СВЦЭМ!$F$33:$F$776,СВЦЭМ!$A$33:$A$776,$A177,СВЦЭМ!$B$33:$B$776,G$175)+'СЕТ СН'!$F$12</f>
        <v>205.27939986000001</v>
      </c>
      <c r="H177" s="36">
        <f>SUMIFS(СВЦЭМ!$F$33:$F$776,СВЦЭМ!$A$33:$A$776,$A177,СВЦЭМ!$B$33:$B$776,H$175)+'СЕТ СН'!$F$12</f>
        <v>200.8595746</v>
      </c>
      <c r="I177" s="36">
        <f>SUMIFS(СВЦЭМ!$F$33:$F$776,СВЦЭМ!$A$33:$A$776,$A177,СВЦЭМ!$B$33:$B$776,I$175)+'СЕТ СН'!$F$12</f>
        <v>199.27457075000001</v>
      </c>
      <c r="J177" s="36">
        <f>SUMIFS(СВЦЭМ!$F$33:$F$776,СВЦЭМ!$A$33:$A$776,$A177,СВЦЭМ!$B$33:$B$776,J$175)+'СЕТ СН'!$F$12</f>
        <v>191.18165066</v>
      </c>
      <c r="K177" s="36">
        <f>SUMIFS(СВЦЭМ!$F$33:$F$776,СВЦЭМ!$A$33:$A$776,$A177,СВЦЭМ!$B$33:$B$776,K$175)+'СЕТ СН'!$F$12</f>
        <v>186.61663856000001</v>
      </c>
      <c r="L177" s="36">
        <f>SUMIFS(СВЦЭМ!$F$33:$F$776,СВЦЭМ!$A$33:$A$776,$A177,СВЦЭМ!$B$33:$B$776,L$175)+'СЕТ СН'!$F$12</f>
        <v>184.12438807999999</v>
      </c>
      <c r="M177" s="36">
        <f>SUMIFS(СВЦЭМ!$F$33:$F$776,СВЦЭМ!$A$33:$A$776,$A177,СВЦЭМ!$B$33:$B$776,M$175)+'СЕТ СН'!$F$12</f>
        <v>187.18473399999999</v>
      </c>
      <c r="N177" s="36">
        <f>SUMIFS(СВЦЭМ!$F$33:$F$776,СВЦЭМ!$A$33:$A$776,$A177,СВЦЭМ!$B$33:$B$776,N$175)+'СЕТ СН'!$F$12</f>
        <v>185.49167118</v>
      </c>
      <c r="O177" s="36">
        <f>SUMIFS(СВЦЭМ!$F$33:$F$776,СВЦЭМ!$A$33:$A$776,$A177,СВЦЭМ!$B$33:$B$776,O$175)+'СЕТ СН'!$F$12</f>
        <v>181.18975452000001</v>
      </c>
      <c r="P177" s="36">
        <f>SUMIFS(СВЦЭМ!$F$33:$F$776,СВЦЭМ!$A$33:$A$776,$A177,СВЦЭМ!$B$33:$B$776,P$175)+'СЕТ СН'!$F$12</f>
        <v>183.40441644000001</v>
      </c>
      <c r="Q177" s="36">
        <f>SUMIFS(СВЦЭМ!$F$33:$F$776,СВЦЭМ!$A$33:$A$776,$A177,СВЦЭМ!$B$33:$B$776,Q$175)+'СЕТ СН'!$F$12</f>
        <v>185.62665722</v>
      </c>
      <c r="R177" s="36">
        <f>SUMIFS(СВЦЭМ!$F$33:$F$776,СВЦЭМ!$A$33:$A$776,$A177,СВЦЭМ!$B$33:$B$776,R$175)+'СЕТ СН'!$F$12</f>
        <v>186.82313504000001</v>
      </c>
      <c r="S177" s="36">
        <f>SUMIFS(СВЦЭМ!$F$33:$F$776,СВЦЭМ!$A$33:$A$776,$A177,СВЦЭМ!$B$33:$B$776,S$175)+'СЕТ СН'!$F$12</f>
        <v>186.48897848999999</v>
      </c>
      <c r="T177" s="36">
        <f>SUMIFS(СВЦЭМ!$F$33:$F$776,СВЦЭМ!$A$33:$A$776,$A177,СВЦЭМ!$B$33:$B$776,T$175)+'СЕТ СН'!$F$12</f>
        <v>178.11011381</v>
      </c>
      <c r="U177" s="36">
        <f>SUMIFS(СВЦЭМ!$F$33:$F$776,СВЦЭМ!$A$33:$A$776,$A177,СВЦЭМ!$B$33:$B$776,U$175)+'СЕТ СН'!$F$12</f>
        <v>176.09422215000001</v>
      </c>
      <c r="V177" s="36">
        <f>SUMIFS(СВЦЭМ!$F$33:$F$776,СВЦЭМ!$A$33:$A$776,$A177,СВЦЭМ!$B$33:$B$776,V$175)+'СЕТ СН'!$F$12</f>
        <v>179.50913714999999</v>
      </c>
      <c r="W177" s="36">
        <f>SUMIFS(СВЦЭМ!$F$33:$F$776,СВЦЭМ!$A$33:$A$776,$A177,СВЦЭМ!$B$33:$B$776,W$175)+'СЕТ СН'!$F$12</f>
        <v>182.46327106999999</v>
      </c>
      <c r="X177" s="36">
        <f>SUMIFS(СВЦЭМ!$F$33:$F$776,СВЦЭМ!$A$33:$A$776,$A177,СВЦЭМ!$B$33:$B$776,X$175)+'СЕТ СН'!$F$12</f>
        <v>185.45171981999999</v>
      </c>
      <c r="Y177" s="36">
        <f>SUMIFS(СВЦЭМ!$F$33:$F$776,СВЦЭМ!$A$33:$A$776,$A177,СВЦЭМ!$B$33:$B$776,Y$175)+'СЕТ СН'!$F$12</f>
        <v>188.38510740000001</v>
      </c>
    </row>
    <row r="178" spans="1:25" ht="15.75" x14ac:dyDescent="0.2">
      <c r="A178" s="35">
        <f t="shared" ref="A178:A203" si="5">A177+1</f>
        <v>43499</v>
      </c>
      <c r="B178" s="36">
        <f>SUMIFS(СВЦЭМ!$F$33:$F$776,СВЦЭМ!$A$33:$A$776,$A178,СВЦЭМ!$B$33:$B$776,B$175)+'СЕТ СН'!$F$12</f>
        <v>198.09420596000001</v>
      </c>
      <c r="C178" s="36">
        <f>SUMIFS(СВЦЭМ!$F$33:$F$776,СВЦЭМ!$A$33:$A$776,$A178,СВЦЭМ!$B$33:$B$776,C$175)+'СЕТ СН'!$F$12</f>
        <v>206.11823910999999</v>
      </c>
      <c r="D178" s="36">
        <f>SUMIFS(СВЦЭМ!$F$33:$F$776,СВЦЭМ!$A$33:$A$776,$A178,СВЦЭМ!$B$33:$B$776,D$175)+'СЕТ СН'!$F$12</f>
        <v>206.19053026</v>
      </c>
      <c r="E178" s="36">
        <f>SUMIFS(СВЦЭМ!$F$33:$F$776,СВЦЭМ!$A$33:$A$776,$A178,СВЦЭМ!$B$33:$B$776,E$175)+'СЕТ СН'!$F$12</f>
        <v>208.77929295999999</v>
      </c>
      <c r="F178" s="36">
        <f>SUMIFS(СВЦЭМ!$F$33:$F$776,СВЦЭМ!$A$33:$A$776,$A178,СВЦЭМ!$B$33:$B$776,F$175)+'СЕТ СН'!$F$12</f>
        <v>208.02796813</v>
      </c>
      <c r="G178" s="36">
        <f>SUMIFS(СВЦЭМ!$F$33:$F$776,СВЦЭМ!$A$33:$A$776,$A178,СВЦЭМ!$B$33:$B$776,G$175)+'СЕТ СН'!$F$12</f>
        <v>207.2012244</v>
      </c>
      <c r="H178" s="36">
        <f>SUMIFS(СВЦЭМ!$F$33:$F$776,СВЦЭМ!$A$33:$A$776,$A178,СВЦЭМ!$B$33:$B$776,H$175)+'СЕТ СН'!$F$12</f>
        <v>203.19252026999999</v>
      </c>
      <c r="I178" s="36">
        <f>SUMIFS(СВЦЭМ!$F$33:$F$776,СВЦЭМ!$A$33:$A$776,$A178,СВЦЭМ!$B$33:$B$776,I$175)+'СЕТ СН'!$F$12</f>
        <v>201.43115821000001</v>
      </c>
      <c r="J178" s="36">
        <f>SUMIFS(СВЦЭМ!$F$33:$F$776,СВЦЭМ!$A$33:$A$776,$A178,СВЦЭМ!$B$33:$B$776,J$175)+'СЕТ СН'!$F$12</f>
        <v>196.99948413000001</v>
      </c>
      <c r="K178" s="36">
        <f>SUMIFS(СВЦЭМ!$F$33:$F$776,СВЦЭМ!$A$33:$A$776,$A178,СВЦЭМ!$B$33:$B$776,K$175)+'СЕТ СН'!$F$12</f>
        <v>190.7256271</v>
      </c>
      <c r="L178" s="36">
        <f>SUMIFS(СВЦЭМ!$F$33:$F$776,СВЦЭМ!$A$33:$A$776,$A178,СВЦЭМ!$B$33:$B$776,L$175)+'СЕТ СН'!$F$12</f>
        <v>185.51533343</v>
      </c>
      <c r="M178" s="36">
        <f>SUMIFS(СВЦЭМ!$F$33:$F$776,СВЦЭМ!$A$33:$A$776,$A178,СВЦЭМ!$B$33:$B$776,M$175)+'СЕТ СН'!$F$12</f>
        <v>186.45470040000001</v>
      </c>
      <c r="N178" s="36">
        <f>SUMIFS(СВЦЭМ!$F$33:$F$776,СВЦЭМ!$A$33:$A$776,$A178,СВЦЭМ!$B$33:$B$776,N$175)+'СЕТ СН'!$F$12</f>
        <v>187.73512946</v>
      </c>
      <c r="O178" s="36">
        <f>SUMIFS(СВЦЭМ!$F$33:$F$776,СВЦЭМ!$A$33:$A$776,$A178,СВЦЭМ!$B$33:$B$776,O$175)+'СЕТ СН'!$F$12</f>
        <v>184.98233708999999</v>
      </c>
      <c r="P178" s="36">
        <f>SUMIFS(СВЦЭМ!$F$33:$F$776,СВЦЭМ!$A$33:$A$776,$A178,СВЦЭМ!$B$33:$B$776,P$175)+'СЕТ СН'!$F$12</f>
        <v>185.95628668000001</v>
      </c>
      <c r="Q178" s="36">
        <f>SUMIFS(СВЦЭМ!$F$33:$F$776,СВЦЭМ!$A$33:$A$776,$A178,СВЦЭМ!$B$33:$B$776,Q$175)+'СЕТ СН'!$F$12</f>
        <v>188.85029187000001</v>
      </c>
      <c r="R178" s="36">
        <f>SUMIFS(СВЦЭМ!$F$33:$F$776,СВЦЭМ!$A$33:$A$776,$A178,СВЦЭМ!$B$33:$B$776,R$175)+'СЕТ СН'!$F$12</f>
        <v>185.92896026</v>
      </c>
      <c r="S178" s="36">
        <f>SUMIFS(СВЦЭМ!$F$33:$F$776,СВЦЭМ!$A$33:$A$776,$A178,СВЦЭМ!$B$33:$B$776,S$175)+'СЕТ СН'!$F$12</f>
        <v>183.42574858</v>
      </c>
      <c r="T178" s="36">
        <f>SUMIFS(СВЦЭМ!$F$33:$F$776,СВЦЭМ!$A$33:$A$776,$A178,СВЦЭМ!$B$33:$B$776,T$175)+'СЕТ СН'!$F$12</f>
        <v>176.87130177</v>
      </c>
      <c r="U178" s="36">
        <f>SUMIFS(СВЦЭМ!$F$33:$F$776,СВЦЭМ!$A$33:$A$776,$A178,СВЦЭМ!$B$33:$B$776,U$175)+'СЕТ СН'!$F$12</f>
        <v>174.52262482</v>
      </c>
      <c r="V178" s="36">
        <f>SUMIFS(СВЦЭМ!$F$33:$F$776,СВЦЭМ!$A$33:$A$776,$A178,СВЦЭМ!$B$33:$B$776,V$175)+'СЕТ СН'!$F$12</f>
        <v>175.32510381</v>
      </c>
      <c r="W178" s="36">
        <f>SUMIFS(СВЦЭМ!$F$33:$F$776,СВЦЭМ!$A$33:$A$776,$A178,СВЦЭМ!$B$33:$B$776,W$175)+'СЕТ СН'!$F$12</f>
        <v>180.03889452999999</v>
      </c>
      <c r="X178" s="36">
        <f>SUMIFS(СВЦЭМ!$F$33:$F$776,СВЦЭМ!$A$33:$A$776,$A178,СВЦЭМ!$B$33:$B$776,X$175)+'СЕТ СН'!$F$12</f>
        <v>183.89903612000001</v>
      </c>
      <c r="Y178" s="36">
        <f>SUMIFS(СВЦЭМ!$F$33:$F$776,СВЦЭМ!$A$33:$A$776,$A178,СВЦЭМ!$B$33:$B$776,Y$175)+'СЕТ СН'!$F$12</f>
        <v>190.28604447999999</v>
      </c>
    </row>
    <row r="179" spans="1:25" ht="15.75" x14ac:dyDescent="0.2">
      <c r="A179" s="35">
        <f t="shared" si="5"/>
        <v>43500</v>
      </c>
      <c r="B179" s="36">
        <f>SUMIFS(СВЦЭМ!$F$33:$F$776,СВЦЭМ!$A$33:$A$776,$A179,СВЦЭМ!$B$33:$B$776,B$175)+'СЕТ СН'!$F$12</f>
        <v>203.71848713</v>
      </c>
      <c r="C179" s="36">
        <f>SUMIFS(СВЦЭМ!$F$33:$F$776,СВЦЭМ!$A$33:$A$776,$A179,СВЦЭМ!$B$33:$B$776,C$175)+'СЕТ СН'!$F$12</f>
        <v>209.11549639</v>
      </c>
      <c r="D179" s="36">
        <f>SUMIFS(СВЦЭМ!$F$33:$F$776,СВЦЭМ!$A$33:$A$776,$A179,СВЦЭМ!$B$33:$B$776,D$175)+'СЕТ СН'!$F$12</f>
        <v>215.68651639000001</v>
      </c>
      <c r="E179" s="36">
        <f>SUMIFS(СВЦЭМ!$F$33:$F$776,СВЦЭМ!$A$33:$A$776,$A179,СВЦЭМ!$B$33:$B$776,E$175)+'СЕТ СН'!$F$12</f>
        <v>219.6609004</v>
      </c>
      <c r="F179" s="36">
        <f>SUMIFS(СВЦЭМ!$F$33:$F$776,СВЦЭМ!$A$33:$A$776,$A179,СВЦЭМ!$B$33:$B$776,F$175)+'СЕТ СН'!$F$12</f>
        <v>219.60576211</v>
      </c>
      <c r="G179" s="36">
        <f>SUMIFS(СВЦЭМ!$F$33:$F$776,СВЦЭМ!$A$33:$A$776,$A179,СВЦЭМ!$B$33:$B$776,G$175)+'СЕТ СН'!$F$12</f>
        <v>216.73248319000001</v>
      </c>
      <c r="H179" s="36">
        <f>SUMIFS(СВЦЭМ!$F$33:$F$776,СВЦЭМ!$A$33:$A$776,$A179,СВЦЭМ!$B$33:$B$776,H$175)+'СЕТ СН'!$F$12</f>
        <v>208.20765206999999</v>
      </c>
      <c r="I179" s="36">
        <f>SUMIFS(СВЦЭМ!$F$33:$F$776,СВЦЭМ!$A$33:$A$776,$A179,СВЦЭМ!$B$33:$B$776,I$175)+'СЕТ СН'!$F$12</f>
        <v>202.83040582000001</v>
      </c>
      <c r="J179" s="36">
        <f>SUMIFS(СВЦЭМ!$F$33:$F$776,СВЦЭМ!$A$33:$A$776,$A179,СВЦЭМ!$B$33:$B$776,J$175)+'СЕТ СН'!$F$12</f>
        <v>196.96089529</v>
      </c>
      <c r="K179" s="36">
        <f>SUMIFS(СВЦЭМ!$F$33:$F$776,СВЦЭМ!$A$33:$A$776,$A179,СВЦЭМ!$B$33:$B$776,K$175)+'СЕТ СН'!$F$12</f>
        <v>196.44725812999999</v>
      </c>
      <c r="L179" s="36">
        <f>SUMIFS(СВЦЭМ!$F$33:$F$776,СВЦЭМ!$A$33:$A$776,$A179,СВЦЭМ!$B$33:$B$776,L$175)+'СЕТ СН'!$F$12</f>
        <v>195.15843944</v>
      </c>
      <c r="M179" s="36">
        <f>SUMIFS(СВЦЭМ!$F$33:$F$776,СВЦЭМ!$A$33:$A$776,$A179,СВЦЭМ!$B$33:$B$776,M$175)+'СЕТ СН'!$F$12</f>
        <v>197.27902979999999</v>
      </c>
      <c r="N179" s="36">
        <f>SUMIFS(СВЦЭМ!$F$33:$F$776,СВЦЭМ!$A$33:$A$776,$A179,СВЦЭМ!$B$33:$B$776,N$175)+'СЕТ СН'!$F$12</f>
        <v>183.03721673999999</v>
      </c>
      <c r="O179" s="36">
        <f>SUMIFS(СВЦЭМ!$F$33:$F$776,СВЦЭМ!$A$33:$A$776,$A179,СВЦЭМ!$B$33:$B$776,O$175)+'СЕТ СН'!$F$12</f>
        <v>177.56547791</v>
      </c>
      <c r="P179" s="36">
        <f>SUMIFS(СВЦЭМ!$F$33:$F$776,СВЦЭМ!$A$33:$A$776,$A179,СВЦЭМ!$B$33:$B$776,P$175)+'СЕТ СН'!$F$12</f>
        <v>178.48111675999999</v>
      </c>
      <c r="Q179" s="36">
        <f>SUMIFS(СВЦЭМ!$F$33:$F$776,СВЦЭМ!$A$33:$A$776,$A179,СВЦЭМ!$B$33:$B$776,Q$175)+'СЕТ СН'!$F$12</f>
        <v>183.96305118000001</v>
      </c>
      <c r="R179" s="36">
        <f>SUMIFS(СВЦЭМ!$F$33:$F$776,СВЦЭМ!$A$33:$A$776,$A179,СВЦЭМ!$B$33:$B$776,R$175)+'СЕТ СН'!$F$12</f>
        <v>184.37277406000001</v>
      </c>
      <c r="S179" s="36">
        <f>SUMIFS(СВЦЭМ!$F$33:$F$776,СВЦЭМ!$A$33:$A$776,$A179,СВЦЭМ!$B$33:$B$776,S$175)+'СЕТ СН'!$F$12</f>
        <v>178.65412068000001</v>
      </c>
      <c r="T179" s="36">
        <f>SUMIFS(СВЦЭМ!$F$33:$F$776,СВЦЭМ!$A$33:$A$776,$A179,СВЦЭМ!$B$33:$B$776,T$175)+'СЕТ СН'!$F$12</f>
        <v>174.50750647999999</v>
      </c>
      <c r="U179" s="36">
        <f>SUMIFS(СВЦЭМ!$F$33:$F$776,СВЦЭМ!$A$33:$A$776,$A179,СВЦЭМ!$B$33:$B$776,U$175)+'СЕТ СН'!$F$12</f>
        <v>175.31766218000001</v>
      </c>
      <c r="V179" s="36">
        <f>SUMIFS(СВЦЭМ!$F$33:$F$776,СВЦЭМ!$A$33:$A$776,$A179,СВЦЭМ!$B$33:$B$776,V$175)+'СЕТ СН'!$F$12</f>
        <v>177.34211511999999</v>
      </c>
      <c r="W179" s="36">
        <f>SUMIFS(СВЦЭМ!$F$33:$F$776,СВЦЭМ!$A$33:$A$776,$A179,СВЦЭМ!$B$33:$B$776,W$175)+'СЕТ СН'!$F$12</f>
        <v>181.20025905</v>
      </c>
      <c r="X179" s="36">
        <f>SUMIFS(СВЦЭМ!$F$33:$F$776,СВЦЭМ!$A$33:$A$776,$A179,СВЦЭМ!$B$33:$B$776,X$175)+'СЕТ СН'!$F$12</f>
        <v>185.42410226999999</v>
      </c>
      <c r="Y179" s="36">
        <f>SUMIFS(СВЦЭМ!$F$33:$F$776,СВЦЭМ!$A$33:$A$776,$A179,СВЦЭМ!$B$33:$B$776,Y$175)+'СЕТ СН'!$F$12</f>
        <v>188.84182307</v>
      </c>
    </row>
    <row r="180" spans="1:25" ht="15.75" x14ac:dyDescent="0.2">
      <c r="A180" s="35">
        <f t="shared" si="5"/>
        <v>43501</v>
      </c>
      <c r="B180" s="36">
        <f>SUMIFS(СВЦЭМ!$F$33:$F$776,СВЦЭМ!$A$33:$A$776,$A180,СВЦЭМ!$B$33:$B$776,B$175)+'СЕТ СН'!$F$12</f>
        <v>206.20865551</v>
      </c>
      <c r="C180" s="36">
        <f>SUMIFS(СВЦЭМ!$F$33:$F$776,СВЦЭМ!$A$33:$A$776,$A180,СВЦЭМ!$B$33:$B$776,C$175)+'СЕТ СН'!$F$12</f>
        <v>211.53941215</v>
      </c>
      <c r="D180" s="36">
        <f>SUMIFS(СВЦЭМ!$F$33:$F$776,СВЦЭМ!$A$33:$A$776,$A180,СВЦЭМ!$B$33:$B$776,D$175)+'СЕТ СН'!$F$12</f>
        <v>214.79759303</v>
      </c>
      <c r="E180" s="36">
        <f>SUMIFS(СВЦЭМ!$F$33:$F$776,СВЦЭМ!$A$33:$A$776,$A180,СВЦЭМ!$B$33:$B$776,E$175)+'СЕТ СН'!$F$12</f>
        <v>214.28829271999999</v>
      </c>
      <c r="F180" s="36">
        <f>SUMIFS(СВЦЭМ!$F$33:$F$776,СВЦЭМ!$A$33:$A$776,$A180,СВЦЭМ!$B$33:$B$776,F$175)+'СЕТ СН'!$F$12</f>
        <v>213.71468077</v>
      </c>
      <c r="G180" s="36">
        <f>SUMIFS(СВЦЭМ!$F$33:$F$776,СВЦЭМ!$A$33:$A$776,$A180,СВЦЭМ!$B$33:$B$776,G$175)+'СЕТ СН'!$F$12</f>
        <v>209.61441353000001</v>
      </c>
      <c r="H180" s="36">
        <f>SUMIFS(СВЦЭМ!$F$33:$F$776,СВЦЭМ!$A$33:$A$776,$A180,СВЦЭМ!$B$33:$B$776,H$175)+'СЕТ СН'!$F$12</f>
        <v>201.00349639000001</v>
      </c>
      <c r="I180" s="36">
        <f>SUMIFS(СВЦЭМ!$F$33:$F$776,СВЦЭМ!$A$33:$A$776,$A180,СВЦЭМ!$B$33:$B$776,I$175)+'СЕТ СН'!$F$12</f>
        <v>199.37368272000001</v>
      </c>
      <c r="J180" s="36">
        <f>SUMIFS(СВЦЭМ!$F$33:$F$776,СВЦЭМ!$A$33:$A$776,$A180,СВЦЭМ!$B$33:$B$776,J$175)+'СЕТ СН'!$F$12</f>
        <v>194.95650438000001</v>
      </c>
      <c r="K180" s="36">
        <f>SUMIFS(СВЦЭМ!$F$33:$F$776,СВЦЭМ!$A$33:$A$776,$A180,СВЦЭМ!$B$33:$B$776,K$175)+'СЕТ СН'!$F$12</f>
        <v>195.67473089999999</v>
      </c>
      <c r="L180" s="36">
        <f>SUMIFS(СВЦЭМ!$F$33:$F$776,СВЦЭМ!$A$33:$A$776,$A180,СВЦЭМ!$B$33:$B$776,L$175)+'СЕТ СН'!$F$12</f>
        <v>195.78877811000001</v>
      </c>
      <c r="M180" s="36">
        <f>SUMIFS(СВЦЭМ!$F$33:$F$776,СВЦЭМ!$A$33:$A$776,$A180,СВЦЭМ!$B$33:$B$776,M$175)+'СЕТ СН'!$F$12</f>
        <v>196.80713098999999</v>
      </c>
      <c r="N180" s="36">
        <f>SUMIFS(СВЦЭМ!$F$33:$F$776,СВЦЭМ!$A$33:$A$776,$A180,СВЦЭМ!$B$33:$B$776,N$175)+'СЕТ СН'!$F$12</f>
        <v>192.65656720000001</v>
      </c>
      <c r="O180" s="36">
        <f>SUMIFS(СВЦЭМ!$F$33:$F$776,СВЦЭМ!$A$33:$A$776,$A180,СВЦЭМ!$B$33:$B$776,O$175)+'СЕТ СН'!$F$12</f>
        <v>187.10717435999999</v>
      </c>
      <c r="P180" s="36">
        <f>SUMIFS(СВЦЭМ!$F$33:$F$776,СВЦЭМ!$A$33:$A$776,$A180,СВЦЭМ!$B$33:$B$776,P$175)+'СЕТ СН'!$F$12</f>
        <v>188.12810232999999</v>
      </c>
      <c r="Q180" s="36">
        <f>SUMIFS(СВЦЭМ!$F$33:$F$776,СВЦЭМ!$A$33:$A$776,$A180,СВЦЭМ!$B$33:$B$776,Q$175)+'СЕТ СН'!$F$12</f>
        <v>190.56752494</v>
      </c>
      <c r="R180" s="36">
        <f>SUMIFS(СВЦЭМ!$F$33:$F$776,СВЦЭМ!$A$33:$A$776,$A180,СВЦЭМ!$B$33:$B$776,R$175)+'СЕТ СН'!$F$12</f>
        <v>188.82300997999999</v>
      </c>
      <c r="S180" s="36">
        <f>SUMIFS(СВЦЭМ!$F$33:$F$776,СВЦЭМ!$A$33:$A$776,$A180,СВЦЭМ!$B$33:$B$776,S$175)+'СЕТ СН'!$F$12</f>
        <v>188.70040609</v>
      </c>
      <c r="T180" s="36">
        <f>SUMIFS(СВЦЭМ!$F$33:$F$776,СВЦЭМ!$A$33:$A$776,$A180,СВЦЭМ!$B$33:$B$776,T$175)+'СЕТ СН'!$F$12</f>
        <v>180.41700632999999</v>
      </c>
      <c r="U180" s="36">
        <f>SUMIFS(СВЦЭМ!$F$33:$F$776,СВЦЭМ!$A$33:$A$776,$A180,СВЦЭМ!$B$33:$B$776,U$175)+'СЕТ СН'!$F$12</f>
        <v>182.95972657999999</v>
      </c>
      <c r="V180" s="36">
        <f>SUMIFS(СВЦЭМ!$F$33:$F$776,СВЦЭМ!$A$33:$A$776,$A180,СВЦЭМ!$B$33:$B$776,V$175)+'СЕТ СН'!$F$12</f>
        <v>186.35456986</v>
      </c>
      <c r="W180" s="36">
        <f>SUMIFS(СВЦЭМ!$F$33:$F$776,СВЦЭМ!$A$33:$A$776,$A180,СВЦЭМ!$B$33:$B$776,W$175)+'СЕТ СН'!$F$12</f>
        <v>188.686127</v>
      </c>
      <c r="X180" s="36">
        <f>SUMIFS(СВЦЭМ!$F$33:$F$776,СВЦЭМ!$A$33:$A$776,$A180,СВЦЭМ!$B$33:$B$776,X$175)+'СЕТ СН'!$F$12</f>
        <v>193.22832847999999</v>
      </c>
      <c r="Y180" s="36">
        <f>SUMIFS(СВЦЭМ!$F$33:$F$776,СВЦЭМ!$A$33:$A$776,$A180,СВЦЭМ!$B$33:$B$776,Y$175)+'СЕТ СН'!$F$12</f>
        <v>195.89115709000001</v>
      </c>
    </row>
    <row r="181" spans="1:25" ht="15.75" x14ac:dyDescent="0.2">
      <c r="A181" s="35">
        <f t="shared" si="5"/>
        <v>43502</v>
      </c>
      <c r="B181" s="36">
        <f>SUMIFS(СВЦЭМ!$F$33:$F$776,СВЦЭМ!$A$33:$A$776,$A181,СВЦЭМ!$B$33:$B$776,B$175)+'СЕТ СН'!$F$12</f>
        <v>203.72710208000001</v>
      </c>
      <c r="C181" s="36">
        <f>SUMIFS(СВЦЭМ!$F$33:$F$776,СВЦЭМ!$A$33:$A$776,$A181,СВЦЭМ!$B$33:$B$776,C$175)+'СЕТ СН'!$F$12</f>
        <v>209.29614918999999</v>
      </c>
      <c r="D181" s="36">
        <f>SUMIFS(СВЦЭМ!$F$33:$F$776,СВЦЭМ!$A$33:$A$776,$A181,СВЦЭМ!$B$33:$B$776,D$175)+'СЕТ СН'!$F$12</f>
        <v>211.13245022999999</v>
      </c>
      <c r="E181" s="36">
        <f>SUMIFS(СВЦЭМ!$F$33:$F$776,СВЦЭМ!$A$33:$A$776,$A181,СВЦЭМ!$B$33:$B$776,E$175)+'СЕТ СН'!$F$12</f>
        <v>211.25018016999999</v>
      </c>
      <c r="F181" s="36">
        <f>SUMIFS(СВЦЭМ!$F$33:$F$776,СВЦЭМ!$A$33:$A$776,$A181,СВЦЭМ!$B$33:$B$776,F$175)+'СЕТ СН'!$F$12</f>
        <v>210.64554921000001</v>
      </c>
      <c r="G181" s="36">
        <f>SUMIFS(СВЦЭМ!$F$33:$F$776,СВЦЭМ!$A$33:$A$776,$A181,СВЦЭМ!$B$33:$B$776,G$175)+'СЕТ СН'!$F$12</f>
        <v>205.4806165</v>
      </c>
      <c r="H181" s="36">
        <f>SUMIFS(СВЦЭМ!$F$33:$F$776,СВЦЭМ!$A$33:$A$776,$A181,СВЦЭМ!$B$33:$B$776,H$175)+'СЕТ СН'!$F$12</f>
        <v>199.01491677999999</v>
      </c>
      <c r="I181" s="36">
        <f>SUMIFS(СВЦЭМ!$F$33:$F$776,СВЦЭМ!$A$33:$A$776,$A181,СВЦЭМ!$B$33:$B$776,I$175)+'СЕТ СН'!$F$12</f>
        <v>194.23932980000001</v>
      </c>
      <c r="J181" s="36">
        <f>SUMIFS(СВЦЭМ!$F$33:$F$776,СВЦЭМ!$A$33:$A$776,$A181,СВЦЭМ!$B$33:$B$776,J$175)+'СЕТ СН'!$F$12</f>
        <v>197.07611874</v>
      </c>
      <c r="K181" s="36">
        <f>SUMIFS(СВЦЭМ!$F$33:$F$776,СВЦЭМ!$A$33:$A$776,$A181,СВЦЭМ!$B$33:$B$776,K$175)+'СЕТ СН'!$F$12</f>
        <v>196.46475699000001</v>
      </c>
      <c r="L181" s="36">
        <f>SUMIFS(СВЦЭМ!$F$33:$F$776,СВЦЭМ!$A$33:$A$776,$A181,СВЦЭМ!$B$33:$B$776,L$175)+'СЕТ СН'!$F$12</f>
        <v>198.02815977</v>
      </c>
      <c r="M181" s="36">
        <f>SUMIFS(СВЦЭМ!$F$33:$F$776,СВЦЭМ!$A$33:$A$776,$A181,СВЦЭМ!$B$33:$B$776,M$175)+'СЕТ СН'!$F$12</f>
        <v>198.40627015000001</v>
      </c>
      <c r="N181" s="36">
        <f>SUMIFS(СВЦЭМ!$F$33:$F$776,СВЦЭМ!$A$33:$A$776,$A181,СВЦЭМ!$B$33:$B$776,N$175)+'СЕТ СН'!$F$12</f>
        <v>195.59727742000001</v>
      </c>
      <c r="O181" s="36">
        <f>SUMIFS(СВЦЭМ!$F$33:$F$776,СВЦЭМ!$A$33:$A$776,$A181,СВЦЭМ!$B$33:$B$776,O$175)+'СЕТ СН'!$F$12</f>
        <v>190.77669506000001</v>
      </c>
      <c r="P181" s="36">
        <f>SUMIFS(СВЦЭМ!$F$33:$F$776,СВЦЭМ!$A$33:$A$776,$A181,СВЦЭМ!$B$33:$B$776,P$175)+'СЕТ СН'!$F$12</f>
        <v>190.28424082000001</v>
      </c>
      <c r="Q181" s="36">
        <f>SUMIFS(СВЦЭМ!$F$33:$F$776,СВЦЭМ!$A$33:$A$776,$A181,СВЦЭМ!$B$33:$B$776,Q$175)+'СЕТ СН'!$F$12</f>
        <v>190.99415249</v>
      </c>
      <c r="R181" s="36">
        <f>SUMIFS(СВЦЭМ!$F$33:$F$776,СВЦЭМ!$A$33:$A$776,$A181,СВЦЭМ!$B$33:$B$776,R$175)+'СЕТ СН'!$F$12</f>
        <v>189.68062928000001</v>
      </c>
      <c r="S181" s="36">
        <f>SUMIFS(СВЦЭМ!$F$33:$F$776,СВЦЭМ!$A$33:$A$776,$A181,СВЦЭМ!$B$33:$B$776,S$175)+'СЕТ СН'!$F$12</f>
        <v>190.97542236999999</v>
      </c>
      <c r="T181" s="36">
        <f>SUMIFS(СВЦЭМ!$F$33:$F$776,СВЦЭМ!$A$33:$A$776,$A181,СВЦЭМ!$B$33:$B$776,T$175)+'СЕТ СН'!$F$12</f>
        <v>186.45622829000001</v>
      </c>
      <c r="U181" s="36">
        <f>SUMIFS(СВЦЭМ!$F$33:$F$776,СВЦЭМ!$A$33:$A$776,$A181,СВЦЭМ!$B$33:$B$776,U$175)+'СЕТ СН'!$F$12</f>
        <v>187.05829152999999</v>
      </c>
      <c r="V181" s="36">
        <f>SUMIFS(СВЦЭМ!$F$33:$F$776,СВЦЭМ!$A$33:$A$776,$A181,СВЦЭМ!$B$33:$B$776,V$175)+'СЕТ СН'!$F$12</f>
        <v>190.99816572</v>
      </c>
      <c r="W181" s="36">
        <f>SUMIFS(СВЦЭМ!$F$33:$F$776,СВЦЭМ!$A$33:$A$776,$A181,СВЦЭМ!$B$33:$B$776,W$175)+'СЕТ СН'!$F$12</f>
        <v>193.09436708999999</v>
      </c>
      <c r="X181" s="36">
        <f>SUMIFS(СВЦЭМ!$F$33:$F$776,СВЦЭМ!$A$33:$A$776,$A181,СВЦЭМ!$B$33:$B$776,X$175)+'СЕТ СН'!$F$12</f>
        <v>197.55661135</v>
      </c>
      <c r="Y181" s="36">
        <f>SUMIFS(СВЦЭМ!$F$33:$F$776,СВЦЭМ!$A$33:$A$776,$A181,СВЦЭМ!$B$33:$B$776,Y$175)+'СЕТ СН'!$F$12</f>
        <v>203.51176201999999</v>
      </c>
    </row>
    <row r="182" spans="1:25" ht="15.75" x14ac:dyDescent="0.2">
      <c r="A182" s="35">
        <f t="shared" si="5"/>
        <v>43503</v>
      </c>
      <c r="B182" s="36">
        <f>SUMIFS(СВЦЭМ!$F$33:$F$776,СВЦЭМ!$A$33:$A$776,$A182,СВЦЭМ!$B$33:$B$776,B$175)+'СЕТ СН'!$F$12</f>
        <v>208.62155781999999</v>
      </c>
      <c r="C182" s="36">
        <f>SUMIFS(СВЦЭМ!$F$33:$F$776,СВЦЭМ!$A$33:$A$776,$A182,СВЦЭМ!$B$33:$B$776,C$175)+'СЕТ СН'!$F$12</f>
        <v>212.06126144000001</v>
      </c>
      <c r="D182" s="36">
        <f>SUMIFS(СВЦЭМ!$F$33:$F$776,СВЦЭМ!$A$33:$A$776,$A182,СВЦЭМ!$B$33:$B$776,D$175)+'СЕТ СН'!$F$12</f>
        <v>215.57717690000001</v>
      </c>
      <c r="E182" s="36">
        <f>SUMIFS(СВЦЭМ!$F$33:$F$776,СВЦЭМ!$A$33:$A$776,$A182,СВЦЭМ!$B$33:$B$776,E$175)+'СЕТ СН'!$F$12</f>
        <v>220.23915940000001</v>
      </c>
      <c r="F182" s="36">
        <f>SUMIFS(СВЦЭМ!$F$33:$F$776,СВЦЭМ!$A$33:$A$776,$A182,СВЦЭМ!$B$33:$B$776,F$175)+'СЕТ СН'!$F$12</f>
        <v>216.80051409999999</v>
      </c>
      <c r="G182" s="36">
        <f>SUMIFS(СВЦЭМ!$F$33:$F$776,СВЦЭМ!$A$33:$A$776,$A182,СВЦЭМ!$B$33:$B$776,G$175)+'СЕТ СН'!$F$12</f>
        <v>214.12712446</v>
      </c>
      <c r="H182" s="36">
        <f>SUMIFS(СВЦЭМ!$F$33:$F$776,СВЦЭМ!$A$33:$A$776,$A182,СВЦЭМ!$B$33:$B$776,H$175)+'СЕТ СН'!$F$12</f>
        <v>208.28727979999999</v>
      </c>
      <c r="I182" s="36">
        <f>SUMIFS(СВЦЭМ!$F$33:$F$776,СВЦЭМ!$A$33:$A$776,$A182,СВЦЭМ!$B$33:$B$776,I$175)+'СЕТ СН'!$F$12</f>
        <v>204.47280430000001</v>
      </c>
      <c r="J182" s="36">
        <f>SUMIFS(СВЦЭМ!$F$33:$F$776,СВЦЭМ!$A$33:$A$776,$A182,СВЦЭМ!$B$33:$B$776,J$175)+'СЕТ СН'!$F$12</f>
        <v>202.25976066999999</v>
      </c>
      <c r="K182" s="36">
        <f>SUMIFS(СВЦЭМ!$F$33:$F$776,СВЦЭМ!$A$33:$A$776,$A182,СВЦЭМ!$B$33:$B$776,K$175)+'СЕТ СН'!$F$12</f>
        <v>200.23781002999999</v>
      </c>
      <c r="L182" s="36">
        <f>SUMIFS(СВЦЭМ!$F$33:$F$776,СВЦЭМ!$A$33:$A$776,$A182,СВЦЭМ!$B$33:$B$776,L$175)+'СЕТ СН'!$F$12</f>
        <v>200.07081661000001</v>
      </c>
      <c r="M182" s="36">
        <f>SUMIFS(СВЦЭМ!$F$33:$F$776,СВЦЭМ!$A$33:$A$776,$A182,СВЦЭМ!$B$33:$B$776,M$175)+'СЕТ СН'!$F$12</f>
        <v>201.46538321</v>
      </c>
      <c r="N182" s="36">
        <f>SUMIFS(СВЦЭМ!$F$33:$F$776,СВЦЭМ!$A$33:$A$776,$A182,СВЦЭМ!$B$33:$B$776,N$175)+'СЕТ СН'!$F$12</f>
        <v>198.50206421999999</v>
      </c>
      <c r="O182" s="36">
        <f>SUMIFS(СВЦЭМ!$F$33:$F$776,СВЦЭМ!$A$33:$A$776,$A182,СВЦЭМ!$B$33:$B$776,O$175)+'СЕТ СН'!$F$12</f>
        <v>192.18818299</v>
      </c>
      <c r="P182" s="36">
        <f>SUMIFS(СВЦЭМ!$F$33:$F$776,СВЦЭМ!$A$33:$A$776,$A182,СВЦЭМ!$B$33:$B$776,P$175)+'СЕТ СН'!$F$12</f>
        <v>191.92983386</v>
      </c>
      <c r="Q182" s="36">
        <f>SUMIFS(СВЦЭМ!$F$33:$F$776,СВЦЭМ!$A$33:$A$776,$A182,СВЦЭМ!$B$33:$B$776,Q$175)+'СЕТ СН'!$F$12</f>
        <v>192.71299027000001</v>
      </c>
      <c r="R182" s="36">
        <f>SUMIFS(СВЦЭМ!$F$33:$F$776,СВЦЭМ!$A$33:$A$776,$A182,СВЦЭМ!$B$33:$B$776,R$175)+'СЕТ СН'!$F$12</f>
        <v>192.55860622</v>
      </c>
      <c r="S182" s="36">
        <f>SUMIFS(СВЦЭМ!$F$33:$F$776,СВЦЭМ!$A$33:$A$776,$A182,СВЦЭМ!$B$33:$B$776,S$175)+'СЕТ СН'!$F$12</f>
        <v>190.80091159</v>
      </c>
      <c r="T182" s="36">
        <f>SUMIFS(СВЦЭМ!$F$33:$F$776,СВЦЭМ!$A$33:$A$776,$A182,СВЦЭМ!$B$33:$B$776,T$175)+'СЕТ СН'!$F$12</f>
        <v>183.76757022000001</v>
      </c>
      <c r="U182" s="36">
        <f>SUMIFS(СВЦЭМ!$F$33:$F$776,СВЦЭМ!$A$33:$A$776,$A182,СВЦЭМ!$B$33:$B$776,U$175)+'СЕТ СН'!$F$12</f>
        <v>182.35357529999999</v>
      </c>
      <c r="V182" s="36">
        <f>SUMIFS(СВЦЭМ!$F$33:$F$776,СВЦЭМ!$A$33:$A$776,$A182,СВЦЭМ!$B$33:$B$776,V$175)+'СЕТ СН'!$F$12</f>
        <v>185.63863337999999</v>
      </c>
      <c r="W182" s="36">
        <f>SUMIFS(СВЦЭМ!$F$33:$F$776,СВЦЭМ!$A$33:$A$776,$A182,СВЦЭМ!$B$33:$B$776,W$175)+'СЕТ СН'!$F$12</f>
        <v>188.91621646999999</v>
      </c>
      <c r="X182" s="36">
        <f>SUMIFS(СВЦЭМ!$F$33:$F$776,СВЦЭМ!$A$33:$A$776,$A182,СВЦЭМ!$B$33:$B$776,X$175)+'СЕТ СН'!$F$12</f>
        <v>192.35837687</v>
      </c>
      <c r="Y182" s="36">
        <f>SUMIFS(СВЦЭМ!$F$33:$F$776,СВЦЭМ!$A$33:$A$776,$A182,СВЦЭМ!$B$33:$B$776,Y$175)+'СЕТ СН'!$F$12</f>
        <v>195.76708115</v>
      </c>
    </row>
    <row r="183" spans="1:25" ht="15.75" x14ac:dyDescent="0.2">
      <c r="A183" s="35">
        <f t="shared" si="5"/>
        <v>43504</v>
      </c>
      <c r="B183" s="36">
        <f>SUMIFS(СВЦЭМ!$F$33:$F$776,СВЦЭМ!$A$33:$A$776,$A183,СВЦЭМ!$B$33:$B$776,B$175)+'СЕТ СН'!$F$12</f>
        <v>209.39688763999999</v>
      </c>
      <c r="C183" s="36">
        <f>SUMIFS(СВЦЭМ!$F$33:$F$776,СВЦЭМ!$A$33:$A$776,$A183,СВЦЭМ!$B$33:$B$776,C$175)+'СЕТ СН'!$F$12</f>
        <v>213.38791398000001</v>
      </c>
      <c r="D183" s="36">
        <f>SUMIFS(СВЦЭМ!$F$33:$F$776,СВЦЭМ!$A$33:$A$776,$A183,СВЦЭМ!$B$33:$B$776,D$175)+'СЕТ СН'!$F$12</f>
        <v>216.00027953</v>
      </c>
      <c r="E183" s="36">
        <f>SUMIFS(СВЦЭМ!$F$33:$F$776,СВЦЭМ!$A$33:$A$776,$A183,СВЦЭМ!$B$33:$B$776,E$175)+'СЕТ СН'!$F$12</f>
        <v>221.35235137000001</v>
      </c>
      <c r="F183" s="36">
        <f>SUMIFS(СВЦЭМ!$F$33:$F$776,СВЦЭМ!$A$33:$A$776,$A183,СВЦЭМ!$B$33:$B$776,F$175)+'СЕТ СН'!$F$12</f>
        <v>219.48213647</v>
      </c>
      <c r="G183" s="36">
        <f>SUMIFS(СВЦЭМ!$F$33:$F$776,СВЦЭМ!$A$33:$A$776,$A183,СВЦЭМ!$B$33:$B$776,G$175)+'СЕТ СН'!$F$12</f>
        <v>214.01184943000001</v>
      </c>
      <c r="H183" s="36">
        <f>SUMIFS(СВЦЭМ!$F$33:$F$776,СВЦЭМ!$A$33:$A$776,$A183,СВЦЭМ!$B$33:$B$776,H$175)+'СЕТ СН'!$F$12</f>
        <v>207.28746108000001</v>
      </c>
      <c r="I183" s="36">
        <f>SUMIFS(СВЦЭМ!$F$33:$F$776,СВЦЭМ!$A$33:$A$776,$A183,СВЦЭМ!$B$33:$B$776,I$175)+'СЕТ СН'!$F$12</f>
        <v>204.41459252000001</v>
      </c>
      <c r="J183" s="36">
        <f>SUMIFS(СВЦЭМ!$F$33:$F$776,СВЦЭМ!$A$33:$A$776,$A183,СВЦЭМ!$B$33:$B$776,J$175)+'СЕТ СН'!$F$12</f>
        <v>200.98569408</v>
      </c>
      <c r="K183" s="36">
        <f>SUMIFS(СВЦЭМ!$F$33:$F$776,СВЦЭМ!$A$33:$A$776,$A183,СВЦЭМ!$B$33:$B$776,K$175)+'СЕТ СН'!$F$12</f>
        <v>195.43664695000001</v>
      </c>
      <c r="L183" s="36">
        <f>SUMIFS(СВЦЭМ!$F$33:$F$776,СВЦЭМ!$A$33:$A$776,$A183,СВЦЭМ!$B$33:$B$776,L$175)+'СЕТ СН'!$F$12</f>
        <v>190.63624652999999</v>
      </c>
      <c r="M183" s="36">
        <f>SUMIFS(СВЦЭМ!$F$33:$F$776,СВЦЭМ!$A$33:$A$776,$A183,СВЦЭМ!$B$33:$B$776,M$175)+'СЕТ СН'!$F$12</f>
        <v>192.29462169999999</v>
      </c>
      <c r="N183" s="36">
        <f>SUMIFS(СВЦЭМ!$F$33:$F$776,СВЦЭМ!$A$33:$A$776,$A183,СВЦЭМ!$B$33:$B$776,N$175)+'СЕТ СН'!$F$12</f>
        <v>190.50557814999999</v>
      </c>
      <c r="O183" s="36">
        <f>SUMIFS(СВЦЭМ!$F$33:$F$776,СВЦЭМ!$A$33:$A$776,$A183,СВЦЭМ!$B$33:$B$776,O$175)+'СЕТ СН'!$F$12</f>
        <v>189.82453040999999</v>
      </c>
      <c r="P183" s="36">
        <f>SUMIFS(СВЦЭМ!$F$33:$F$776,СВЦЭМ!$A$33:$A$776,$A183,СВЦЭМ!$B$33:$B$776,P$175)+'СЕТ СН'!$F$12</f>
        <v>192.39462634</v>
      </c>
      <c r="Q183" s="36">
        <f>SUMIFS(СВЦЭМ!$F$33:$F$776,СВЦЭМ!$A$33:$A$776,$A183,СВЦЭМ!$B$33:$B$776,Q$175)+'СЕТ СН'!$F$12</f>
        <v>193.62001305000001</v>
      </c>
      <c r="R183" s="36">
        <f>SUMIFS(СВЦЭМ!$F$33:$F$776,СВЦЭМ!$A$33:$A$776,$A183,СВЦЭМ!$B$33:$B$776,R$175)+'СЕТ СН'!$F$12</f>
        <v>193.72560503</v>
      </c>
      <c r="S183" s="36">
        <f>SUMIFS(СВЦЭМ!$F$33:$F$776,СВЦЭМ!$A$33:$A$776,$A183,СВЦЭМ!$B$33:$B$776,S$175)+'СЕТ СН'!$F$12</f>
        <v>190.92790067999999</v>
      </c>
      <c r="T183" s="36">
        <f>SUMIFS(СВЦЭМ!$F$33:$F$776,СВЦЭМ!$A$33:$A$776,$A183,СВЦЭМ!$B$33:$B$776,T$175)+'СЕТ СН'!$F$12</f>
        <v>182.47033963999999</v>
      </c>
      <c r="U183" s="36">
        <f>SUMIFS(СВЦЭМ!$F$33:$F$776,СВЦЭМ!$A$33:$A$776,$A183,СВЦЭМ!$B$33:$B$776,U$175)+'СЕТ СН'!$F$12</f>
        <v>181.82655453999999</v>
      </c>
      <c r="V183" s="36">
        <f>SUMIFS(СВЦЭМ!$F$33:$F$776,СВЦЭМ!$A$33:$A$776,$A183,СВЦЭМ!$B$33:$B$776,V$175)+'СЕТ СН'!$F$12</f>
        <v>187.39566536999999</v>
      </c>
      <c r="W183" s="36">
        <f>SUMIFS(СВЦЭМ!$F$33:$F$776,СВЦЭМ!$A$33:$A$776,$A183,СВЦЭМ!$B$33:$B$776,W$175)+'СЕТ СН'!$F$12</f>
        <v>192.56669113999999</v>
      </c>
      <c r="X183" s="36">
        <f>SUMIFS(СВЦЭМ!$F$33:$F$776,СВЦЭМ!$A$33:$A$776,$A183,СВЦЭМ!$B$33:$B$776,X$175)+'СЕТ СН'!$F$12</f>
        <v>198.17436526</v>
      </c>
      <c r="Y183" s="36">
        <f>SUMIFS(СВЦЭМ!$F$33:$F$776,СВЦЭМ!$A$33:$A$776,$A183,СВЦЭМ!$B$33:$B$776,Y$175)+'СЕТ СН'!$F$12</f>
        <v>201.07698597999999</v>
      </c>
    </row>
    <row r="184" spans="1:25" ht="15.75" x14ac:dyDescent="0.2">
      <c r="A184" s="35">
        <f t="shared" si="5"/>
        <v>43505</v>
      </c>
      <c r="B184" s="36">
        <f>SUMIFS(СВЦЭМ!$F$33:$F$776,СВЦЭМ!$A$33:$A$776,$A184,СВЦЭМ!$B$33:$B$776,B$175)+'СЕТ СН'!$F$12</f>
        <v>203.60753951999999</v>
      </c>
      <c r="C184" s="36">
        <f>SUMIFS(СВЦЭМ!$F$33:$F$776,СВЦЭМ!$A$33:$A$776,$A184,СВЦЭМ!$B$33:$B$776,C$175)+'СЕТ СН'!$F$12</f>
        <v>209.21724612</v>
      </c>
      <c r="D184" s="36">
        <f>SUMIFS(СВЦЭМ!$F$33:$F$776,СВЦЭМ!$A$33:$A$776,$A184,СВЦЭМ!$B$33:$B$776,D$175)+'СЕТ СН'!$F$12</f>
        <v>212.49238559</v>
      </c>
      <c r="E184" s="36">
        <f>SUMIFS(СВЦЭМ!$F$33:$F$776,СВЦЭМ!$A$33:$A$776,$A184,СВЦЭМ!$B$33:$B$776,E$175)+'СЕТ СН'!$F$12</f>
        <v>212.55592268999999</v>
      </c>
      <c r="F184" s="36">
        <f>SUMIFS(СВЦЭМ!$F$33:$F$776,СВЦЭМ!$A$33:$A$776,$A184,СВЦЭМ!$B$33:$B$776,F$175)+'СЕТ СН'!$F$12</f>
        <v>212.00834789000001</v>
      </c>
      <c r="G184" s="36">
        <f>SUMIFS(СВЦЭМ!$F$33:$F$776,СВЦЭМ!$A$33:$A$776,$A184,СВЦЭМ!$B$33:$B$776,G$175)+'СЕТ СН'!$F$12</f>
        <v>211.66507829</v>
      </c>
      <c r="H184" s="36">
        <f>SUMIFS(СВЦЭМ!$F$33:$F$776,СВЦЭМ!$A$33:$A$776,$A184,СВЦЭМ!$B$33:$B$776,H$175)+'СЕТ СН'!$F$12</f>
        <v>207.34141184000001</v>
      </c>
      <c r="I184" s="36">
        <f>SUMIFS(СВЦЭМ!$F$33:$F$776,СВЦЭМ!$A$33:$A$776,$A184,СВЦЭМ!$B$33:$B$776,I$175)+'СЕТ СН'!$F$12</f>
        <v>204.66958249999999</v>
      </c>
      <c r="J184" s="36">
        <f>SUMIFS(СВЦЭМ!$F$33:$F$776,СВЦЭМ!$A$33:$A$776,$A184,СВЦЭМ!$B$33:$B$776,J$175)+'СЕТ СН'!$F$12</f>
        <v>196.92240514</v>
      </c>
      <c r="K184" s="36">
        <f>SUMIFS(СВЦЭМ!$F$33:$F$776,СВЦЭМ!$A$33:$A$776,$A184,СВЦЭМ!$B$33:$B$776,K$175)+'СЕТ СН'!$F$12</f>
        <v>192.34464313999999</v>
      </c>
      <c r="L184" s="36">
        <f>SUMIFS(СВЦЭМ!$F$33:$F$776,СВЦЭМ!$A$33:$A$776,$A184,СВЦЭМ!$B$33:$B$776,L$175)+'СЕТ СН'!$F$12</f>
        <v>191.51735798000001</v>
      </c>
      <c r="M184" s="36">
        <f>SUMIFS(СВЦЭМ!$F$33:$F$776,СВЦЭМ!$A$33:$A$776,$A184,СВЦЭМ!$B$33:$B$776,M$175)+'СЕТ СН'!$F$12</f>
        <v>192.8133958</v>
      </c>
      <c r="N184" s="36">
        <f>SUMIFS(СВЦЭМ!$F$33:$F$776,СВЦЭМ!$A$33:$A$776,$A184,СВЦЭМ!$B$33:$B$776,N$175)+'СЕТ СН'!$F$12</f>
        <v>193.25095880000001</v>
      </c>
      <c r="O184" s="36">
        <f>SUMIFS(СВЦЭМ!$F$33:$F$776,СВЦЭМ!$A$33:$A$776,$A184,СВЦЭМ!$B$33:$B$776,O$175)+'СЕТ СН'!$F$12</f>
        <v>190.43855873999999</v>
      </c>
      <c r="P184" s="36">
        <f>SUMIFS(СВЦЭМ!$F$33:$F$776,СВЦЭМ!$A$33:$A$776,$A184,СВЦЭМ!$B$33:$B$776,P$175)+'СЕТ СН'!$F$12</f>
        <v>190.27497790000001</v>
      </c>
      <c r="Q184" s="36">
        <f>SUMIFS(СВЦЭМ!$F$33:$F$776,СВЦЭМ!$A$33:$A$776,$A184,СВЦЭМ!$B$33:$B$776,Q$175)+'СЕТ СН'!$F$12</f>
        <v>191.71936267000001</v>
      </c>
      <c r="R184" s="36">
        <f>SUMIFS(СВЦЭМ!$F$33:$F$776,СВЦЭМ!$A$33:$A$776,$A184,СВЦЭМ!$B$33:$B$776,R$175)+'СЕТ СН'!$F$12</f>
        <v>188.32731257</v>
      </c>
      <c r="S184" s="36">
        <f>SUMIFS(СВЦЭМ!$F$33:$F$776,СВЦЭМ!$A$33:$A$776,$A184,СВЦЭМ!$B$33:$B$776,S$175)+'СЕТ СН'!$F$12</f>
        <v>185.12793432999999</v>
      </c>
      <c r="T184" s="36">
        <f>SUMIFS(СВЦЭМ!$F$33:$F$776,СВЦЭМ!$A$33:$A$776,$A184,СВЦЭМ!$B$33:$B$776,T$175)+'СЕТ СН'!$F$12</f>
        <v>177.84507753</v>
      </c>
      <c r="U184" s="36">
        <f>SUMIFS(СВЦЭМ!$F$33:$F$776,СВЦЭМ!$A$33:$A$776,$A184,СВЦЭМ!$B$33:$B$776,U$175)+'СЕТ СН'!$F$12</f>
        <v>176.32517547</v>
      </c>
      <c r="V184" s="36">
        <f>SUMIFS(СВЦЭМ!$F$33:$F$776,СВЦЭМ!$A$33:$A$776,$A184,СВЦЭМ!$B$33:$B$776,V$175)+'СЕТ СН'!$F$12</f>
        <v>179.40740581</v>
      </c>
      <c r="W184" s="36">
        <f>SUMIFS(СВЦЭМ!$F$33:$F$776,СВЦЭМ!$A$33:$A$776,$A184,СВЦЭМ!$B$33:$B$776,W$175)+'СЕТ СН'!$F$12</f>
        <v>182.95539761000001</v>
      </c>
      <c r="X184" s="36">
        <f>SUMIFS(СВЦЭМ!$F$33:$F$776,СВЦЭМ!$A$33:$A$776,$A184,СВЦЭМ!$B$33:$B$776,X$175)+'СЕТ СН'!$F$12</f>
        <v>186.93588854999999</v>
      </c>
      <c r="Y184" s="36">
        <f>SUMIFS(СВЦЭМ!$F$33:$F$776,СВЦЭМ!$A$33:$A$776,$A184,СВЦЭМ!$B$33:$B$776,Y$175)+'СЕТ СН'!$F$12</f>
        <v>192.03959502999999</v>
      </c>
    </row>
    <row r="185" spans="1:25" ht="15.75" x14ac:dyDescent="0.2">
      <c r="A185" s="35">
        <f t="shared" si="5"/>
        <v>43506</v>
      </c>
      <c r="B185" s="36">
        <f>SUMIFS(СВЦЭМ!$F$33:$F$776,СВЦЭМ!$A$33:$A$776,$A185,СВЦЭМ!$B$33:$B$776,B$175)+'СЕТ СН'!$F$12</f>
        <v>196.13361219000001</v>
      </c>
      <c r="C185" s="36">
        <f>SUMIFS(СВЦЭМ!$F$33:$F$776,СВЦЭМ!$A$33:$A$776,$A185,СВЦЭМ!$B$33:$B$776,C$175)+'СЕТ СН'!$F$12</f>
        <v>198.43682892999999</v>
      </c>
      <c r="D185" s="36">
        <f>SUMIFS(СВЦЭМ!$F$33:$F$776,СВЦЭМ!$A$33:$A$776,$A185,СВЦЭМ!$B$33:$B$776,D$175)+'СЕТ СН'!$F$12</f>
        <v>205.27219056999999</v>
      </c>
      <c r="E185" s="36">
        <f>SUMIFS(СВЦЭМ!$F$33:$F$776,СВЦЭМ!$A$33:$A$776,$A185,СВЦЭМ!$B$33:$B$776,E$175)+'СЕТ СН'!$F$12</f>
        <v>207.81369731999999</v>
      </c>
      <c r="F185" s="36">
        <f>SUMIFS(СВЦЭМ!$F$33:$F$776,СВЦЭМ!$A$33:$A$776,$A185,СВЦЭМ!$B$33:$B$776,F$175)+'СЕТ СН'!$F$12</f>
        <v>207.28712954</v>
      </c>
      <c r="G185" s="36">
        <f>SUMIFS(СВЦЭМ!$F$33:$F$776,СВЦЭМ!$A$33:$A$776,$A185,СВЦЭМ!$B$33:$B$776,G$175)+'СЕТ СН'!$F$12</f>
        <v>205.81140300000001</v>
      </c>
      <c r="H185" s="36">
        <f>SUMIFS(СВЦЭМ!$F$33:$F$776,СВЦЭМ!$A$33:$A$776,$A185,СВЦЭМ!$B$33:$B$776,H$175)+'СЕТ СН'!$F$12</f>
        <v>203.76883737</v>
      </c>
      <c r="I185" s="36">
        <f>SUMIFS(СВЦЭМ!$F$33:$F$776,СВЦЭМ!$A$33:$A$776,$A185,СВЦЭМ!$B$33:$B$776,I$175)+'СЕТ СН'!$F$12</f>
        <v>198.69673438999999</v>
      </c>
      <c r="J185" s="36">
        <f>SUMIFS(СВЦЭМ!$F$33:$F$776,СВЦЭМ!$A$33:$A$776,$A185,СВЦЭМ!$B$33:$B$776,J$175)+'СЕТ СН'!$F$12</f>
        <v>193.12815044000001</v>
      </c>
      <c r="K185" s="36">
        <f>SUMIFS(СВЦЭМ!$F$33:$F$776,СВЦЭМ!$A$33:$A$776,$A185,СВЦЭМ!$B$33:$B$776,K$175)+'СЕТ СН'!$F$12</f>
        <v>184.98795007999999</v>
      </c>
      <c r="L185" s="36">
        <f>SUMIFS(СВЦЭМ!$F$33:$F$776,СВЦЭМ!$A$33:$A$776,$A185,СВЦЭМ!$B$33:$B$776,L$175)+'СЕТ СН'!$F$12</f>
        <v>180.81217978000001</v>
      </c>
      <c r="M185" s="36">
        <f>SUMIFS(СВЦЭМ!$F$33:$F$776,СВЦЭМ!$A$33:$A$776,$A185,СВЦЭМ!$B$33:$B$776,M$175)+'СЕТ СН'!$F$12</f>
        <v>181.03481653</v>
      </c>
      <c r="N185" s="36">
        <f>SUMIFS(СВЦЭМ!$F$33:$F$776,СВЦЭМ!$A$33:$A$776,$A185,СВЦЭМ!$B$33:$B$776,N$175)+'СЕТ СН'!$F$12</f>
        <v>182.27237819000001</v>
      </c>
      <c r="O185" s="36">
        <f>SUMIFS(СВЦЭМ!$F$33:$F$776,СВЦЭМ!$A$33:$A$776,$A185,СВЦЭМ!$B$33:$B$776,O$175)+'СЕТ СН'!$F$12</f>
        <v>179.35709975</v>
      </c>
      <c r="P185" s="36">
        <f>SUMIFS(СВЦЭМ!$F$33:$F$776,СВЦЭМ!$A$33:$A$776,$A185,СВЦЭМ!$B$33:$B$776,P$175)+'СЕТ СН'!$F$12</f>
        <v>179.10743217000001</v>
      </c>
      <c r="Q185" s="36">
        <f>SUMIFS(СВЦЭМ!$F$33:$F$776,СВЦЭМ!$A$33:$A$776,$A185,СВЦЭМ!$B$33:$B$776,Q$175)+'СЕТ СН'!$F$12</f>
        <v>182.47911712999999</v>
      </c>
      <c r="R185" s="36">
        <f>SUMIFS(СВЦЭМ!$F$33:$F$776,СВЦЭМ!$A$33:$A$776,$A185,СВЦЭМ!$B$33:$B$776,R$175)+'СЕТ СН'!$F$12</f>
        <v>184.93302082</v>
      </c>
      <c r="S185" s="36">
        <f>SUMIFS(СВЦЭМ!$F$33:$F$776,СВЦЭМ!$A$33:$A$776,$A185,СВЦЭМ!$B$33:$B$776,S$175)+'СЕТ СН'!$F$12</f>
        <v>183.11901164</v>
      </c>
      <c r="T185" s="36">
        <f>SUMIFS(СВЦЭМ!$F$33:$F$776,СВЦЭМ!$A$33:$A$776,$A185,СВЦЭМ!$B$33:$B$776,T$175)+'СЕТ СН'!$F$12</f>
        <v>177.74886809</v>
      </c>
      <c r="U185" s="36">
        <f>SUMIFS(СВЦЭМ!$F$33:$F$776,СВЦЭМ!$A$33:$A$776,$A185,СВЦЭМ!$B$33:$B$776,U$175)+'СЕТ СН'!$F$12</f>
        <v>176.61785040999999</v>
      </c>
      <c r="V185" s="36">
        <f>SUMIFS(СВЦЭМ!$F$33:$F$776,СВЦЭМ!$A$33:$A$776,$A185,СВЦЭМ!$B$33:$B$776,V$175)+'СЕТ СН'!$F$12</f>
        <v>173.00714554999999</v>
      </c>
      <c r="W185" s="36">
        <f>SUMIFS(СВЦЭМ!$F$33:$F$776,СВЦЭМ!$A$33:$A$776,$A185,СВЦЭМ!$B$33:$B$776,W$175)+'СЕТ СН'!$F$12</f>
        <v>175.60572586999999</v>
      </c>
      <c r="X185" s="36">
        <f>SUMIFS(СВЦЭМ!$F$33:$F$776,СВЦЭМ!$A$33:$A$776,$A185,СВЦЭМ!$B$33:$B$776,X$175)+'СЕТ СН'!$F$12</f>
        <v>179.52887021999999</v>
      </c>
      <c r="Y185" s="36">
        <f>SUMIFS(СВЦЭМ!$F$33:$F$776,СВЦЭМ!$A$33:$A$776,$A185,СВЦЭМ!$B$33:$B$776,Y$175)+'СЕТ СН'!$F$12</f>
        <v>189.88710291999999</v>
      </c>
    </row>
    <row r="186" spans="1:25" ht="15.75" x14ac:dyDescent="0.2">
      <c r="A186" s="35">
        <f t="shared" si="5"/>
        <v>43507</v>
      </c>
      <c r="B186" s="36">
        <f>SUMIFS(СВЦЭМ!$F$33:$F$776,СВЦЭМ!$A$33:$A$776,$A186,СВЦЭМ!$B$33:$B$776,B$175)+'СЕТ СН'!$F$12</f>
        <v>198.30361255</v>
      </c>
      <c r="C186" s="36">
        <f>SUMIFS(СВЦЭМ!$F$33:$F$776,СВЦЭМ!$A$33:$A$776,$A186,СВЦЭМ!$B$33:$B$776,C$175)+'СЕТ СН'!$F$12</f>
        <v>202.0713552</v>
      </c>
      <c r="D186" s="36">
        <f>SUMIFS(СВЦЭМ!$F$33:$F$776,СВЦЭМ!$A$33:$A$776,$A186,СВЦЭМ!$B$33:$B$776,D$175)+'СЕТ СН'!$F$12</f>
        <v>206.83300292000001</v>
      </c>
      <c r="E186" s="36">
        <f>SUMIFS(СВЦЭМ!$F$33:$F$776,СВЦЭМ!$A$33:$A$776,$A186,СВЦЭМ!$B$33:$B$776,E$175)+'СЕТ СН'!$F$12</f>
        <v>208.84550322999999</v>
      </c>
      <c r="F186" s="36">
        <f>SUMIFS(СВЦЭМ!$F$33:$F$776,СВЦЭМ!$A$33:$A$776,$A186,СВЦЭМ!$B$33:$B$776,F$175)+'СЕТ СН'!$F$12</f>
        <v>208.28432247999999</v>
      </c>
      <c r="G186" s="36">
        <f>SUMIFS(СВЦЭМ!$F$33:$F$776,СВЦЭМ!$A$33:$A$776,$A186,СВЦЭМ!$B$33:$B$776,G$175)+'СЕТ СН'!$F$12</f>
        <v>206.31621824999999</v>
      </c>
      <c r="H186" s="36">
        <f>SUMIFS(СВЦЭМ!$F$33:$F$776,СВЦЭМ!$A$33:$A$776,$A186,СВЦЭМ!$B$33:$B$776,H$175)+'СЕТ СН'!$F$12</f>
        <v>197.39121489999999</v>
      </c>
      <c r="I186" s="36">
        <f>SUMIFS(СВЦЭМ!$F$33:$F$776,СВЦЭМ!$A$33:$A$776,$A186,СВЦЭМ!$B$33:$B$776,I$175)+'СЕТ СН'!$F$12</f>
        <v>191.38416606999999</v>
      </c>
      <c r="J186" s="36">
        <f>SUMIFS(СВЦЭМ!$F$33:$F$776,СВЦЭМ!$A$33:$A$776,$A186,СВЦЭМ!$B$33:$B$776,J$175)+'СЕТ СН'!$F$12</f>
        <v>189.28051244</v>
      </c>
      <c r="K186" s="36">
        <f>SUMIFS(СВЦЭМ!$F$33:$F$776,СВЦЭМ!$A$33:$A$776,$A186,СВЦЭМ!$B$33:$B$776,K$175)+'СЕТ СН'!$F$12</f>
        <v>189.23184620000001</v>
      </c>
      <c r="L186" s="36">
        <f>SUMIFS(СВЦЭМ!$F$33:$F$776,СВЦЭМ!$A$33:$A$776,$A186,СВЦЭМ!$B$33:$B$776,L$175)+'СЕТ СН'!$F$12</f>
        <v>187.15476777999999</v>
      </c>
      <c r="M186" s="36">
        <f>SUMIFS(СВЦЭМ!$F$33:$F$776,СВЦЭМ!$A$33:$A$776,$A186,СВЦЭМ!$B$33:$B$776,M$175)+'СЕТ СН'!$F$12</f>
        <v>187.57691155000001</v>
      </c>
      <c r="N186" s="36">
        <f>SUMIFS(СВЦЭМ!$F$33:$F$776,СВЦЭМ!$A$33:$A$776,$A186,СВЦЭМ!$B$33:$B$776,N$175)+'СЕТ СН'!$F$12</f>
        <v>188.60129302000001</v>
      </c>
      <c r="O186" s="36">
        <f>SUMIFS(СВЦЭМ!$F$33:$F$776,СВЦЭМ!$A$33:$A$776,$A186,СВЦЭМ!$B$33:$B$776,O$175)+'СЕТ СН'!$F$12</f>
        <v>182.91615037</v>
      </c>
      <c r="P186" s="36">
        <f>SUMIFS(СВЦЭМ!$F$33:$F$776,СВЦЭМ!$A$33:$A$776,$A186,СВЦЭМ!$B$33:$B$776,P$175)+'СЕТ СН'!$F$12</f>
        <v>185.79130946999999</v>
      </c>
      <c r="Q186" s="36">
        <f>SUMIFS(СВЦЭМ!$F$33:$F$776,СВЦЭМ!$A$33:$A$776,$A186,СВЦЭМ!$B$33:$B$776,Q$175)+'СЕТ СН'!$F$12</f>
        <v>185.38362107</v>
      </c>
      <c r="R186" s="36">
        <f>SUMIFS(СВЦЭМ!$F$33:$F$776,СВЦЭМ!$A$33:$A$776,$A186,СВЦЭМ!$B$33:$B$776,R$175)+'СЕТ СН'!$F$12</f>
        <v>185.18762631999999</v>
      </c>
      <c r="S186" s="36">
        <f>SUMIFS(СВЦЭМ!$F$33:$F$776,СВЦЭМ!$A$33:$A$776,$A186,СВЦЭМ!$B$33:$B$776,S$175)+'СЕТ СН'!$F$12</f>
        <v>183.17396773999999</v>
      </c>
      <c r="T186" s="36">
        <f>SUMIFS(СВЦЭМ!$F$33:$F$776,СВЦЭМ!$A$33:$A$776,$A186,СВЦЭМ!$B$33:$B$776,T$175)+'СЕТ СН'!$F$12</f>
        <v>173.86344782</v>
      </c>
      <c r="U186" s="36">
        <f>SUMIFS(СВЦЭМ!$F$33:$F$776,СВЦЭМ!$A$33:$A$776,$A186,СВЦЭМ!$B$33:$B$776,U$175)+'СЕТ СН'!$F$12</f>
        <v>170.51846792000001</v>
      </c>
      <c r="V186" s="36">
        <f>SUMIFS(СВЦЭМ!$F$33:$F$776,СВЦЭМ!$A$33:$A$776,$A186,СВЦЭМ!$B$33:$B$776,V$175)+'СЕТ СН'!$F$12</f>
        <v>174.36887888999999</v>
      </c>
      <c r="W186" s="36">
        <f>SUMIFS(СВЦЭМ!$F$33:$F$776,СВЦЭМ!$A$33:$A$776,$A186,СВЦЭМ!$B$33:$B$776,W$175)+'СЕТ СН'!$F$12</f>
        <v>176.48312716999999</v>
      </c>
      <c r="X186" s="36">
        <f>SUMIFS(СВЦЭМ!$F$33:$F$776,СВЦЭМ!$A$33:$A$776,$A186,СВЦЭМ!$B$33:$B$776,X$175)+'СЕТ СН'!$F$12</f>
        <v>181.19570802999999</v>
      </c>
      <c r="Y186" s="36">
        <f>SUMIFS(СВЦЭМ!$F$33:$F$776,СВЦЭМ!$A$33:$A$776,$A186,СВЦЭМ!$B$33:$B$776,Y$175)+'СЕТ СН'!$F$12</f>
        <v>189.85176941</v>
      </c>
    </row>
    <row r="187" spans="1:25" ht="15.75" x14ac:dyDescent="0.2">
      <c r="A187" s="35">
        <f t="shared" si="5"/>
        <v>43508</v>
      </c>
      <c r="B187" s="36">
        <f>SUMIFS(СВЦЭМ!$F$33:$F$776,СВЦЭМ!$A$33:$A$776,$A187,СВЦЭМ!$B$33:$B$776,B$175)+'СЕТ СН'!$F$12</f>
        <v>195.81915803000001</v>
      </c>
      <c r="C187" s="36">
        <f>SUMIFS(СВЦЭМ!$F$33:$F$776,СВЦЭМ!$A$33:$A$776,$A187,СВЦЭМ!$B$33:$B$776,C$175)+'СЕТ СН'!$F$12</f>
        <v>201.01618228000001</v>
      </c>
      <c r="D187" s="36">
        <f>SUMIFS(СВЦЭМ!$F$33:$F$776,СВЦЭМ!$A$33:$A$776,$A187,СВЦЭМ!$B$33:$B$776,D$175)+'СЕТ СН'!$F$12</f>
        <v>203.91719719</v>
      </c>
      <c r="E187" s="36">
        <f>SUMIFS(СВЦЭМ!$F$33:$F$776,СВЦЭМ!$A$33:$A$776,$A187,СВЦЭМ!$B$33:$B$776,E$175)+'СЕТ СН'!$F$12</f>
        <v>205.98864591</v>
      </c>
      <c r="F187" s="36">
        <f>SUMIFS(СВЦЭМ!$F$33:$F$776,СВЦЭМ!$A$33:$A$776,$A187,СВЦЭМ!$B$33:$B$776,F$175)+'СЕТ СН'!$F$12</f>
        <v>205.59686443999999</v>
      </c>
      <c r="G187" s="36">
        <f>SUMIFS(СВЦЭМ!$F$33:$F$776,СВЦЭМ!$A$33:$A$776,$A187,СВЦЭМ!$B$33:$B$776,G$175)+'СЕТ СН'!$F$12</f>
        <v>202.88804476999999</v>
      </c>
      <c r="H187" s="36">
        <f>SUMIFS(СВЦЭМ!$F$33:$F$776,СВЦЭМ!$A$33:$A$776,$A187,СВЦЭМ!$B$33:$B$776,H$175)+'СЕТ СН'!$F$12</f>
        <v>195.31950259999999</v>
      </c>
      <c r="I187" s="36">
        <f>SUMIFS(СВЦЭМ!$F$33:$F$776,СВЦЭМ!$A$33:$A$776,$A187,СВЦЭМ!$B$33:$B$776,I$175)+'СЕТ СН'!$F$12</f>
        <v>189.67924411000001</v>
      </c>
      <c r="J187" s="36">
        <f>SUMIFS(СВЦЭМ!$F$33:$F$776,СВЦЭМ!$A$33:$A$776,$A187,СВЦЭМ!$B$33:$B$776,J$175)+'СЕТ СН'!$F$12</f>
        <v>183.37221349999999</v>
      </c>
      <c r="K187" s="36">
        <f>SUMIFS(СВЦЭМ!$F$33:$F$776,СВЦЭМ!$A$33:$A$776,$A187,СВЦЭМ!$B$33:$B$776,K$175)+'СЕТ СН'!$F$12</f>
        <v>183.60863294999999</v>
      </c>
      <c r="L187" s="36">
        <f>SUMIFS(СВЦЭМ!$F$33:$F$776,СВЦЭМ!$A$33:$A$776,$A187,СВЦЭМ!$B$33:$B$776,L$175)+'СЕТ СН'!$F$12</f>
        <v>183.37996509999999</v>
      </c>
      <c r="M187" s="36">
        <f>SUMIFS(СВЦЭМ!$F$33:$F$776,СВЦЭМ!$A$33:$A$776,$A187,СВЦЭМ!$B$33:$B$776,M$175)+'СЕТ СН'!$F$12</f>
        <v>185.53686729</v>
      </c>
      <c r="N187" s="36">
        <f>SUMIFS(СВЦЭМ!$F$33:$F$776,СВЦЭМ!$A$33:$A$776,$A187,СВЦЭМ!$B$33:$B$776,N$175)+'СЕТ СН'!$F$12</f>
        <v>183.33214157</v>
      </c>
      <c r="O187" s="36">
        <f>SUMIFS(СВЦЭМ!$F$33:$F$776,СВЦЭМ!$A$33:$A$776,$A187,СВЦЭМ!$B$33:$B$776,O$175)+'СЕТ СН'!$F$12</f>
        <v>177.39160365999999</v>
      </c>
      <c r="P187" s="36">
        <f>SUMIFS(СВЦЭМ!$F$33:$F$776,СВЦЭМ!$A$33:$A$776,$A187,СВЦЭМ!$B$33:$B$776,P$175)+'СЕТ СН'!$F$12</f>
        <v>179.84265693</v>
      </c>
      <c r="Q187" s="36">
        <f>SUMIFS(СВЦЭМ!$F$33:$F$776,СВЦЭМ!$A$33:$A$776,$A187,СВЦЭМ!$B$33:$B$776,Q$175)+'СЕТ СН'!$F$12</f>
        <v>182.33826794000001</v>
      </c>
      <c r="R187" s="36">
        <f>SUMIFS(СВЦЭМ!$F$33:$F$776,СВЦЭМ!$A$33:$A$776,$A187,СВЦЭМ!$B$33:$B$776,R$175)+'СЕТ СН'!$F$12</f>
        <v>181.82852191999999</v>
      </c>
      <c r="S187" s="36">
        <f>SUMIFS(СВЦЭМ!$F$33:$F$776,СВЦЭМ!$A$33:$A$776,$A187,СВЦЭМ!$B$33:$B$776,S$175)+'СЕТ СН'!$F$12</f>
        <v>178.54374204000001</v>
      </c>
      <c r="T187" s="36">
        <f>SUMIFS(СВЦЭМ!$F$33:$F$776,СВЦЭМ!$A$33:$A$776,$A187,СВЦЭМ!$B$33:$B$776,T$175)+'СЕТ СН'!$F$12</f>
        <v>170.76215041</v>
      </c>
      <c r="U187" s="36">
        <f>SUMIFS(СВЦЭМ!$F$33:$F$776,СВЦЭМ!$A$33:$A$776,$A187,СВЦЭМ!$B$33:$B$776,U$175)+'СЕТ СН'!$F$12</f>
        <v>170.59557319000001</v>
      </c>
      <c r="V187" s="36">
        <f>SUMIFS(СВЦЭМ!$F$33:$F$776,СВЦЭМ!$A$33:$A$776,$A187,СВЦЭМ!$B$33:$B$776,V$175)+'СЕТ СН'!$F$12</f>
        <v>174.75097242000001</v>
      </c>
      <c r="W187" s="36">
        <f>SUMIFS(СВЦЭМ!$F$33:$F$776,СВЦЭМ!$A$33:$A$776,$A187,СВЦЭМ!$B$33:$B$776,W$175)+'СЕТ СН'!$F$12</f>
        <v>177.64133140999999</v>
      </c>
      <c r="X187" s="36">
        <f>SUMIFS(СВЦЭМ!$F$33:$F$776,СВЦЭМ!$A$33:$A$776,$A187,СВЦЭМ!$B$33:$B$776,X$175)+'СЕТ СН'!$F$12</f>
        <v>182.22579655000001</v>
      </c>
      <c r="Y187" s="36">
        <f>SUMIFS(СВЦЭМ!$F$33:$F$776,СВЦЭМ!$A$33:$A$776,$A187,СВЦЭМ!$B$33:$B$776,Y$175)+'СЕТ СН'!$F$12</f>
        <v>191.57584621999999</v>
      </c>
    </row>
    <row r="188" spans="1:25" ht="15.75" x14ac:dyDescent="0.2">
      <c r="A188" s="35">
        <f t="shared" si="5"/>
        <v>43509</v>
      </c>
      <c r="B188" s="36">
        <f>SUMIFS(СВЦЭМ!$F$33:$F$776,СВЦЭМ!$A$33:$A$776,$A188,СВЦЭМ!$B$33:$B$776,B$175)+'СЕТ СН'!$F$12</f>
        <v>193.68688370999999</v>
      </c>
      <c r="C188" s="36">
        <f>SUMIFS(СВЦЭМ!$F$33:$F$776,СВЦЭМ!$A$33:$A$776,$A188,СВЦЭМ!$B$33:$B$776,C$175)+'СЕТ СН'!$F$12</f>
        <v>198.26889919999999</v>
      </c>
      <c r="D188" s="36">
        <f>SUMIFS(СВЦЭМ!$F$33:$F$776,СВЦЭМ!$A$33:$A$776,$A188,СВЦЭМ!$B$33:$B$776,D$175)+'СЕТ СН'!$F$12</f>
        <v>204.54217611999999</v>
      </c>
      <c r="E188" s="36">
        <f>SUMIFS(СВЦЭМ!$F$33:$F$776,СВЦЭМ!$A$33:$A$776,$A188,СВЦЭМ!$B$33:$B$776,E$175)+'СЕТ СН'!$F$12</f>
        <v>206.82238810999999</v>
      </c>
      <c r="F188" s="36">
        <f>SUMIFS(СВЦЭМ!$F$33:$F$776,СВЦЭМ!$A$33:$A$776,$A188,СВЦЭМ!$B$33:$B$776,F$175)+'СЕТ СН'!$F$12</f>
        <v>205.64313149</v>
      </c>
      <c r="G188" s="36">
        <f>SUMIFS(СВЦЭМ!$F$33:$F$776,СВЦЭМ!$A$33:$A$776,$A188,СВЦЭМ!$B$33:$B$776,G$175)+'СЕТ СН'!$F$12</f>
        <v>199.27817684999999</v>
      </c>
      <c r="H188" s="36">
        <f>SUMIFS(СВЦЭМ!$F$33:$F$776,СВЦЭМ!$A$33:$A$776,$A188,СВЦЭМ!$B$33:$B$776,H$175)+'СЕТ СН'!$F$12</f>
        <v>193.96074234</v>
      </c>
      <c r="I188" s="36">
        <f>SUMIFS(СВЦЭМ!$F$33:$F$776,СВЦЭМ!$A$33:$A$776,$A188,СВЦЭМ!$B$33:$B$776,I$175)+'СЕТ СН'!$F$12</f>
        <v>187.06732363</v>
      </c>
      <c r="J188" s="36">
        <f>SUMIFS(СВЦЭМ!$F$33:$F$776,СВЦЭМ!$A$33:$A$776,$A188,СВЦЭМ!$B$33:$B$776,J$175)+'СЕТ СН'!$F$12</f>
        <v>182.74357791</v>
      </c>
      <c r="K188" s="36">
        <f>SUMIFS(СВЦЭМ!$F$33:$F$776,СВЦЭМ!$A$33:$A$776,$A188,СВЦЭМ!$B$33:$B$776,K$175)+'СЕТ СН'!$F$12</f>
        <v>182.09210955</v>
      </c>
      <c r="L188" s="36">
        <f>SUMIFS(СВЦЭМ!$F$33:$F$776,СВЦЭМ!$A$33:$A$776,$A188,СВЦЭМ!$B$33:$B$776,L$175)+'СЕТ СН'!$F$12</f>
        <v>181.65533742</v>
      </c>
      <c r="M188" s="36">
        <f>SUMIFS(СВЦЭМ!$F$33:$F$776,СВЦЭМ!$A$33:$A$776,$A188,СВЦЭМ!$B$33:$B$776,M$175)+'СЕТ СН'!$F$12</f>
        <v>181.73227374999999</v>
      </c>
      <c r="N188" s="36">
        <f>SUMIFS(СВЦЭМ!$F$33:$F$776,СВЦЭМ!$A$33:$A$776,$A188,СВЦЭМ!$B$33:$B$776,N$175)+'СЕТ СН'!$F$12</f>
        <v>183.58693395</v>
      </c>
      <c r="O188" s="36">
        <f>SUMIFS(СВЦЭМ!$F$33:$F$776,СВЦЭМ!$A$33:$A$776,$A188,СВЦЭМ!$B$33:$B$776,O$175)+'СЕТ СН'!$F$12</f>
        <v>176.99819337</v>
      </c>
      <c r="P188" s="36">
        <f>SUMIFS(СВЦЭМ!$F$33:$F$776,СВЦЭМ!$A$33:$A$776,$A188,СВЦЭМ!$B$33:$B$776,P$175)+'СЕТ СН'!$F$12</f>
        <v>178.88838283999999</v>
      </c>
      <c r="Q188" s="36">
        <f>SUMIFS(СВЦЭМ!$F$33:$F$776,СВЦЭМ!$A$33:$A$776,$A188,СВЦЭМ!$B$33:$B$776,Q$175)+'СЕТ СН'!$F$12</f>
        <v>181.02844483999999</v>
      </c>
      <c r="R188" s="36">
        <f>SUMIFS(СВЦЭМ!$F$33:$F$776,СВЦЭМ!$A$33:$A$776,$A188,СВЦЭМ!$B$33:$B$776,R$175)+'СЕТ СН'!$F$12</f>
        <v>180.8422769</v>
      </c>
      <c r="S188" s="36">
        <f>SUMIFS(СВЦЭМ!$F$33:$F$776,СВЦЭМ!$A$33:$A$776,$A188,СВЦЭМ!$B$33:$B$776,S$175)+'СЕТ СН'!$F$12</f>
        <v>179.34646713999999</v>
      </c>
      <c r="T188" s="36">
        <f>SUMIFS(СВЦЭМ!$F$33:$F$776,СВЦЭМ!$A$33:$A$776,$A188,СВЦЭМ!$B$33:$B$776,T$175)+'СЕТ СН'!$F$12</f>
        <v>170.05790691999999</v>
      </c>
      <c r="U188" s="36">
        <f>SUMIFS(СВЦЭМ!$F$33:$F$776,СВЦЭМ!$A$33:$A$776,$A188,СВЦЭМ!$B$33:$B$776,U$175)+'СЕТ СН'!$F$12</f>
        <v>168.21952734000001</v>
      </c>
      <c r="V188" s="36">
        <f>SUMIFS(СВЦЭМ!$F$33:$F$776,СВЦЭМ!$A$33:$A$776,$A188,СВЦЭМ!$B$33:$B$776,V$175)+'СЕТ СН'!$F$12</f>
        <v>171.44249880999999</v>
      </c>
      <c r="W188" s="36">
        <f>SUMIFS(СВЦЭМ!$F$33:$F$776,СВЦЭМ!$A$33:$A$776,$A188,СВЦЭМ!$B$33:$B$776,W$175)+'СЕТ СН'!$F$12</f>
        <v>174.20406488</v>
      </c>
      <c r="X188" s="36">
        <f>SUMIFS(СВЦЭМ!$F$33:$F$776,СВЦЭМ!$A$33:$A$776,$A188,СВЦЭМ!$B$33:$B$776,X$175)+'СЕТ СН'!$F$12</f>
        <v>178.20606122999999</v>
      </c>
      <c r="Y188" s="36">
        <f>SUMIFS(СВЦЭМ!$F$33:$F$776,СВЦЭМ!$A$33:$A$776,$A188,СВЦЭМ!$B$33:$B$776,Y$175)+'СЕТ СН'!$F$12</f>
        <v>186.60323948000001</v>
      </c>
    </row>
    <row r="189" spans="1:25" ht="15.75" x14ac:dyDescent="0.2">
      <c r="A189" s="35">
        <f t="shared" si="5"/>
        <v>43510</v>
      </c>
      <c r="B189" s="36">
        <f>SUMIFS(СВЦЭМ!$F$33:$F$776,СВЦЭМ!$A$33:$A$776,$A189,СВЦЭМ!$B$33:$B$776,B$175)+'СЕТ СН'!$F$12</f>
        <v>196.22415708</v>
      </c>
      <c r="C189" s="36">
        <f>SUMIFS(СВЦЭМ!$F$33:$F$776,СВЦЭМ!$A$33:$A$776,$A189,СВЦЭМ!$B$33:$B$776,C$175)+'СЕТ СН'!$F$12</f>
        <v>199.12193329999999</v>
      </c>
      <c r="D189" s="36">
        <f>SUMIFS(СВЦЭМ!$F$33:$F$776,СВЦЭМ!$A$33:$A$776,$A189,СВЦЭМ!$B$33:$B$776,D$175)+'СЕТ СН'!$F$12</f>
        <v>204.31633127000001</v>
      </c>
      <c r="E189" s="36">
        <f>SUMIFS(СВЦЭМ!$F$33:$F$776,СВЦЭМ!$A$33:$A$776,$A189,СВЦЭМ!$B$33:$B$776,E$175)+'СЕТ СН'!$F$12</f>
        <v>208.90247929</v>
      </c>
      <c r="F189" s="36">
        <f>SUMIFS(СВЦЭМ!$F$33:$F$776,СВЦЭМ!$A$33:$A$776,$A189,СВЦЭМ!$B$33:$B$776,F$175)+'СЕТ СН'!$F$12</f>
        <v>207.56581388000001</v>
      </c>
      <c r="G189" s="36">
        <f>SUMIFS(СВЦЭМ!$F$33:$F$776,СВЦЭМ!$A$33:$A$776,$A189,СВЦЭМ!$B$33:$B$776,G$175)+'СЕТ СН'!$F$12</f>
        <v>203.82353592999999</v>
      </c>
      <c r="H189" s="36">
        <f>SUMIFS(СВЦЭМ!$F$33:$F$776,СВЦЭМ!$A$33:$A$776,$A189,СВЦЭМ!$B$33:$B$776,H$175)+'СЕТ СН'!$F$12</f>
        <v>194.62183917999999</v>
      </c>
      <c r="I189" s="36">
        <f>SUMIFS(СВЦЭМ!$F$33:$F$776,СВЦЭМ!$A$33:$A$776,$A189,СВЦЭМ!$B$33:$B$776,I$175)+'СЕТ СН'!$F$12</f>
        <v>185.39249258999999</v>
      </c>
      <c r="J189" s="36">
        <f>SUMIFS(СВЦЭМ!$F$33:$F$776,СВЦЭМ!$A$33:$A$776,$A189,СВЦЭМ!$B$33:$B$776,J$175)+'СЕТ СН'!$F$12</f>
        <v>181.64694405</v>
      </c>
      <c r="K189" s="36">
        <f>SUMIFS(СВЦЭМ!$F$33:$F$776,СВЦЭМ!$A$33:$A$776,$A189,СВЦЭМ!$B$33:$B$776,K$175)+'СЕТ СН'!$F$12</f>
        <v>181.05876554</v>
      </c>
      <c r="L189" s="36">
        <f>SUMIFS(СВЦЭМ!$F$33:$F$776,СВЦЭМ!$A$33:$A$776,$A189,СВЦЭМ!$B$33:$B$776,L$175)+'СЕТ СН'!$F$12</f>
        <v>179.74869161999999</v>
      </c>
      <c r="M189" s="36">
        <f>SUMIFS(СВЦЭМ!$F$33:$F$776,СВЦЭМ!$A$33:$A$776,$A189,СВЦЭМ!$B$33:$B$776,M$175)+'СЕТ СН'!$F$12</f>
        <v>181.96017757999999</v>
      </c>
      <c r="N189" s="36">
        <f>SUMIFS(СВЦЭМ!$F$33:$F$776,СВЦЭМ!$A$33:$A$776,$A189,СВЦЭМ!$B$33:$B$776,N$175)+'СЕТ СН'!$F$12</f>
        <v>179.09861072000001</v>
      </c>
      <c r="O189" s="36">
        <f>SUMIFS(СВЦЭМ!$F$33:$F$776,СВЦЭМ!$A$33:$A$776,$A189,СВЦЭМ!$B$33:$B$776,O$175)+'СЕТ СН'!$F$12</f>
        <v>174.64857888</v>
      </c>
      <c r="P189" s="36">
        <f>SUMIFS(СВЦЭМ!$F$33:$F$776,СВЦЭМ!$A$33:$A$776,$A189,СВЦЭМ!$B$33:$B$776,P$175)+'СЕТ СН'!$F$12</f>
        <v>175.21826818</v>
      </c>
      <c r="Q189" s="36">
        <f>SUMIFS(СВЦЭМ!$F$33:$F$776,СВЦЭМ!$A$33:$A$776,$A189,СВЦЭМ!$B$33:$B$776,Q$175)+'СЕТ СН'!$F$12</f>
        <v>177.35877271000001</v>
      </c>
      <c r="R189" s="36">
        <f>SUMIFS(СВЦЭМ!$F$33:$F$776,СВЦЭМ!$A$33:$A$776,$A189,СВЦЭМ!$B$33:$B$776,R$175)+'СЕТ СН'!$F$12</f>
        <v>177.49916743</v>
      </c>
      <c r="S189" s="36">
        <f>SUMIFS(СВЦЭМ!$F$33:$F$776,СВЦЭМ!$A$33:$A$776,$A189,СВЦЭМ!$B$33:$B$776,S$175)+'СЕТ СН'!$F$12</f>
        <v>176.45578551</v>
      </c>
      <c r="T189" s="36">
        <f>SUMIFS(СВЦЭМ!$F$33:$F$776,СВЦЭМ!$A$33:$A$776,$A189,СВЦЭМ!$B$33:$B$776,T$175)+'СЕТ СН'!$F$12</f>
        <v>167.76183964000001</v>
      </c>
      <c r="U189" s="36">
        <f>SUMIFS(СВЦЭМ!$F$33:$F$776,СВЦЭМ!$A$33:$A$776,$A189,СВЦЭМ!$B$33:$B$776,U$175)+'СЕТ СН'!$F$12</f>
        <v>169.34602365999999</v>
      </c>
      <c r="V189" s="36">
        <f>SUMIFS(СВЦЭМ!$F$33:$F$776,СВЦЭМ!$A$33:$A$776,$A189,СВЦЭМ!$B$33:$B$776,V$175)+'СЕТ СН'!$F$12</f>
        <v>174.70715013</v>
      </c>
      <c r="W189" s="36">
        <f>SUMIFS(СВЦЭМ!$F$33:$F$776,СВЦЭМ!$A$33:$A$776,$A189,СВЦЭМ!$B$33:$B$776,W$175)+'СЕТ СН'!$F$12</f>
        <v>178.01417063</v>
      </c>
      <c r="X189" s="36">
        <f>SUMIFS(СВЦЭМ!$F$33:$F$776,СВЦЭМ!$A$33:$A$776,$A189,СВЦЭМ!$B$33:$B$776,X$175)+'СЕТ СН'!$F$12</f>
        <v>180.77394348000001</v>
      </c>
      <c r="Y189" s="36">
        <f>SUMIFS(СВЦЭМ!$F$33:$F$776,СВЦЭМ!$A$33:$A$776,$A189,СВЦЭМ!$B$33:$B$776,Y$175)+'СЕТ СН'!$F$12</f>
        <v>187.03913813</v>
      </c>
    </row>
    <row r="190" spans="1:25" ht="15.75" x14ac:dyDescent="0.2">
      <c r="A190" s="35">
        <f t="shared" si="5"/>
        <v>43511</v>
      </c>
      <c r="B190" s="36">
        <f>SUMIFS(СВЦЭМ!$F$33:$F$776,СВЦЭМ!$A$33:$A$776,$A190,СВЦЭМ!$B$33:$B$776,B$175)+'СЕТ СН'!$F$12</f>
        <v>187.36538558999999</v>
      </c>
      <c r="C190" s="36">
        <f>SUMIFS(СВЦЭМ!$F$33:$F$776,СВЦЭМ!$A$33:$A$776,$A190,СВЦЭМ!$B$33:$B$776,C$175)+'СЕТ СН'!$F$12</f>
        <v>188.67482709000001</v>
      </c>
      <c r="D190" s="36">
        <f>SUMIFS(СВЦЭМ!$F$33:$F$776,СВЦЭМ!$A$33:$A$776,$A190,СВЦЭМ!$B$33:$B$776,D$175)+'СЕТ СН'!$F$12</f>
        <v>191.96162845999999</v>
      </c>
      <c r="E190" s="36">
        <f>SUMIFS(СВЦЭМ!$F$33:$F$776,СВЦЭМ!$A$33:$A$776,$A190,СВЦЭМ!$B$33:$B$776,E$175)+'СЕТ СН'!$F$12</f>
        <v>196.93783526999999</v>
      </c>
      <c r="F190" s="36">
        <f>SUMIFS(СВЦЭМ!$F$33:$F$776,СВЦЭМ!$A$33:$A$776,$A190,СВЦЭМ!$B$33:$B$776,F$175)+'СЕТ СН'!$F$12</f>
        <v>197.09345569999999</v>
      </c>
      <c r="G190" s="36">
        <f>SUMIFS(СВЦЭМ!$F$33:$F$776,СВЦЭМ!$A$33:$A$776,$A190,СВЦЭМ!$B$33:$B$776,G$175)+'СЕТ СН'!$F$12</f>
        <v>192.51486043</v>
      </c>
      <c r="H190" s="36">
        <f>SUMIFS(СВЦЭМ!$F$33:$F$776,СВЦЭМ!$A$33:$A$776,$A190,СВЦЭМ!$B$33:$B$776,H$175)+'СЕТ СН'!$F$12</f>
        <v>186.30810213000001</v>
      </c>
      <c r="I190" s="36">
        <f>SUMIFS(СВЦЭМ!$F$33:$F$776,СВЦЭМ!$A$33:$A$776,$A190,СВЦЭМ!$B$33:$B$776,I$175)+'СЕТ СН'!$F$12</f>
        <v>183.30258057</v>
      </c>
      <c r="J190" s="36">
        <f>SUMIFS(СВЦЭМ!$F$33:$F$776,СВЦЭМ!$A$33:$A$776,$A190,СВЦЭМ!$B$33:$B$776,J$175)+'СЕТ СН'!$F$12</f>
        <v>181.46112156000001</v>
      </c>
      <c r="K190" s="36">
        <f>SUMIFS(СВЦЭМ!$F$33:$F$776,СВЦЭМ!$A$33:$A$776,$A190,СВЦЭМ!$B$33:$B$776,K$175)+'СЕТ СН'!$F$12</f>
        <v>182.45330887</v>
      </c>
      <c r="L190" s="36">
        <f>SUMIFS(СВЦЭМ!$F$33:$F$776,СВЦЭМ!$A$33:$A$776,$A190,СВЦЭМ!$B$33:$B$776,L$175)+'СЕТ СН'!$F$12</f>
        <v>181.37219905000001</v>
      </c>
      <c r="M190" s="36">
        <f>SUMIFS(СВЦЭМ!$F$33:$F$776,СВЦЭМ!$A$33:$A$776,$A190,СВЦЭМ!$B$33:$B$776,M$175)+'СЕТ СН'!$F$12</f>
        <v>181.69957355</v>
      </c>
      <c r="N190" s="36">
        <f>SUMIFS(СВЦЭМ!$F$33:$F$776,СВЦЭМ!$A$33:$A$776,$A190,СВЦЭМ!$B$33:$B$776,N$175)+'СЕТ СН'!$F$12</f>
        <v>178.73276736</v>
      </c>
      <c r="O190" s="36">
        <f>SUMIFS(СВЦЭМ!$F$33:$F$776,СВЦЭМ!$A$33:$A$776,$A190,СВЦЭМ!$B$33:$B$776,O$175)+'СЕТ СН'!$F$12</f>
        <v>173.47479057000001</v>
      </c>
      <c r="P190" s="36">
        <f>SUMIFS(СВЦЭМ!$F$33:$F$776,СВЦЭМ!$A$33:$A$776,$A190,СВЦЭМ!$B$33:$B$776,P$175)+'СЕТ СН'!$F$12</f>
        <v>173.32833676000001</v>
      </c>
      <c r="Q190" s="36">
        <f>SUMIFS(СВЦЭМ!$F$33:$F$776,СВЦЭМ!$A$33:$A$776,$A190,СВЦЭМ!$B$33:$B$776,Q$175)+'СЕТ СН'!$F$12</f>
        <v>173.78610882000001</v>
      </c>
      <c r="R190" s="36">
        <f>SUMIFS(СВЦЭМ!$F$33:$F$776,СВЦЭМ!$A$33:$A$776,$A190,СВЦЭМ!$B$33:$B$776,R$175)+'СЕТ СН'!$F$12</f>
        <v>173.79825883000001</v>
      </c>
      <c r="S190" s="36">
        <f>SUMIFS(СВЦЭМ!$F$33:$F$776,СВЦЭМ!$A$33:$A$776,$A190,СВЦЭМ!$B$33:$B$776,S$175)+'СЕТ СН'!$F$12</f>
        <v>174.33688912</v>
      </c>
      <c r="T190" s="36">
        <f>SUMIFS(СВЦЭМ!$F$33:$F$776,СВЦЭМ!$A$33:$A$776,$A190,СВЦЭМ!$B$33:$B$776,T$175)+'СЕТ СН'!$F$12</f>
        <v>169.62935960999999</v>
      </c>
      <c r="U190" s="36">
        <f>SUMIFS(СВЦЭМ!$F$33:$F$776,СВЦЭМ!$A$33:$A$776,$A190,СВЦЭМ!$B$33:$B$776,U$175)+'СЕТ СН'!$F$12</f>
        <v>170.34696600000001</v>
      </c>
      <c r="V190" s="36">
        <f>SUMIFS(СВЦЭМ!$F$33:$F$776,СВЦЭМ!$A$33:$A$776,$A190,СВЦЭМ!$B$33:$B$776,V$175)+'СЕТ СН'!$F$12</f>
        <v>170.90843655</v>
      </c>
      <c r="W190" s="36">
        <f>SUMIFS(СВЦЭМ!$F$33:$F$776,СВЦЭМ!$A$33:$A$776,$A190,СВЦЭМ!$B$33:$B$776,W$175)+'СЕТ СН'!$F$12</f>
        <v>171.73855331999999</v>
      </c>
      <c r="X190" s="36">
        <f>SUMIFS(СВЦЭМ!$F$33:$F$776,СВЦЭМ!$A$33:$A$776,$A190,СВЦЭМ!$B$33:$B$776,X$175)+'СЕТ СН'!$F$12</f>
        <v>174.80520211000001</v>
      </c>
      <c r="Y190" s="36">
        <f>SUMIFS(СВЦЭМ!$F$33:$F$776,СВЦЭМ!$A$33:$A$776,$A190,СВЦЭМ!$B$33:$B$776,Y$175)+'СЕТ СН'!$F$12</f>
        <v>180.49235286000001</v>
      </c>
    </row>
    <row r="191" spans="1:25" ht="15.75" x14ac:dyDescent="0.2">
      <c r="A191" s="35">
        <f t="shared" si="5"/>
        <v>43512</v>
      </c>
      <c r="B191" s="36">
        <f>SUMIFS(СВЦЭМ!$F$33:$F$776,СВЦЭМ!$A$33:$A$776,$A191,СВЦЭМ!$B$33:$B$776,B$175)+'СЕТ СН'!$F$12</f>
        <v>185.98965261000001</v>
      </c>
      <c r="C191" s="36">
        <f>SUMIFS(СВЦЭМ!$F$33:$F$776,СВЦЭМ!$A$33:$A$776,$A191,СВЦЭМ!$B$33:$B$776,C$175)+'СЕТ СН'!$F$12</f>
        <v>187.11584726000001</v>
      </c>
      <c r="D191" s="36">
        <f>SUMIFS(СВЦЭМ!$F$33:$F$776,СВЦЭМ!$A$33:$A$776,$A191,СВЦЭМ!$B$33:$B$776,D$175)+'СЕТ СН'!$F$12</f>
        <v>193.39402870000001</v>
      </c>
      <c r="E191" s="36">
        <f>SUMIFS(СВЦЭМ!$F$33:$F$776,СВЦЭМ!$A$33:$A$776,$A191,СВЦЭМ!$B$33:$B$776,E$175)+'СЕТ СН'!$F$12</f>
        <v>200.74171275</v>
      </c>
      <c r="F191" s="36">
        <f>SUMIFS(СВЦЭМ!$F$33:$F$776,СВЦЭМ!$A$33:$A$776,$A191,СВЦЭМ!$B$33:$B$776,F$175)+'СЕТ СН'!$F$12</f>
        <v>203.44945992000001</v>
      </c>
      <c r="G191" s="36">
        <f>SUMIFS(СВЦЭМ!$F$33:$F$776,СВЦЭМ!$A$33:$A$776,$A191,СВЦЭМ!$B$33:$B$776,G$175)+'СЕТ СН'!$F$12</f>
        <v>202.30864979</v>
      </c>
      <c r="H191" s="36">
        <f>SUMIFS(СВЦЭМ!$F$33:$F$776,СВЦЭМ!$A$33:$A$776,$A191,СВЦЭМ!$B$33:$B$776,H$175)+'СЕТ СН'!$F$12</f>
        <v>192.99864374000001</v>
      </c>
      <c r="I191" s="36">
        <f>SUMIFS(СВЦЭМ!$F$33:$F$776,СВЦЭМ!$A$33:$A$776,$A191,СВЦЭМ!$B$33:$B$776,I$175)+'СЕТ СН'!$F$12</f>
        <v>187.14512341</v>
      </c>
      <c r="J191" s="36">
        <f>SUMIFS(СВЦЭМ!$F$33:$F$776,СВЦЭМ!$A$33:$A$776,$A191,СВЦЭМ!$B$33:$B$776,J$175)+'СЕТ СН'!$F$12</f>
        <v>180.43503873</v>
      </c>
      <c r="K191" s="36">
        <f>SUMIFS(СВЦЭМ!$F$33:$F$776,СВЦЭМ!$A$33:$A$776,$A191,СВЦЭМ!$B$33:$B$776,K$175)+'СЕТ СН'!$F$12</f>
        <v>172.61231812</v>
      </c>
      <c r="L191" s="36">
        <f>SUMIFS(СВЦЭМ!$F$33:$F$776,СВЦЭМ!$A$33:$A$776,$A191,СВЦЭМ!$B$33:$B$776,L$175)+'СЕТ СН'!$F$12</f>
        <v>169.3431836</v>
      </c>
      <c r="M191" s="36">
        <f>SUMIFS(СВЦЭМ!$F$33:$F$776,СВЦЭМ!$A$33:$A$776,$A191,СВЦЭМ!$B$33:$B$776,M$175)+'СЕТ СН'!$F$12</f>
        <v>171.44874834000001</v>
      </c>
      <c r="N191" s="36">
        <f>SUMIFS(СВЦЭМ!$F$33:$F$776,СВЦЭМ!$A$33:$A$776,$A191,СВЦЭМ!$B$33:$B$776,N$175)+'СЕТ СН'!$F$12</f>
        <v>175.71054577999999</v>
      </c>
      <c r="O191" s="36">
        <f>SUMIFS(СВЦЭМ!$F$33:$F$776,СВЦЭМ!$A$33:$A$776,$A191,СВЦЭМ!$B$33:$B$776,O$175)+'СЕТ СН'!$F$12</f>
        <v>175.41557280000001</v>
      </c>
      <c r="P191" s="36">
        <f>SUMIFS(СВЦЭМ!$F$33:$F$776,СВЦЭМ!$A$33:$A$776,$A191,СВЦЭМ!$B$33:$B$776,P$175)+'СЕТ СН'!$F$12</f>
        <v>177.83462372</v>
      </c>
      <c r="Q191" s="36">
        <f>SUMIFS(СВЦЭМ!$F$33:$F$776,СВЦЭМ!$A$33:$A$776,$A191,СВЦЭМ!$B$33:$B$776,Q$175)+'СЕТ СН'!$F$12</f>
        <v>179.52638035999999</v>
      </c>
      <c r="R191" s="36">
        <f>SUMIFS(СВЦЭМ!$F$33:$F$776,СВЦЭМ!$A$33:$A$776,$A191,СВЦЭМ!$B$33:$B$776,R$175)+'СЕТ СН'!$F$12</f>
        <v>178.33496704999999</v>
      </c>
      <c r="S191" s="36">
        <f>SUMIFS(СВЦЭМ!$F$33:$F$776,СВЦЭМ!$A$33:$A$776,$A191,СВЦЭМ!$B$33:$B$776,S$175)+'СЕТ СН'!$F$12</f>
        <v>179.89523536999999</v>
      </c>
      <c r="T191" s="36">
        <f>SUMIFS(СВЦЭМ!$F$33:$F$776,СВЦЭМ!$A$33:$A$776,$A191,СВЦЭМ!$B$33:$B$776,T$175)+'СЕТ СН'!$F$12</f>
        <v>172.12205082</v>
      </c>
      <c r="U191" s="36">
        <f>SUMIFS(СВЦЭМ!$F$33:$F$776,СВЦЭМ!$A$33:$A$776,$A191,СВЦЭМ!$B$33:$B$776,U$175)+'СЕТ СН'!$F$12</f>
        <v>169.82020643999999</v>
      </c>
      <c r="V191" s="36">
        <f>SUMIFS(СВЦЭМ!$F$33:$F$776,СВЦЭМ!$A$33:$A$776,$A191,СВЦЭМ!$B$33:$B$776,V$175)+'СЕТ СН'!$F$12</f>
        <v>169.39453297</v>
      </c>
      <c r="W191" s="36">
        <f>SUMIFS(СВЦЭМ!$F$33:$F$776,СВЦЭМ!$A$33:$A$776,$A191,СВЦЭМ!$B$33:$B$776,W$175)+'СЕТ СН'!$F$12</f>
        <v>170.73618586000001</v>
      </c>
      <c r="X191" s="36">
        <f>SUMIFS(СВЦЭМ!$F$33:$F$776,СВЦЭМ!$A$33:$A$776,$A191,СВЦЭМ!$B$33:$B$776,X$175)+'СЕТ СН'!$F$12</f>
        <v>174.66555435000001</v>
      </c>
      <c r="Y191" s="36">
        <f>SUMIFS(СВЦЭМ!$F$33:$F$776,СВЦЭМ!$A$33:$A$776,$A191,СВЦЭМ!$B$33:$B$776,Y$175)+'СЕТ СН'!$F$12</f>
        <v>183.54904447999999</v>
      </c>
    </row>
    <row r="192" spans="1:25" ht="15.75" x14ac:dyDescent="0.2">
      <c r="A192" s="35">
        <f t="shared" si="5"/>
        <v>43513</v>
      </c>
      <c r="B192" s="36">
        <f>SUMIFS(СВЦЭМ!$F$33:$F$776,СВЦЭМ!$A$33:$A$776,$A192,СВЦЭМ!$B$33:$B$776,B$175)+'СЕТ СН'!$F$12</f>
        <v>180.12092100999999</v>
      </c>
      <c r="C192" s="36">
        <f>SUMIFS(СВЦЭМ!$F$33:$F$776,СВЦЭМ!$A$33:$A$776,$A192,СВЦЭМ!$B$33:$B$776,C$175)+'СЕТ СН'!$F$12</f>
        <v>183.06186493999999</v>
      </c>
      <c r="D192" s="36">
        <f>SUMIFS(СВЦЭМ!$F$33:$F$776,СВЦЭМ!$A$33:$A$776,$A192,СВЦЭМ!$B$33:$B$776,D$175)+'СЕТ СН'!$F$12</f>
        <v>190.99259129000001</v>
      </c>
      <c r="E192" s="36">
        <f>SUMIFS(СВЦЭМ!$F$33:$F$776,СВЦЭМ!$A$33:$A$776,$A192,СВЦЭМ!$B$33:$B$776,E$175)+'СЕТ СН'!$F$12</f>
        <v>190.89954854000001</v>
      </c>
      <c r="F192" s="36">
        <f>SUMIFS(СВЦЭМ!$F$33:$F$776,СВЦЭМ!$A$33:$A$776,$A192,СВЦЭМ!$B$33:$B$776,F$175)+'СЕТ СН'!$F$12</f>
        <v>193.57735131999999</v>
      </c>
      <c r="G192" s="36">
        <f>SUMIFS(СВЦЭМ!$F$33:$F$776,СВЦЭМ!$A$33:$A$776,$A192,СВЦЭМ!$B$33:$B$776,G$175)+'СЕТ СН'!$F$12</f>
        <v>192.2252312</v>
      </c>
      <c r="H192" s="36">
        <f>SUMIFS(СВЦЭМ!$F$33:$F$776,СВЦЭМ!$A$33:$A$776,$A192,СВЦЭМ!$B$33:$B$776,H$175)+'СЕТ СН'!$F$12</f>
        <v>183.78642968</v>
      </c>
      <c r="I192" s="36">
        <f>SUMIFS(СВЦЭМ!$F$33:$F$776,СВЦЭМ!$A$33:$A$776,$A192,СВЦЭМ!$B$33:$B$776,I$175)+'СЕТ СН'!$F$12</f>
        <v>177.69723614</v>
      </c>
      <c r="J192" s="36">
        <f>SUMIFS(СВЦЭМ!$F$33:$F$776,СВЦЭМ!$A$33:$A$776,$A192,СВЦЭМ!$B$33:$B$776,J$175)+'СЕТ СН'!$F$12</f>
        <v>172.44196729000001</v>
      </c>
      <c r="K192" s="36">
        <f>SUMIFS(СВЦЭМ!$F$33:$F$776,СВЦЭМ!$A$33:$A$776,$A192,СВЦЭМ!$B$33:$B$776,K$175)+'СЕТ СН'!$F$12</f>
        <v>163.35680622999999</v>
      </c>
      <c r="L192" s="36">
        <f>SUMIFS(СВЦЭМ!$F$33:$F$776,СВЦЭМ!$A$33:$A$776,$A192,СВЦЭМ!$B$33:$B$776,L$175)+'СЕТ СН'!$F$12</f>
        <v>159.98637210999999</v>
      </c>
      <c r="M192" s="36">
        <f>SUMIFS(СВЦЭМ!$F$33:$F$776,СВЦЭМ!$A$33:$A$776,$A192,СВЦЭМ!$B$33:$B$776,M$175)+'СЕТ СН'!$F$12</f>
        <v>163.91780046</v>
      </c>
      <c r="N192" s="36">
        <f>SUMIFS(СВЦЭМ!$F$33:$F$776,СВЦЭМ!$A$33:$A$776,$A192,СВЦЭМ!$B$33:$B$776,N$175)+'СЕТ СН'!$F$12</f>
        <v>172.65556053</v>
      </c>
      <c r="O192" s="36">
        <f>SUMIFS(СВЦЭМ!$F$33:$F$776,СВЦЭМ!$A$33:$A$776,$A192,СВЦЭМ!$B$33:$B$776,O$175)+'СЕТ СН'!$F$12</f>
        <v>172.60605520999999</v>
      </c>
      <c r="P192" s="36">
        <f>SUMIFS(СВЦЭМ!$F$33:$F$776,СВЦЭМ!$A$33:$A$776,$A192,СВЦЭМ!$B$33:$B$776,P$175)+'СЕТ СН'!$F$12</f>
        <v>182.62738648999999</v>
      </c>
      <c r="Q192" s="36">
        <f>SUMIFS(СВЦЭМ!$F$33:$F$776,СВЦЭМ!$A$33:$A$776,$A192,СВЦЭМ!$B$33:$B$776,Q$175)+'СЕТ СН'!$F$12</f>
        <v>181.56789280999999</v>
      </c>
      <c r="R192" s="36">
        <f>SUMIFS(СВЦЭМ!$F$33:$F$776,СВЦЭМ!$A$33:$A$776,$A192,СВЦЭМ!$B$33:$B$776,R$175)+'СЕТ СН'!$F$12</f>
        <v>180.97066996999999</v>
      </c>
      <c r="S192" s="36">
        <f>SUMIFS(СВЦЭМ!$F$33:$F$776,СВЦЭМ!$A$33:$A$776,$A192,СВЦЭМ!$B$33:$B$776,S$175)+'СЕТ СН'!$F$12</f>
        <v>182.63752563</v>
      </c>
      <c r="T192" s="36">
        <f>SUMIFS(СВЦЭМ!$F$33:$F$776,СВЦЭМ!$A$33:$A$776,$A192,СВЦЭМ!$B$33:$B$776,T$175)+'СЕТ СН'!$F$12</f>
        <v>176.75147548999999</v>
      </c>
      <c r="U192" s="36">
        <f>SUMIFS(СВЦЭМ!$F$33:$F$776,СВЦЭМ!$A$33:$A$776,$A192,СВЦЭМ!$B$33:$B$776,U$175)+'СЕТ СН'!$F$12</f>
        <v>173.33875517999999</v>
      </c>
      <c r="V192" s="36">
        <f>SUMIFS(СВЦЭМ!$F$33:$F$776,СВЦЭМ!$A$33:$A$776,$A192,СВЦЭМ!$B$33:$B$776,V$175)+'СЕТ СН'!$F$12</f>
        <v>173.88111330000001</v>
      </c>
      <c r="W192" s="36">
        <f>SUMIFS(СВЦЭМ!$F$33:$F$776,СВЦЭМ!$A$33:$A$776,$A192,СВЦЭМ!$B$33:$B$776,W$175)+'СЕТ СН'!$F$12</f>
        <v>174.21225856000001</v>
      </c>
      <c r="X192" s="36">
        <f>SUMIFS(СВЦЭМ!$F$33:$F$776,СВЦЭМ!$A$33:$A$776,$A192,СВЦЭМ!$B$33:$B$776,X$175)+'СЕТ СН'!$F$12</f>
        <v>177.89407219</v>
      </c>
      <c r="Y192" s="36">
        <f>SUMIFS(СВЦЭМ!$F$33:$F$776,СВЦЭМ!$A$33:$A$776,$A192,СВЦЭМ!$B$33:$B$776,Y$175)+'СЕТ СН'!$F$12</f>
        <v>182.94327944</v>
      </c>
    </row>
    <row r="193" spans="1:27" ht="15.75" x14ac:dyDescent="0.2">
      <c r="A193" s="35">
        <f t="shared" si="5"/>
        <v>43514</v>
      </c>
      <c r="B193" s="36">
        <f>SUMIFS(СВЦЭМ!$F$33:$F$776,СВЦЭМ!$A$33:$A$776,$A193,СВЦЭМ!$B$33:$B$776,B$175)+'СЕТ СН'!$F$12</f>
        <v>192.62403409999999</v>
      </c>
      <c r="C193" s="36">
        <f>SUMIFS(СВЦЭМ!$F$33:$F$776,СВЦЭМ!$A$33:$A$776,$A193,СВЦЭМ!$B$33:$B$776,C$175)+'СЕТ СН'!$F$12</f>
        <v>200.95732638000001</v>
      </c>
      <c r="D193" s="36">
        <f>SUMIFS(СВЦЭМ!$F$33:$F$776,СВЦЭМ!$A$33:$A$776,$A193,СВЦЭМ!$B$33:$B$776,D$175)+'СЕТ СН'!$F$12</f>
        <v>202.84109337000001</v>
      </c>
      <c r="E193" s="36">
        <f>SUMIFS(СВЦЭМ!$F$33:$F$776,СВЦЭМ!$A$33:$A$776,$A193,СВЦЭМ!$B$33:$B$776,E$175)+'СЕТ СН'!$F$12</f>
        <v>198.56916365999999</v>
      </c>
      <c r="F193" s="36">
        <f>SUMIFS(СВЦЭМ!$F$33:$F$776,СВЦЭМ!$A$33:$A$776,$A193,СВЦЭМ!$B$33:$B$776,F$175)+'СЕТ СН'!$F$12</f>
        <v>199.78583395000001</v>
      </c>
      <c r="G193" s="36">
        <f>SUMIFS(СВЦЭМ!$F$33:$F$776,СВЦЭМ!$A$33:$A$776,$A193,СВЦЭМ!$B$33:$B$776,G$175)+'СЕТ СН'!$F$12</f>
        <v>197.41796472999999</v>
      </c>
      <c r="H193" s="36">
        <f>SUMIFS(СВЦЭМ!$F$33:$F$776,СВЦЭМ!$A$33:$A$776,$A193,СВЦЭМ!$B$33:$B$776,H$175)+'СЕТ СН'!$F$12</f>
        <v>187.61127511000001</v>
      </c>
      <c r="I193" s="36">
        <f>SUMIFS(СВЦЭМ!$F$33:$F$776,СВЦЭМ!$A$33:$A$776,$A193,СВЦЭМ!$B$33:$B$776,I$175)+'СЕТ СН'!$F$12</f>
        <v>180.51504047</v>
      </c>
      <c r="J193" s="36">
        <f>SUMIFS(СВЦЭМ!$F$33:$F$776,СВЦЭМ!$A$33:$A$776,$A193,СВЦЭМ!$B$33:$B$776,J$175)+'СЕТ СН'!$F$12</f>
        <v>177.2481075</v>
      </c>
      <c r="K193" s="36">
        <f>SUMIFS(СВЦЭМ!$F$33:$F$776,СВЦЭМ!$A$33:$A$776,$A193,СВЦЭМ!$B$33:$B$776,K$175)+'СЕТ СН'!$F$12</f>
        <v>178.33029429999999</v>
      </c>
      <c r="L193" s="36">
        <f>SUMIFS(СВЦЭМ!$F$33:$F$776,СВЦЭМ!$A$33:$A$776,$A193,СВЦЭМ!$B$33:$B$776,L$175)+'СЕТ СН'!$F$12</f>
        <v>178.28683543</v>
      </c>
      <c r="M193" s="36">
        <f>SUMIFS(СВЦЭМ!$F$33:$F$776,СВЦЭМ!$A$33:$A$776,$A193,СВЦЭМ!$B$33:$B$776,M$175)+'СЕТ СН'!$F$12</f>
        <v>179.65205637</v>
      </c>
      <c r="N193" s="36">
        <f>SUMIFS(СВЦЭМ!$F$33:$F$776,СВЦЭМ!$A$33:$A$776,$A193,СВЦЭМ!$B$33:$B$776,N$175)+'СЕТ СН'!$F$12</f>
        <v>178.20681347999999</v>
      </c>
      <c r="O193" s="36">
        <f>SUMIFS(СВЦЭМ!$F$33:$F$776,СВЦЭМ!$A$33:$A$776,$A193,СВЦЭМ!$B$33:$B$776,O$175)+'СЕТ СН'!$F$12</f>
        <v>177.82965962</v>
      </c>
      <c r="P193" s="36">
        <f>SUMIFS(СВЦЭМ!$F$33:$F$776,СВЦЭМ!$A$33:$A$776,$A193,СВЦЭМ!$B$33:$B$776,P$175)+'СЕТ СН'!$F$12</f>
        <v>179.23697064000001</v>
      </c>
      <c r="Q193" s="36">
        <f>SUMIFS(СВЦЭМ!$F$33:$F$776,СВЦЭМ!$A$33:$A$776,$A193,СВЦЭМ!$B$33:$B$776,Q$175)+'СЕТ СН'!$F$12</f>
        <v>180.52361866999999</v>
      </c>
      <c r="R193" s="36">
        <f>SUMIFS(СВЦЭМ!$F$33:$F$776,СВЦЭМ!$A$33:$A$776,$A193,СВЦЭМ!$B$33:$B$776,R$175)+'СЕТ СН'!$F$12</f>
        <v>180.2304105</v>
      </c>
      <c r="S193" s="36">
        <f>SUMIFS(СВЦЭМ!$F$33:$F$776,СВЦЭМ!$A$33:$A$776,$A193,СВЦЭМ!$B$33:$B$776,S$175)+'СЕТ СН'!$F$12</f>
        <v>178.77524652</v>
      </c>
      <c r="T193" s="36">
        <f>SUMIFS(СВЦЭМ!$F$33:$F$776,СВЦЭМ!$A$33:$A$776,$A193,СВЦЭМ!$B$33:$B$776,T$175)+'СЕТ СН'!$F$12</f>
        <v>173.18348777</v>
      </c>
      <c r="U193" s="36">
        <f>SUMIFS(СВЦЭМ!$F$33:$F$776,СВЦЭМ!$A$33:$A$776,$A193,СВЦЭМ!$B$33:$B$776,U$175)+'СЕТ СН'!$F$12</f>
        <v>173.0573832</v>
      </c>
      <c r="V193" s="36">
        <f>SUMIFS(СВЦЭМ!$F$33:$F$776,СВЦЭМ!$A$33:$A$776,$A193,СВЦЭМ!$B$33:$B$776,V$175)+'СЕТ СН'!$F$12</f>
        <v>172.12783587999999</v>
      </c>
      <c r="W193" s="36">
        <f>SUMIFS(СВЦЭМ!$F$33:$F$776,СВЦЭМ!$A$33:$A$776,$A193,СВЦЭМ!$B$33:$B$776,W$175)+'СЕТ СН'!$F$12</f>
        <v>175.05861239999999</v>
      </c>
      <c r="X193" s="36">
        <f>SUMIFS(СВЦЭМ!$F$33:$F$776,СВЦЭМ!$A$33:$A$776,$A193,СВЦЭМ!$B$33:$B$776,X$175)+'СЕТ СН'!$F$12</f>
        <v>181.02960021999999</v>
      </c>
      <c r="Y193" s="36">
        <f>SUMIFS(СВЦЭМ!$F$33:$F$776,СВЦЭМ!$A$33:$A$776,$A193,СВЦЭМ!$B$33:$B$776,Y$175)+'СЕТ СН'!$F$12</f>
        <v>184.67634418</v>
      </c>
    </row>
    <row r="194" spans="1:27" ht="15.75" x14ac:dyDescent="0.2">
      <c r="A194" s="35">
        <f t="shared" si="5"/>
        <v>43515</v>
      </c>
      <c r="B194" s="36">
        <f>SUMIFS(СВЦЭМ!$F$33:$F$776,СВЦЭМ!$A$33:$A$776,$A194,СВЦЭМ!$B$33:$B$776,B$175)+'СЕТ СН'!$F$12</f>
        <v>195.32444344999999</v>
      </c>
      <c r="C194" s="36">
        <f>SUMIFS(СВЦЭМ!$F$33:$F$776,СВЦЭМ!$A$33:$A$776,$A194,СВЦЭМ!$B$33:$B$776,C$175)+'СЕТ СН'!$F$12</f>
        <v>201.29297672000001</v>
      </c>
      <c r="D194" s="36">
        <f>SUMIFS(СВЦЭМ!$F$33:$F$776,СВЦЭМ!$A$33:$A$776,$A194,СВЦЭМ!$B$33:$B$776,D$175)+'СЕТ СН'!$F$12</f>
        <v>204.69279076000001</v>
      </c>
      <c r="E194" s="36">
        <f>SUMIFS(СВЦЭМ!$F$33:$F$776,СВЦЭМ!$A$33:$A$776,$A194,СВЦЭМ!$B$33:$B$776,E$175)+'СЕТ СН'!$F$12</f>
        <v>206.51067173999999</v>
      </c>
      <c r="F194" s="36">
        <f>SUMIFS(СВЦЭМ!$F$33:$F$776,СВЦЭМ!$A$33:$A$776,$A194,СВЦЭМ!$B$33:$B$776,F$175)+'СЕТ СН'!$F$12</f>
        <v>204.45250469000001</v>
      </c>
      <c r="G194" s="36">
        <f>SUMIFS(СВЦЭМ!$F$33:$F$776,СВЦЭМ!$A$33:$A$776,$A194,СВЦЭМ!$B$33:$B$776,G$175)+'СЕТ СН'!$F$12</f>
        <v>200.62494760999999</v>
      </c>
      <c r="H194" s="36">
        <f>SUMIFS(СВЦЭМ!$F$33:$F$776,СВЦЭМ!$A$33:$A$776,$A194,СВЦЭМ!$B$33:$B$776,H$175)+'СЕТ СН'!$F$12</f>
        <v>194.82585908999999</v>
      </c>
      <c r="I194" s="36">
        <f>SUMIFS(СВЦЭМ!$F$33:$F$776,СВЦЭМ!$A$33:$A$776,$A194,СВЦЭМ!$B$33:$B$776,I$175)+'СЕТ СН'!$F$12</f>
        <v>187.10849691000001</v>
      </c>
      <c r="J194" s="36">
        <f>SUMIFS(СВЦЭМ!$F$33:$F$776,СВЦЭМ!$A$33:$A$776,$A194,СВЦЭМ!$B$33:$B$776,J$175)+'СЕТ СН'!$F$12</f>
        <v>182.41001943000001</v>
      </c>
      <c r="K194" s="36">
        <f>SUMIFS(СВЦЭМ!$F$33:$F$776,СВЦЭМ!$A$33:$A$776,$A194,СВЦЭМ!$B$33:$B$776,K$175)+'СЕТ СН'!$F$12</f>
        <v>180.37883618999999</v>
      </c>
      <c r="L194" s="36">
        <f>SUMIFS(СВЦЭМ!$F$33:$F$776,СВЦЭМ!$A$33:$A$776,$A194,СВЦЭМ!$B$33:$B$776,L$175)+'СЕТ СН'!$F$12</f>
        <v>179.21832852</v>
      </c>
      <c r="M194" s="36">
        <f>SUMIFS(СВЦЭМ!$F$33:$F$776,СВЦЭМ!$A$33:$A$776,$A194,СВЦЭМ!$B$33:$B$776,M$175)+'СЕТ СН'!$F$12</f>
        <v>178.86692554000001</v>
      </c>
      <c r="N194" s="36">
        <f>SUMIFS(СВЦЭМ!$F$33:$F$776,СВЦЭМ!$A$33:$A$776,$A194,СВЦЭМ!$B$33:$B$776,N$175)+'СЕТ СН'!$F$12</f>
        <v>175.79891903999999</v>
      </c>
      <c r="O194" s="36">
        <f>SUMIFS(СВЦЭМ!$F$33:$F$776,СВЦЭМ!$A$33:$A$776,$A194,СВЦЭМ!$B$33:$B$776,O$175)+'СЕТ СН'!$F$12</f>
        <v>171.32630147</v>
      </c>
      <c r="P194" s="36">
        <f>SUMIFS(СВЦЭМ!$F$33:$F$776,СВЦЭМ!$A$33:$A$776,$A194,СВЦЭМ!$B$33:$B$776,P$175)+'СЕТ СН'!$F$12</f>
        <v>172.2449541</v>
      </c>
      <c r="Q194" s="36">
        <f>SUMIFS(СВЦЭМ!$F$33:$F$776,СВЦЭМ!$A$33:$A$776,$A194,СВЦЭМ!$B$33:$B$776,Q$175)+'СЕТ СН'!$F$12</f>
        <v>174.20957787</v>
      </c>
      <c r="R194" s="36">
        <f>SUMIFS(СВЦЭМ!$F$33:$F$776,СВЦЭМ!$A$33:$A$776,$A194,СВЦЭМ!$B$33:$B$776,R$175)+'СЕТ СН'!$F$12</f>
        <v>174.08462936999999</v>
      </c>
      <c r="S194" s="36">
        <f>SUMIFS(СВЦЭМ!$F$33:$F$776,СВЦЭМ!$A$33:$A$776,$A194,СВЦЭМ!$B$33:$B$776,S$175)+'СЕТ СН'!$F$12</f>
        <v>172.90283650999999</v>
      </c>
      <c r="T194" s="36">
        <f>SUMIFS(СВЦЭМ!$F$33:$F$776,СВЦЭМ!$A$33:$A$776,$A194,СВЦЭМ!$B$33:$B$776,T$175)+'СЕТ СН'!$F$12</f>
        <v>167.16344606000001</v>
      </c>
      <c r="U194" s="36">
        <f>SUMIFS(СВЦЭМ!$F$33:$F$776,СВЦЭМ!$A$33:$A$776,$A194,СВЦЭМ!$B$33:$B$776,U$175)+'СЕТ СН'!$F$12</f>
        <v>165.85466235000001</v>
      </c>
      <c r="V194" s="36">
        <f>SUMIFS(СВЦЭМ!$F$33:$F$776,СВЦЭМ!$A$33:$A$776,$A194,СВЦЭМ!$B$33:$B$776,V$175)+'СЕТ СН'!$F$12</f>
        <v>167.25734381999999</v>
      </c>
      <c r="W194" s="36">
        <f>SUMIFS(СВЦЭМ!$F$33:$F$776,СВЦЭМ!$A$33:$A$776,$A194,СВЦЭМ!$B$33:$B$776,W$175)+'СЕТ СН'!$F$12</f>
        <v>168.79504861999999</v>
      </c>
      <c r="X194" s="36">
        <f>SUMIFS(СВЦЭМ!$F$33:$F$776,СВЦЭМ!$A$33:$A$776,$A194,СВЦЭМ!$B$33:$B$776,X$175)+'СЕТ СН'!$F$12</f>
        <v>170.94663025</v>
      </c>
      <c r="Y194" s="36">
        <f>SUMIFS(СВЦЭМ!$F$33:$F$776,СВЦЭМ!$A$33:$A$776,$A194,СВЦЭМ!$B$33:$B$776,Y$175)+'СЕТ СН'!$F$12</f>
        <v>179.08249223000001</v>
      </c>
    </row>
    <row r="195" spans="1:27" ht="15.75" x14ac:dyDescent="0.2">
      <c r="A195" s="35">
        <f t="shared" si="5"/>
        <v>43516</v>
      </c>
      <c r="B195" s="36">
        <f>SUMIFS(СВЦЭМ!$F$33:$F$776,СВЦЭМ!$A$33:$A$776,$A195,СВЦЭМ!$B$33:$B$776,B$175)+'СЕТ СН'!$F$12</f>
        <v>191.85125751999999</v>
      </c>
      <c r="C195" s="36">
        <f>SUMIFS(СВЦЭМ!$F$33:$F$776,СВЦЭМ!$A$33:$A$776,$A195,СВЦЭМ!$B$33:$B$776,C$175)+'СЕТ СН'!$F$12</f>
        <v>198.39791912999999</v>
      </c>
      <c r="D195" s="36">
        <f>SUMIFS(СВЦЭМ!$F$33:$F$776,СВЦЭМ!$A$33:$A$776,$A195,СВЦЭМ!$B$33:$B$776,D$175)+'СЕТ СН'!$F$12</f>
        <v>199.38939343000001</v>
      </c>
      <c r="E195" s="36">
        <f>SUMIFS(СВЦЭМ!$F$33:$F$776,СВЦЭМ!$A$33:$A$776,$A195,СВЦЭМ!$B$33:$B$776,E$175)+'СЕТ СН'!$F$12</f>
        <v>201.10153388000001</v>
      </c>
      <c r="F195" s="36">
        <f>SUMIFS(СВЦЭМ!$F$33:$F$776,СВЦЭМ!$A$33:$A$776,$A195,СВЦЭМ!$B$33:$B$776,F$175)+'СЕТ СН'!$F$12</f>
        <v>199.90368631000001</v>
      </c>
      <c r="G195" s="36">
        <f>SUMIFS(СВЦЭМ!$F$33:$F$776,СВЦЭМ!$A$33:$A$776,$A195,СВЦЭМ!$B$33:$B$776,G$175)+'СЕТ СН'!$F$12</f>
        <v>192.72059795999999</v>
      </c>
      <c r="H195" s="36">
        <f>SUMIFS(СВЦЭМ!$F$33:$F$776,СВЦЭМ!$A$33:$A$776,$A195,СВЦЭМ!$B$33:$B$776,H$175)+'СЕТ СН'!$F$12</f>
        <v>187.42549276</v>
      </c>
      <c r="I195" s="36">
        <f>SUMIFS(СВЦЭМ!$F$33:$F$776,СВЦЭМ!$A$33:$A$776,$A195,СВЦЭМ!$B$33:$B$776,I$175)+'СЕТ СН'!$F$12</f>
        <v>180.82563402</v>
      </c>
      <c r="J195" s="36">
        <f>SUMIFS(СВЦЭМ!$F$33:$F$776,СВЦЭМ!$A$33:$A$776,$A195,СВЦЭМ!$B$33:$B$776,J$175)+'СЕТ СН'!$F$12</f>
        <v>174.97575470000001</v>
      </c>
      <c r="K195" s="36">
        <f>SUMIFS(СВЦЭМ!$F$33:$F$776,СВЦЭМ!$A$33:$A$776,$A195,СВЦЭМ!$B$33:$B$776,K$175)+'СЕТ СН'!$F$12</f>
        <v>174.93742431999999</v>
      </c>
      <c r="L195" s="36">
        <f>SUMIFS(СВЦЭМ!$F$33:$F$776,СВЦЭМ!$A$33:$A$776,$A195,СВЦЭМ!$B$33:$B$776,L$175)+'СЕТ СН'!$F$12</f>
        <v>176.23665285999999</v>
      </c>
      <c r="M195" s="36">
        <f>SUMIFS(СВЦЭМ!$F$33:$F$776,СВЦЭМ!$A$33:$A$776,$A195,СВЦЭМ!$B$33:$B$776,M$175)+'СЕТ СН'!$F$12</f>
        <v>176.73721019000001</v>
      </c>
      <c r="N195" s="36">
        <f>SUMIFS(СВЦЭМ!$F$33:$F$776,СВЦЭМ!$A$33:$A$776,$A195,СВЦЭМ!$B$33:$B$776,N$175)+'СЕТ СН'!$F$12</f>
        <v>175.31073337000001</v>
      </c>
      <c r="O195" s="36">
        <f>SUMIFS(СВЦЭМ!$F$33:$F$776,СВЦЭМ!$A$33:$A$776,$A195,СВЦЭМ!$B$33:$B$776,O$175)+'СЕТ СН'!$F$12</f>
        <v>170.21242674000001</v>
      </c>
      <c r="P195" s="36">
        <f>SUMIFS(СВЦЭМ!$F$33:$F$776,СВЦЭМ!$A$33:$A$776,$A195,СВЦЭМ!$B$33:$B$776,P$175)+'СЕТ СН'!$F$12</f>
        <v>171.04064815999999</v>
      </c>
      <c r="Q195" s="36">
        <f>SUMIFS(СВЦЭМ!$F$33:$F$776,СВЦЭМ!$A$33:$A$776,$A195,СВЦЭМ!$B$33:$B$776,Q$175)+'СЕТ СН'!$F$12</f>
        <v>173.20696082000001</v>
      </c>
      <c r="R195" s="36">
        <f>SUMIFS(СВЦЭМ!$F$33:$F$776,СВЦЭМ!$A$33:$A$776,$A195,СВЦЭМ!$B$33:$B$776,R$175)+'СЕТ СН'!$F$12</f>
        <v>174.7842492</v>
      </c>
      <c r="S195" s="36">
        <f>SUMIFS(СВЦЭМ!$F$33:$F$776,СВЦЭМ!$A$33:$A$776,$A195,СВЦЭМ!$B$33:$B$776,S$175)+'СЕТ СН'!$F$12</f>
        <v>175.61112245999999</v>
      </c>
      <c r="T195" s="36">
        <f>SUMIFS(СВЦЭМ!$F$33:$F$776,СВЦЭМ!$A$33:$A$776,$A195,СВЦЭМ!$B$33:$B$776,T$175)+'СЕТ СН'!$F$12</f>
        <v>169.21601084</v>
      </c>
      <c r="U195" s="36">
        <f>SUMIFS(СВЦЭМ!$F$33:$F$776,СВЦЭМ!$A$33:$A$776,$A195,СВЦЭМ!$B$33:$B$776,U$175)+'СЕТ СН'!$F$12</f>
        <v>163.58061895</v>
      </c>
      <c r="V195" s="36">
        <f>SUMIFS(СВЦЭМ!$F$33:$F$776,СВЦЭМ!$A$33:$A$776,$A195,СВЦЭМ!$B$33:$B$776,V$175)+'СЕТ СН'!$F$12</f>
        <v>162.91877217999999</v>
      </c>
      <c r="W195" s="36">
        <f>SUMIFS(СВЦЭМ!$F$33:$F$776,СВЦЭМ!$A$33:$A$776,$A195,СВЦЭМ!$B$33:$B$776,W$175)+'СЕТ СН'!$F$12</f>
        <v>167.35415387</v>
      </c>
      <c r="X195" s="36">
        <f>SUMIFS(СВЦЭМ!$F$33:$F$776,СВЦЭМ!$A$33:$A$776,$A195,СВЦЭМ!$B$33:$B$776,X$175)+'СЕТ СН'!$F$12</f>
        <v>168.20061211999999</v>
      </c>
      <c r="Y195" s="36">
        <f>SUMIFS(СВЦЭМ!$F$33:$F$776,СВЦЭМ!$A$33:$A$776,$A195,СВЦЭМ!$B$33:$B$776,Y$175)+'СЕТ СН'!$F$12</f>
        <v>176.01997739999999</v>
      </c>
    </row>
    <row r="196" spans="1:27" ht="15.75" x14ac:dyDescent="0.2">
      <c r="A196" s="35">
        <f t="shared" si="5"/>
        <v>43517</v>
      </c>
      <c r="B196" s="36">
        <f>SUMIFS(СВЦЭМ!$F$33:$F$776,СВЦЭМ!$A$33:$A$776,$A196,СВЦЭМ!$B$33:$B$776,B$175)+'СЕТ СН'!$F$12</f>
        <v>185.85927501</v>
      </c>
      <c r="C196" s="36">
        <f>SUMIFS(СВЦЭМ!$F$33:$F$776,СВЦЭМ!$A$33:$A$776,$A196,СВЦЭМ!$B$33:$B$776,C$175)+'СЕТ СН'!$F$12</f>
        <v>191.23017662000001</v>
      </c>
      <c r="D196" s="36">
        <f>SUMIFS(СВЦЭМ!$F$33:$F$776,СВЦЭМ!$A$33:$A$776,$A196,СВЦЭМ!$B$33:$B$776,D$175)+'СЕТ СН'!$F$12</f>
        <v>195.65433673999999</v>
      </c>
      <c r="E196" s="36">
        <f>SUMIFS(СВЦЭМ!$F$33:$F$776,СВЦЭМ!$A$33:$A$776,$A196,СВЦЭМ!$B$33:$B$776,E$175)+'СЕТ СН'!$F$12</f>
        <v>197.86143519999999</v>
      </c>
      <c r="F196" s="36">
        <f>SUMIFS(СВЦЭМ!$F$33:$F$776,СВЦЭМ!$A$33:$A$776,$A196,СВЦЭМ!$B$33:$B$776,F$175)+'СЕТ СН'!$F$12</f>
        <v>197.38157706999999</v>
      </c>
      <c r="G196" s="36">
        <f>SUMIFS(СВЦЭМ!$F$33:$F$776,СВЦЭМ!$A$33:$A$776,$A196,СВЦЭМ!$B$33:$B$776,G$175)+'СЕТ СН'!$F$12</f>
        <v>192.36031994999999</v>
      </c>
      <c r="H196" s="36">
        <f>SUMIFS(СВЦЭМ!$F$33:$F$776,СВЦЭМ!$A$33:$A$776,$A196,СВЦЭМ!$B$33:$B$776,H$175)+'СЕТ СН'!$F$12</f>
        <v>186.06347461999999</v>
      </c>
      <c r="I196" s="36">
        <f>SUMIFS(СВЦЭМ!$F$33:$F$776,СВЦЭМ!$A$33:$A$776,$A196,СВЦЭМ!$B$33:$B$776,I$175)+'СЕТ СН'!$F$12</f>
        <v>183.02620736</v>
      </c>
      <c r="J196" s="36">
        <f>SUMIFS(СВЦЭМ!$F$33:$F$776,СВЦЭМ!$A$33:$A$776,$A196,СВЦЭМ!$B$33:$B$776,J$175)+'СЕТ СН'!$F$12</f>
        <v>179.65968039000001</v>
      </c>
      <c r="K196" s="36">
        <f>SUMIFS(СВЦЭМ!$F$33:$F$776,СВЦЭМ!$A$33:$A$776,$A196,СВЦЭМ!$B$33:$B$776,K$175)+'СЕТ СН'!$F$12</f>
        <v>181.97072642000001</v>
      </c>
      <c r="L196" s="36">
        <f>SUMIFS(СВЦЭМ!$F$33:$F$776,СВЦЭМ!$A$33:$A$776,$A196,СВЦЭМ!$B$33:$B$776,L$175)+'СЕТ СН'!$F$12</f>
        <v>179.72238754</v>
      </c>
      <c r="M196" s="36">
        <f>SUMIFS(СВЦЭМ!$F$33:$F$776,СВЦЭМ!$A$33:$A$776,$A196,СВЦЭМ!$B$33:$B$776,M$175)+'СЕТ СН'!$F$12</f>
        <v>176.53777070999999</v>
      </c>
      <c r="N196" s="36">
        <f>SUMIFS(СВЦЭМ!$F$33:$F$776,СВЦЭМ!$A$33:$A$776,$A196,СВЦЭМ!$B$33:$B$776,N$175)+'СЕТ СН'!$F$12</f>
        <v>175.01323206999999</v>
      </c>
      <c r="O196" s="36">
        <f>SUMIFS(СВЦЭМ!$F$33:$F$776,СВЦЭМ!$A$33:$A$776,$A196,СВЦЭМ!$B$33:$B$776,O$175)+'СЕТ СН'!$F$12</f>
        <v>169.54532764000001</v>
      </c>
      <c r="P196" s="36">
        <f>SUMIFS(СВЦЭМ!$F$33:$F$776,СВЦЭМ!$A$33:$A$776,$A196,СВЦЭМ!$B$33:$B$776,P$175)+'СЕТ СН'!$F$12</f>
        <v>169.6218973</v>
      </c>
      <c r="Q196" s="36">
        <f>SUMIFS(СВЦЭМ!$F$33:$F$776,СВЦЭМ!$A$33:$A$776,$A196,СВЦЭМ!$B$33:$B$776,Q$175)+'СЕТ СН'!$F$12</f>
        <v>170.69013756999999</v>
      </c>
      <c r="R196" s="36">
        <f>SUMIFS(СВЦЭМ!$F$33:$F$776,СВЦЭМ!$A$33:$A$776,$A196,СВЦЭМ!$B$33:$B$776,R$175)+'СЕТ СН'!$F$12</f>
        <v>174.82786823000001</v>
      </c>
      <c r="S196" s="36">
        <f>SUMIFS(СВЦЭМ!$F$33:$F$776,СВЦЭМ!$A$33:$A$776,$A196,СВЦЭМ!$B$33:$B$776,S$175)+'СЕТ СН'!$F$12</f>
        <v>174.13927801</v>
      </c>
      <c r="T196" s="36">
        <f>SUMIFS(СВЦЭМ!$F$33:$F$776,СВЦЭМ!$A$33:$A$776,$A196,СВЦЭМ!$B$33:$B$776,T$175)+'СЕТ СН'!$F$12</f>
        <v>167.93875672999999</v>
      </c>
      <c r="U196" s="36">
        <f>SUMIFS(СВЦЭМ!$F$33:$F$776,СВЦЭМ!$A$33:$A$776,$A196,СВЦЭМ!$B$33:$B$776,U$175)+'СЕТ СН'!$F$12</f>
        <v>165.09164521</v>
      </c>
      <c r="V196" s="36">
        <f>SUMIFS(СВЦЭМ!$F$33:$F$776,СВЦЭМ!$A$33:$A$776,$A196,СВЦЭМ!$B$33:$B$776,V$175)+'СЕТ СН'!$F$12</f>
        <v>167.54055518000001</v>
      </c>
      <c r="W196" s="36">
        <f>SUMIFS(СВЦЭМ!$F$33:$F$776,СВЦЭМ!$A$33:$A$776,$A196,СВЦЭМ!$B$33:$B$776,W$175)+'СЕТ СН'!$F$12</f>
        <v>170.16102198999999</v>
      </c>
      <c r="X196" s="36">
        <f>SUMIFS(СВЦЭМ!$F$33:$F$776,СВЦЭМ!$A$33:$A$776,$A196,СВЦЭМ!$B$33:$B$776,X$175)+'СЕТ СН'!$F$12</f>
        <v>171.99297852000001</v>
      </c>
      <c r="Y196" s="36">
        <f>SUMIFS(СВЦЭМ!$F$33:$F$776,СВЦЭМ!$A$33:$A$776,$A196,СВЦЭМ!$B$33:$B$776,Y$175)+'СЕТ СН'!$F$12</f>
        <v>179.04250565999999</v>
      </c>
    </row>
    <row r="197" spans="1:27" ht="15.75" x14ac:dyDescent="0.2">
      <c r="A197" s="35">
        <f t="shared" si="5"/>
        <v>43518</v>
      </c>
      <c r="B197" s="36">
        <f>SUMIFS(СВЦЭМ!$F$33:$F$776,СВЦЭМ!$A$33:$A$776,$A197,СВЦЭМ!$B$33:$B$776,B$175)+'СЕТ СН'!$F$12</f>
        <v>181.36708447999999</v>
      </c>
      <c r="C197" s="36">
        <f>SUMIFS(СВЦЭМ!$F$33:$F$776,СВЦЭМ!$A$33:$A$776,$A197,СВЦЭМ!$B$33:$B$776,C$175)+'СЕТ СН'!$F$12</f>
        <v>182.75406654</v>
      </c>
      <c r="D197" s="36">
        <f>SUMIFS(СВЦЭМ!$F$33:$F$776,СВЦЭМ!$A$33:$A$776,$A197,СВЦЭМ!$B$33:$B$776,D$175)+'СЕТ СН'!$F$12</f>
        <v>182.16999204999999</v>
      </c>
      <c r="E197" s="36">
        <f>SUMIFS(СВЦЭМ!$F$33:$F$776,СВЦЭМ!$A$33:$A$776,$A197,СВЦЭМ!$B$33:$B$776,E$175)+'СЕТ СН'!$F$12</f>
        <v>181.54217023000001</v>
      </c>
      <c r="F197" s="36">
        <f>SUMIFS(СВЦЭМ!$F$33:$F$776,СВЦЭМ!$A$33:$A$776,$A197,СВЦЭМ!$B$33:$B$776,F$175)+'СЕТ СН'!$F$12</f>
        <v>181.20815858</v>
      </c>
      <c r="G197" s="36">
        <f>SUMIFS(СВЦЭМ!$F$33:$F$776,СВЦЭМ!$A$33:$A$776,$A197,СВЦЭМ!$B$33:$B$776,G$175)+'СЕТ СН'!$F$12</f>
        <v>181.91613082999999</v>
      </c>
      <c r="H197" s="36">
        <f>SUMIFS(СВЦЭМ!$F$33:$F$776,СВЦЭМ!$A$33:$A$776,$A197,СВЦЭМ!$B$33:$B$776,H$175)+'СЕТ СН'!$F$12</f>
        <v>182.3450507</v>
      </c>
      <c r="I197" s="36">
        <f>SUMIFS(СВЦЭМ!$F$33:$F$776,СВЦЭМ!$A$33:$A$776,$A197,СВЦЭМ!$B$33:$B$776,I$175)+'СЕТ СН'!$F$12</f>
        <v>180.18288348999999</v>
      </c>
      <c r="J197" s="36">
        <f>SUMIFS(СВЦЭМ!$F$33:$F$776,СВЦЭМ!$A$33:$A$776,$A197,СВЦЭМ!$B$33:$B$776,J$175)+'СЕТ СН'!$F$12</f>
        <v>178.46879208999999</v>
      </c>
      <c r="K197" s="36">
        <f>SUMIFS(СВЦЭМ!$F$33:$F$776,СВЦЭМ!$A$33:$A$776,$A197,СВЦЭМ!$B$33:$B$776,K$175)+'СЕТ СН'!$F$12</f>
        <v>181.40269562</v>
      </c>
      <c r="L197" s="36">
        <f>SUMIFS(СВЦЭМ!$F$33:$F$776,СВЦЭМ!$A$33:$A$776,$A197,СВЦЭМ!$B$33:$B$776,L$175)+'СЕТ СН'!$F$12</f>
        <v>184.29795207999999</v>
      </c>
      <c r="M197" s="36">
        <f>SUMIFS(СВЦЭМ!$F$33:$F$776,СВЦЭМ!$A$33:$A$776,$A197,СВЦЭМ!$B$33:$B$776,M$175)+'СЕТ СН'!$F$12</f>
        <v>184.67189872</v>
      </c>
      <c r="N197" s="36">
        <f>SUMIFS(СВЦЭМ!$F$33:$F$776,СВЦЭМ!$A$33:$A$776,$A197,СВЦЭМ!$B$33:$B$776,N$175)+'СЕТ СН'!$F$12</f>
        <v>178.81038025000001</v>
      </c>
      <c r="O197" s="36">
        <f>SUMIFS(СВЦЭМ!$F$33:$F$776,СВЦЭМ!$A$33:$A$776,$A197,СВЦЭМ!$B$33:$B$776,O$175)+'СЕТ СН'!$F$12</f>
        <v>172.43714033000001</v>
      </c>
      <c r="P197" s="36">
        <f>SUMIFS(СВЦЭМ!$F$33:$F$776,СВЦЭМ!$A$33:$A$776,$A197,СВЦЭМ!$B$33:$B$776,P$175)+'СЕТ СН'!$F$12</f>
        <v>174.23541134999999</v>
      </c>
      <c r="Q197" s="36">
        <f>SUMIFS(СВЦЭМ!$F$33:$F$776,СВЦЭМ!$A$33:$A$776,$A197,СВЦЭМ!$B$33:$B$776,Q$175)+'СЕТ СН'!$F$12</f>
        <v>174.9168243</v>
      </c>
      <c r="R197" s="36">
        <f>SUMIFS(СВЦЭМ!$F$33:$F$776,СВЦЭМ!$A$33:$A$776,$A197,СВЦЭМ!$B$33:$B$776,R$175)+'СЕТ СН'!$F$12</f>
        <v>176.71992918999999</v>
      </c>
      <c r="S197" s="36">
        <f>SUMIFS(СВЦЭМ!$F$33:$F$776,СВЦЭМ!$A$33:$A$776,$A197,СВЦЭМ!$B$33:$B$776,S$175)+'СЕТ СН'!$F$12</f>
        <v>176.65461876000001</v>
      </c>
      <c r="T197" s="36">
        <f>SUMIFS(СВЦЭМ!$F$33:$F$776,СВЦЭМ!$A$33:$A$776,$A197,СВЦЭМ!$B$33:$B$776,T$175)+'СЕТ СН'!$F$12</f>
        <v>170.22923054</v>
      </c>
      <c r="U197" s="36">
        <f>SUMIFS(СВЦЭМ!$F$33:$F$776,СВЦЭМ!$A$33:$A$776,$A197,СВЦЭМ!$B$33:$B$776,U$175)+'СЕТ СН'!$F$12</f>
        <v>167.53057813000001</v>
      </c>
      <c r="V197" s="36">
        <f>SUMIFS(СВЦЭМ!$F$33:$F$776,СВЦЭМ!$A$33:$A$776,$A197,СВЦЭМ!$B$33:$B$776,V$175)+'СЕТ СН'!$F$12</f>
        <v>166.22817511</v>
      </c>
      <c r="W197" s="36">
        <f>SUMIFS(СВЦЭМ!$F$33:$F$776,СВЦЭМ!$A$33:$A$776,$A197,СВЦЭМ!$B$33:$B$776,W$175)+'СЕТ СН'!$F$12</f>
        <v>168.9881316</v>
      </c>
      <c r="X197" s="36">
        <f>SUMIFS(СВЦЭМ!$F$33:$F$776,СВЦЭМ!$A$33:$A$776,$A197,СВЦЭМ!$B$33:$B$776,X$175)+'СЕТ СН'!$F$12</f>
        <v>172.77024438999999</v>
      </c>
      <c r="Y197" s="36">
        <f>SUMIFS(СВЦЭМ!$F$33:$F$776,СВЦЭМ!$A$33:$A$776,$A197,СВЦЭМ!$B$33:$B$776,Y$175)+'СЕТ СН'!$F$12</f>
        <v>179.29262446999999</v>
      </c>
    </row>
    <row r="198" spans="1:27" ht="15.75" x14ac:dyDescent="0.2">
      <c r="A198" s="35">
        <f t="shared" si="5"/>
        <v>43519</v>
      </c>
      <c r="B198" s="36">
        <f>SUMIFS(СВЦЭМ!$F$33:$F$776,СВЦЭМ!$A$33:$A$776,$A198,СВЦЭМ!$B$33:$B$776,B$175)+'СЕТ СН'!$F$12</f>
        <v>181.88031670000001</v>
      </c>
      <c r="C198" s="36">
        <f>SUMIFS(СВЦЭМ!$F$33:$F$776,СВЦЭМ!$A$33:$A$776,$A198,СВЦЭМ!$B$33:$B$776,C$175)+'СЕТ СН'!$F$12</f>
        <v>182.57126177999999</v>
      </c>
      <c r="D198" s="36">
        <f>SUMIFS(СВЦЭМ!$F$33:$F$776,СВЦЭМ!$A$33:$A$776,$A198,СВЦЭМ!$B$33:$B$776,D$175)+'СЕТ СН'!$F$12</f>
        <v>181.05413873000001</v>
      </c>
      <c r="E198" s="36">
        <f>SUMIFS(СВЦЭМ!$F$33:$F$776,СВЦЭМ!$A$33:$A$776,$A198,СВЦЭМ!$B$33:$B$776,E$175)+'СЕТ СН'!$F$12</f>
        <v>180.87629272999999</v>
      </c>
      <c r="F198" s="36">
        <f>SUMIFS(СВЦЭМ!$F$33:$F$776,СВЦЭМ!$A$33:$A$776,$A198,СВЦЭМ!$B$33:$B$776,F$175)+'СЕТ СН'!$F$12</f>
        <v>180.72537244</v>
      </c>
      <c r="G198" s="36">
        <f>SUMIFS(СВЦЭМ!$F$33:$F$776,СВЦЭМ!$A$33:$A$776,$A198,СВЦЭМ!$B$33:$B$776,G$175)+'СЕТ СН'!$F$12</f>
        <v>180.56142148000001</v>
      </c>
      <c r="H198" s="36">
        <f>SUMIFS(СВЦЭМ!$F$33:$F$776,СВЦЭМ!$A$33:$A$776,$A198,СВЦЭМ!$B$33:$B$776,H$175)+'СЕТ СН'!$F$12</f>
        <v>183.69242360999999</v>
      </c>
      <c r="I198" s="36">
        <f>SUMIFS(СВЦЭМ!$F$33:$F$776,СВЦЭМ!$A$33:$A$776,$A198,СВЦЭМ!$B$33:$B$776,I$175)+'СЕТ СН'!$F$12</f>
        <v>181.07553977000001</v>
      </c>
      <c r="J198" s="36">
        <f>SUMIFS(СВЦЭМ!$F$33:$F$776,СВЦЭМ!$A$33:$A$776,$A198,СВЦЭМ!$B$33:$B$776,J$175)+'СЕТ СН'!$F$12</f>
        <v>177.21387838999999</v>
      </c>
      <c r="K198" s="36">
        <f>SUMIFS(СВЦЭМ!$F$33:$F$776,СВЦЭМ!$A$33:$A$776,$A198,СВЦЭМ!$B$33:$B$776,K$175)+'СЕТ СН'!$F$12</f>
        <v>173.06747741000001</v>
      </c>
      <c r="L198" s="36">
        <f>SUMIFS(СВЦЭМ!$F$33:$F$776,СВЦЭМ!$A$33:$A$776,$A198,СВЦЭМ!$B$33:$B$776,L$175)+'СЕТ СН'!$F$12</f>
        <v>173.89522690000001</v>
      </c>
      <c r="M198" s="36">
        <f>SUMIFS(СВЦЭМ!$F$33:$F$776,СВЦЭМ!$A$33:$A$776,$A198,СВЦЭМ!$B$33:$B$776,M$175)+'СЕТ СН'!$F$12</f>
        <v>175.90375738</v>
      </c>
      <c r="N198" s="36">
        <f>SUMIFS(СВЦЭМ!$F$33:$F$776,СВЦЭМ!$A$33:$A$776,$A198,СВЦЭМ!$B$33:$B$776,N$175)+'СЕТ СН'!$F$12</f>
        <v>177.63320361000001</v>
      </c>
      <c r="O198" s="36">
        <f>SUMIFS(СВЦЭМ!$F$33:$F$776,СВЦЭМ!$A$33:$A$776,$A198,СВЦЭМ!$B$33:$B$776,O$175)+'СЕТ СН'!$F$12</f>
        <v>173.42532381999999</v>
      </c>
      <c r="P198" s="36">
        <f>SUMIFS(СВЦЭМ!$F$33:$F$776,СВЦЭМ!$A$33:$A$776,$A198,СВЦЭМ!$B$33:$B$776,P$175)+'СЕТ СН'!$F$12</f>
        <v>174.90419091000001</v>
      </c>
      <c r="Q198" s="36">
        <f>SUMIFS(СВЦЭМ!$F$33:$F$776,СВЦЭМ!$A$33:$A$776,$A198,СВЦЭМ!$B$33:$B$776,Q$175)+'СЕТ СН'!$F$12</f>
        <v>176.74983798</v>
      </c>
      <c r="R198" s="36">
        <f>SUMIFS(СВЦЭМ!$F$33:$F$776,СВЦЭМ!$A$33:$A$776,$A198,СВЦЭМ!$B$33:$B$776,R$175)+'СЕТ СН'!$F$12</f>
        <v>178.45156202000001</v>
      </c>
      <c r="S198" s="36">
        <f>SUMIFS(СВЦЭМ!$F$33:$F$776,СВЦЭМ!$A$33:$A$776,$A198,СВЦЭМ!$B$33:$B$776,S$175)+'СЕТ СН'!$F$12</f>
        <v>178.09083661</v>
      </c>
      <c r="T198" s="36">
        <f>SUMIFS(СВЦЭМ!$F$33:$F$776,СВЦЭМ!$A$33:$A$776,$A198,СВЦЭМ!$B$33:$B$776,T$175)+'СЕТ СН'!$F$12</f>
        <v>173.69407369999999</v>
      </c>
      <c r="U198" s="36">
        <f>SUMIFS(СВЦЭМ!$F$33:$F$776,СВЦЭМ!$A$33:$A$776,$A198,СВЦЭМ!$B$33:$B$776,U$175)+'СЕТ СН'!$F$12</f>
        <v>167.50762347</v>
      </c>
      <c r="V198" s="36">
        <f>SUMIFS(СВЦЭМ!$F$33:$F$776,СВЦЭМ!$A$33:$A$776,$A198,СВЦЭМ!$B$33:$B$776,V$175)+'СЕТ СН'!$F$12</f>
        <v>166.54572873999999</v>
      </c>
      <c r="W198" s="36">
        <f>SUMIFS(СВЦЭМ!$F$33:$F$776,СВЦЭМ!$A$33:$A$776,$A198,СВЦЭМ!$B$33:$B$776,W$175)+'СЕТ СН'!$F$12</f>
        <v>167.00406823</v>
      </c>
      <c r="X198" s="36">
        <f>SUMIFS(СВЦЭМ!$F$33:$F$776,СВЦЭМ!$A$33:$A$776,$A198,СВЦЭМ!$B$33:$B$776,X$175)+'СЕТ СН'!$F$12</f>
        <v>168.27091743</v>
      </c>
      <c r="Y198" s="36">
        <f>SUMIFS(СВЦЭМ!$F$33:$F$776,СВЦЭМ!$A$33:$A$776,$A198,СВЦЭМ!$B$33:$B$776,Y$175)+'СЕТ СН'!$F$12</f>
        <v>176.84916061000001</v>
      </c>
    </row>
    <row r="199" spans="1:27" ht="15.75" x14ac:dyDescent="0.2">
      <c r="A199" s="35">
        <f t="shared" si="5"/>
        <v>43520</v>
      </c>
      <c r="B199" s="36">
        <f>SUMIFS(СВЦЭМ!$F$33:$F$776,СВЦЭМ!$A$33:$A$776,$A199,СВЦЭМ!$B$33:$B$776,B$175)+'СЕТ СН'!$F$12</f>
        <v>184.64534161</v>
      </c>
      <c r="C199" s="36">
        <f>SUMIFS(СВЦЭМ!$F$33:$F$776,СВЦЭМ!$A$33:$A$776,$A199,СВЦЭМ!$B$33:$B$776,C$175)+'СЕТ СН'!$F$12</f>
        <v>189.02467641999999</v>
      </c>
      <c r="D199" s="36">
        <f>SUMIFS(СВЦЭМ!$F$33:$F$776,СВЦЭМ!$A$33:$A$776,$A199,СВЦЭМ!$B$33:$B$776,D$175)+'СЕТ СН'!$F$12</f>
        <v>192.02589460999999</v>
      </c>
      <c r="E199" s="36">
        <f>SUMIFS(СВЦЭМ!$F$33:$F$776,СВЦЭМ!$A$33:$A$776,$A199,СВЦЭМ!$B$33:$B$776,E$175)+'СЕТ СН'!$F$12</f>
        <v>194.42954065000001</v>
      </c>
      <c r="F199" s="36">
        <f>SUMIFS(СВЦЭМ!$F$33:$F$776,СВЦЭМ!$A$33:$A$776,$A199,СВЦЭМ!$B$33:$B$776,F$175)+'СЕТ СН'!$F$12</f>
        <v>196.20882001999999</v>
      </c>
      <c r="G199" s="36">
        <f>SUMIFS(СВЦЭМ!$F$33:$F$776,СВЦЭМ!$A$33:$A$776,$A199,СВЦЭМ!$B$33:$B$776,G$175)+'СЕТ СН'!$F$12</f>
        <v>195.69181333</v>
      </c>
      <c r="H199" s="36">
        <f>SUMIFS(СВЦЭМ!$F$33:$F$776,СВЦЭМ!$A$33:$A$776,$A199,СВЦЭМ!$B$33:$B$776,H$175)+'СЕТ СН'!$F$12</f>
        <v>193.01842217000001</v>
      </c>
      <c r="I199" s="36">
        <f>SUMIFS(СВЦЭМ!$F$33:$F$776,СВЦЭМ!$A$33:$A$776,$A199,СВЦЭМ!$B$33:$B$776,I$175)+'СЕТ СН'!$F$12</f>
        <v>190.08175162000001</v>
      </c>
      <c r="J199" s="36">
        <f>SUMIFS(СВЦЭМ!$F$33:$F$776,СВЦЭМ!$A$33:$A$776,$A199,СВЦЭМ!$B$33:$B$776,J$175)+'СЕТ СН'!$F$12</f>
        <v>179.21037240999999</v>
      </c>
      <c r="K199" s="36">
        <f>SUMIFS(СВЦЭМ!$F$33:$F$776,СВЦЭМ!$A$33:$A$776,$A199,СВЦЭМ!$B$33:$B$776,K$175)+'СЕТ СН'!$F$12</f>
        <v>172.2133379</v>
      </c>
      <c r="L199" s="36">
        <f>SUMIFS(СВЦЭМ!$F$33:$F$776,СВЦЭМ!$A$33:$A$776,$A199,СВЦЭМ!$B$33:$B$776,L$175)+'СЕТ СН'!$F$12</f>
        <v>170.76916112999999</v>
      </c>
      <c r="M199" s="36">
        <f>SUMIFS(СВЦЭМ!$F$33:$F$776,СВЦЭМ!$A$33:$A$776,$A199,СВЦЭМ!$B$33:$B$776,M$175)+'СЕТ СН'!$F$12</f>
        <v>170.85499063</v>
      </c>
      <c r="N199" s="36">
        <f>SUMIFS(СВЦЭМ!$F$33:$F$776,СВЦЭМ!$A$33:$A$776,$A199,СВЦЭМ!$B$33:$B$776,N$175)+'СЕТ СН'!$F$12</f>
        <v>170.09459878999999</v>
      </c>
      <c r="O199" s="36">
        <f>SUMIFS(СВЦЭМ!$F$33:$F$776,СВЦЭМ!$A$33:$A$776,$A199,СВЦЭМ!$B$33:$B$776,O$175)+'СЕТ СН'!$F$12</f>
        <v>166.13276827999999</v>
      </c>
      <c r="P199" s="36">
        <f>SUMIFS(СВЦЭМ!$F$33:$F$776,СВЦЭМ!$A$33:$A$776,$A199,СВЦЭМ!$B$33:$B$776,P$175)+'СЕТ СН'!$F$12</f>
        <v>167.50614331</v>
      </c>
      <c r="Q199" s="36">
        <f>SUMIFS(СВЦЭМ!$F$33:$F$776,СВЦЭМ!$A$33:$A$776,$A199,СВЦЭМ!$B$33:$B$776,Q$175)+'СЕТ СН'!$F$12</f>
        <v>168.77212711000001</v>
      </c>
      <c r="R199" s="36">
        <f>SUMIFS(СВЦЭМ!$F$33:$F$776,СВЦЭМ!$A$33:$A$776,$A199,СВЦЭМ!$B$33:$B$776,R$175)+'СЕТ СН'!$F$12</f>
        <v>169.20208389000001</v>
      </c>
      <c r="S199" s="36">
        <f>SUMIFS(СВЦЭМ!$F$33:$F$776,СВЦЭМ!$A$33:$A$776,$A199,СВЦЭМ!$B$33:$B$776,S$175)+'СЕТ СН'!$F$12</f>
        <v>167.91420350000001</v>
      </c>
      <c r="T199" s="36">
        <f>SUMIFS(СВЦЭМ!$F$33:$F$776,СВЦЭМ!$A$33:$A$776,$A199,СВЦЭМ!$B$33:$B$776,T$175)+'СЕТ СН'!$F$12</f>
        <v>162.75144796999999</v>
      </c>
      <c r="U199" s="36">
        <f>SUMIFS(СВЦЭМ!$F$33:$F$776,СВЦЭМ!$A$33:$A$776,$A199,СВЦЭМ!$B$33:$B$776,U$175)+'СЕТ СН'!$F$12</f>
        <v>154.55568768000001</v>
      </c>
      <c r="V199" s="36">
        <f>SUMIFS(СВЦЭМ!$F$33:$F$776,СВЦЭМ!$A$33:$A$776,$A199,СВЦЭМ!$B$33:$B$776,V$175)+'СЕТ СН'!$F$12</f>
        <v>154.07301662</v>
      </c>
      <c r="W199" s="36">
        <f>SUMIFS(СВЦЭМ!$F$33:$F$776,СВЦЭМ!$A$33:$A$776,$A199,СВЦЭМ!$B$33:$B$776,W$175)+'СЕТ СН'!$F$12</f>
        <v>156.6247506</v>
      </c>
      <c r="X199" s="36">
        <f>SUMIFS(СВЦЭМ!$F$33:$F$776,СВЦЭМ!$A$33:$A$776,$A199,СВЦЭМ!$B$33:$B$776,X$175)+'СЕТ СН'!$F$12</f>
        <v>160.51599247999999</v>
      </c>
      <c r="Y199" s="36">
        <f>SUMIFS(СВЦЭМ!$F$33:$F$776,СВЦЭМ!$A$33:$A$776,$A199,СВЦЭМ!$B$33:$B$776,Y$175)+'СЕТ СН'!$F$12</f>
        <v>173.59895395999999</v>
      </c>
    </row>
    <row r="200" spans="1:27" ht="15.75" x14ac:dyDescent="0.2">
      <c r="A200" s="35">
        <f t="shared" si="5"/>
        <v>43521</v>
      </c>
      <c r="B200" s="36">
        <f>SUMIFS(СВЦЭМ!$F$33:$F$776,СВЦЭМ!$A$33:$A$776,$A200,СВЦЭМ!$B$33:$B$776,B$175)+'СЕТ СН'!$F$12</f>
        <v>180.63222056999999</v>
      </c>
      <c r="C200" s="36">
        <f>SUMIFS(СВЦЭМ!$F$33:$F$776,СВЦЭМ!$A$33:$A$776,$A200,СВЦЭМ!$B$33:$B$776,C$175)+'СЕТ СН'!$F$12</f>
        <v>183.01681310000001</v>
      </c>
      <c r="D200" s="36">
        <f>SUMIFS(СВЦЭМ!$F$33:$F$776,СВЦЭМ!$A$33:$A$776,$A200,СВЦЭМ!$B$33:$B$776,D$175)+'СЕТ СН'!$F$12</f>
        <v>182.35390712</v>
      </c>
      <c r="E200" s="36">
        <f>SUMIFS(СВЦЭМ!$F$33:$F$776,СВЦЭМ!$A$33:$A$776,$A200,СВЦЭМ!$B$33:$B$776,E$175)+'СЕТ СН'!$F$12</f>
        <v>182.95298880999999</v>
      </c>
      <c r="F200" s="36">
        <f>SUMIFS(СВЦЭМ!$F$33:$F$776,СВЦЭМ!$A$33:$A$776,$A200,СВЦЭМ!$B$33:$B$776,F$175)+'СЕТ СН'!$F$12</f>
        <v>182.97048097999999</v>
      </c>
      <c r="G200" s="36">
        <f>SUMIFS(СВЦЭМ!$F$33:$F$776,СВЦЭМ!$A$33:$A$776,$A200,СВЦЭМ!$B$33:$B$776,G$175)+'СЕТ СН'!$F$12</f>
        <v>184.2294698</v>
      </c>
      <c r="H200" s="36">
        <f>SUMIFS(СВЦЭМ!$F$33:$F$776,СВЦЭМ!$A$33:$A$776,$A200,СВЦЭМ!$B$33:$B$776,H$175)+'СЕТ СН'!$F$12</f>
        <v>186.65141702</v>
      </c>
      <c r="I200" s="36">
        <f>SUMIFS(СВЦЭМ!$F$33:$F$776,СВЦЭМ!$A$33:$A$776,$A200,СВЦЭМ!$B$33:$B$776,I$175)+'СЕТ СН'!$F$12</f>
        <v>182.22017166000001</v>
      </c>
      <c r="J200" s="36">
        <f>SUMIFS(СВЦЭМ!$F$33:$F$776,СВЦЭМ!$A$33:$A$776,$A200,СВЦЭМ!$B$33:$B$776,J$175)+'СЕТ СН'!$F$12</f>
        <v>177.08581393</v>
      </c>
      <c r="K200" s="36">
        <f>SUMIFS(СВЦЭМ!$F$33:$F$776,СВЦЭМ!$A$33:$A$776,$A200,СВЦЭМ!$B$33:$B$776,K$175)+'СЕТ СН'!$F$12</f>
        <v>172.88536493999999</v>
      </c>
      <c r="L200" s="36">
        <f>SUMIFS(СВЦЭМ!$F$33:$F$776,СВЦЭМ!$A$33:$A$776,$A200,СВЦЭМ!$B$33:$B$776,L$175)+'СЕТ СН'!$F$12</f>
        <v>173.54889732000001</v>
      </c>
      <c r="M200" s="36">
        <f>SUMIFS(СВЦЭМ!$F$33:$F$776,СВЦЭМ!$A$33:$A$776,$A200,СВЦЭМ!$B$33:$B$776,M$175)+'СЕТ СН'!$F$12</f>
        <v>177.42547734999999</v>
      </c>
      <c r="N200" s="36">
        <f>SUMIFS(СВЦЭМ!$F$33:$F$776,СВЦЭМ!$A$33:$A$776,$A200,СВЦЭМ!$B$33:$B$776,N$175)+'СЕТ СН'!$F$12</f>
        <v>178.57113189</v>
      </c>
      <c r="O200" s="36">
        <f>SUMIFS(СВЦЭМ!$F$33:$F$776,СВЦЭМ!$A$33:$A$776,$A200,СВЦЭМ!$B$33:$B$776,O$175)+'СЕТ СН'!$F$12</f>
        <v>176.57867121999999</v>
      </c>
      <c r="P200" s="36">
        <f>SUMIFS(СВЦЭМ!$F$33:$F$776,СВЦЭМ!$A$33:$A$776,$A200,СВЦЭМ!$B$33:$B$776,P$175)+'СЕТ СН'!$F$12</f>
        <v>177.97417565000001</v>
      </c>
      <c r="Q200" s="36">
        <f>SUMIFS(СВЦЭМ!$F$33:$F$776,СВЦЭМ!$A$33:$A$776,$A200,СВЦЭМ!$B$33:$B$776,Q$175)+'СЕТ СН'!$F$12</f>
        <v>179.91614021999999</v>
      </c>
      <c r="R200" s="36">
        <f>SUMIFS(СВЦЭМ!$F$33:$F$776,СВЦЭМ!$A$33:$A$776,$A200,СВЦЭМ!$B$33:$B$776,R$175)+'СЕТ СН'!$F$12</f>
        <v>180.22566333</v>
      </c>
      <c r="S200" s="36">
        <f>SUMIFS(СВЦЭМ!$F$33:$F$776,СВЦЭМ!$A$33:$A$776,$A200,СВЦЭМ!$B$33:$B$776,S$175)+'СЕТ СН'!$F$12</f>
        <v>180.24939615</v>
      </c>
      <c r="T200" s="36">
        <f>SUMIFS(СВЦЭМ!$F$33:$F$776,СВЦЭМ!$A$33:$A$776,$A200,СВЦЭМ!$B$33:$B$776,T$175)+'СЕТ СН'!$F$12</f>
        <v>171.05811086</v>
      </c>
      <c r="U200" s="36">
        <f>SUMIFS(СВЦЭМ!$F$33:$F$776,СВЦЭМ!$A$33:$A$776,$A200,СВЦЭМ!$B$33:$B$776,U$175)+'СЕТ СН'!$F$12</f>
        <v>164.00437815000001</v>
      </c>
      <c r="V200" s="36">
        <f>SUMIFS(СВЦЭМ!$F$33:$F$776,СВЦЭМ!$A$33:$A$776,$A200,СВЦЭМ!$B$33:$B$776,V$175)+'СЕТ СН'!$F$12</f>
        <v>163.44823987999999</v>
      </c>
      <c r="W200" s="36">
        <f>SUMIFS(СВЦЭМ!$F$33:$F$776,СВЦЭМ!$A$33:$A$776,$A200,СВЦЭМ!$B$33:$B$776,W$175)+'СЕТ СН'!$F$12</f>
        <v>165.66290040999999</v>
      </c>
      <c r="X200" s="36">
        <f>SUMIFS(СВЦЭМ!$F$33:$F$776,СВЦЭМ!$A$33:$A$776,$A200,СВЦЭМ!$B$33:$B$776,X$175)+'СЕТ СН'!$F$12</f>
        <v>169.60528586000001</v>
      </c>
      <c r="Y200" s="36">
        <f>SUMIFS(СВЦЭМ!$F$33:$F$776,СВЦЭМ!$A$33:$A$776,$A200,СВЦЭМ!$B$33:$B$776,Y$175)+'СЕТ СН'!$F$12</f>
        <v>177.25728205999999</v>
      </c>
    </row>
    <row r="201" spans="1:27" ht="15.75" x14ac:dyDescent="0.2">
      <c r="A201" s="35">
        <f t="shared" si="5"/>
        <v>43522</v>
      </c>
      <c r="B201" s="36">
        <f>SUMIFS(СВЦЭМ!$F$33:$F$776,СВЦЭМ!$A$33:$A$776,$A201,СВЦЭМ!$B$33:$B$776,B$175)+'СЕТ СН'!$F$12</f>
        <v>182.22709945</v>
      </c>
      <c r="C201" s="36">
        <f>SUMIFS(СВЦЭМ!$F$33:$F$776,СВЦЭМ!$A$33:$A$776,$A201,СВЦЭМ!$B$33:$B$776,C$175)+'СЕТ СН'!$F$12</f>
        <v>182.76931994</v>
      </c>
      <c r="D201" s="36">
        <f>SUMIFS(СВЦЭМ!$F$33:$F$776,СВЦЭМ!$A$33:$A$776,$A201,СВЦЭМ!$B$33:$B$776,D$175)+'СЕТ СН'!$F$12</f>
        <v>181.50836828000001</v>
      </c>
      <c r="E201" s="36">
        <f>SUMIFS(СВЦЭМ!$F$33:$F$776,СВЦЭМ!$A$33:$A$776,$A201,СВЦЭМ!$B$33:$B$776,E$175)+'СЕТ СН'!$F$12</f>
        <v>181.60574646000001</v>
      </c>
      <c r="F201" s="36">
        <f>SUMIFS(СВЦЭМ!$F$33:$F$776,СВЦЭМ!$A$33:$A$776,$A201,СВЦЭМ!$B$33:$B$776,F$175)+'СЕТ СН'!$F$12</f>
        <v>181.30386048</v>
      </c>
      <c r="G201" s="36">
        <f>SUMIFS(СВЦЭМ!$F$33:$F$776,СВЦЭМ!$A$33:$A$776,$A201,СВЦЭМ!$B$33:$B$776,G$175)+'СЕТ СН'!$F$12</f>
        <v>182.75717775000001</v>
      </c>
      <c r="H201" s="36">
        <f>SUMIFS(СВЦЭМ!$F$33:$F$776,СВЦЭМ!$A$33:$A$776,$A201,СВЦЭМ!$B$33:$B$776,H$175)+'СЕТ СН'!$F$12</f>
        <v>182.41089479999999</v>
      </c>
      <c r="I201" s="36">
        <f>SUMIFS(СВЦЭМ!$F$33:$F$776,СВЦЭМ!$A$33:$A$776,$A201,СВЦЭМ!$B$33:$B$776,I$175)+'СЕТ СН'!$F$12</f>
        <v>176.71434647000001</v>
      </c>
      <c r="J201" s="36">
        <f>SUMIFS(СВЦЭМ!$F$33:$F$776,СВЦЭМ!$A$33:$A$776,$A201,СВЦЭМ!$B$33:$B$776,J$175)+'СЕТ СН'!$F$12</f>
        <v>172.87937131000001</v>
      </c>
      <c r="K201" s="36">
        <f>SUMIFS(СВЦЭМ!$F$33:$F$776,СВЦЭМ!$A$33:$A$776,$A201,СВЦЭМ!$B$33:$B$776,K$175)+'СЕТ СН'!$F$12</f>
        <v>172.29053554000001</v>
      </c>
      <c r="L201" s="36">
        <f>SUMIFS(СВЦЭМ!$F$33:$F$776,СВЦЭМ!$A$33:$A$776,$A201,СВЦЭМ!$B$33:$B$776,L$175)+'СЕТ СН'!$F$12</f>
        <v>174.84359609000001</v>
      </c>
      <c r="M201" s="36">
        <f>SUMIFS(СВЦЭМ!$F$33:$F$776,СВЦЭМ!$A$33:$A$776,$A201,СВЦЭМ!$B$33:$B$776,M$175)+'СЕТ СН'!$F$12</f>
        <v>177.89603772999999</v>
      </c>
      <c r="N201" s="36">
        <f>SUMIFS(СВЦЭМ!$F$33:$F$776,СВЦЭМ!$A$33:$A$776,$A201,СВЦЭМ!$B$33:$B$776,N$175)+'СЕТ СН'!$F$12</f>
        <v>174.63742194</v>
      </c>
      <c r="O201" s="36">
        <f>SUMIFS(СВЦЭМ!$F$33:$F$776,СВЦЭМ!$A$33:$A$776,$A201,СВЦЭМ!$B$33:$B$776,O$175)+'СЕТ СН'!$F$12</f>
        <v>168.76530757</v>
      </c>
      <c r="P201" s="36">
        <f>SUMIFS(СВЦЭМ!$F$33:$F$776,СВЦЭМ!$A$33:$A$776,$A201,СВЦЭМ!$B$33:$B$776,P$175)+'СЕТ СН'!$F$12</f>
        <v>169.51686430000001</v>
      </c>
      <c r="Q201" s="36">
        <f>SUMIFS(СВЦЭМ!$F$33:$F$776,СВЦЭМ!$A$33:$A$776,$A201,СВЦЭМ!$B$33:$B$776,Q$175)+'СЕТ СН'!$F$12</f>
        <v>171.85183427000001</v>
      </c>
      <c r="R201" s="36">
        <f>SUMIFS(СВЦЭМ!$F$33:$F$776,СВЦЭМ!$A$33:$A$776,$A201,СВЦЭМ!$B$33:$B$776,R$175)+'СЕТ СН'!$F$12</f>
        <v>174.88395434</v>
      </c>
      <c r="S201" s="36">
        <f>SUMIFS(СВЦЭМ!$F$33:$F$776,СВЦЭМ!$A$33:$A$776,$A201,СВЦЭМ!$B$33:$B$776,S$175)+'СЕТ СН'!$F$12</f>
        <v>178.12790762</v>
      </c>
      <c r="T201" s="36">
        <f>SUMIFS(СВЦЭМ!$F$33:$F$776,СВЦЭМ!$A$33:$A$776,$A201,СВЦЭМ!$B$33:$B$776,T$175)+'СЕТ СН'!$F$12</f>
        <v>170.20179967999999</v>
      </c>
      <c r="U201" s="36">
        <f>SUMIFS(СВЦЭМ!$F$33:$F$776,СВЦЭМ!$A$33:$A$776,$A201,СВЦЭМ!$B$33:$B$776,U$175)+'СЕТ СН'!$F$12</f>
        <v>162.95235106000001</v>
      </c>
      <c r="V201" s="36">
        <f>SUMIFS(СВЦЭМ!$F$33:$F$776,СВЦЭМ!$A$33:$A$776,$A201,СВЦЭМ!$B$33:$B$776,V$175)+'СЕТ СН'!$F$12</f>
        <v>162.31947729000001</v>
      </c>
      <c r="W201" s="36">
        <f>SUMIFS(СВЦЭМ!$F$33:$F$776,СВЦЭМ!$A$33:$A$776,$A201,СВЦЭМ!$B$33:$B$776,W$175)+'СЕТ СН'!$F$12</f>
        <v>164.64435061</v>
      </c>
      <c r="X201" s="36">
        <f>SUMIFS(СВЦЭМ!$F$33:$F$776,СВЦЭМ!$A$33:$A$776,$A201,СВЦЭМ!$B$33:$B$776,X$175)+'СЕТ СН'!$F$12</f>
        <v>168.08064587000001</v>
      </c>
      <c r="Y201" s="36">
        <f>SUMIFS(СВЦЭМ!$F$33:$F$776,СВЦЭМ!$A$33:$A$776,$A201,СВЦЭМ!$B$33:$B$776,Y$175)+'СЕТ СН'!$F$12</f>
        <v>176.01849634000001</v>
      </c>
    </row>
    <row r="202" spans="1:27" ht="15.75" x14ac:dyDescent="0.2">
      <c r="A202" s="35">
        <f t="shared" si="5"/>
        <v>43523</v>
      </c>
      <c r="B202" s="36">
        <f>SUMIFS(СВЦЭМ!$F$33:$F$776,СВЦЭМ!$A$33:$A$776,$A202,СВЦЭМ!$B$33:$B$776,B$175)+'СЕТ СН'!$F$12</f>
        <v>182.86640861000001</v>
      </c>
      <c r="C202" s="36">
        <f>SUMIFS(СВЦЭМ!$F$33:$F$776,СВЦЭМ!$A$33:$A$776,$A202,СВЦЭМ!$B$33:$B$776,C$175)+'СЕТ СН'!$F$12</f>
        <v>189.09353546</v>
      </c>
      <c r="D202" s="36">
        <f>SUMIFS(СВЦЭМ!$F$33:$F$776,СВЦЭМ!$A$33:$A$776,$A202,СВЦЭМ!$B$33:$B$776,D$175)+'СЕТ СН'!$F$12</f>
        <v>191.54998279</v>
      </c>
      <c r="E202" s="36">
        <f>SUMIFS(СВЦЭМ!$F$33:$F$776,СВЦЭМ!$A$33:$A$776,$A202,СВЦЭМ!$B$33:$B$776,E$175)+'СЕТ СН'!$F$12</f>
        <v>192.30889768</v>
      </c>
      <c r="F202" s="36">
        <f>SUMIFS(СВЦЭМ!$F$33:$F$776,СВЦЭМ!$A$33:$A$776,$A202,СВЦЭМ!$B$33:$B$776,F$175)+'СЕТ СН'!$F$12</f>
        <v>191.16076566000001</v>
      </c>
      <c r="G202" s="36">
        <f>SUMIFS(СВЦЭМ!$F$33:$F$776,СВЦЭМ!$A$33:$A$776,$A202,СВЦЭМ!$B$33:$B$776,G$175)+'СЕТ СН'!$F$12</f>
        <v>187.00695734999999</v>
      </c>
      <c r="H202" s="36">
        <f>SUMIFS(СВЦЭМ!$F$33:$F$776,СВЦЭМ!$A$33:$A$776,$A202,СВЦЭМ!$B$33:$B$776,H$175)+'СЕТ СН'!$F$12</f>
        <v>179.42085134000001</v>
      </c>
      <c r="I202" s="36">
        <f>SUMIFS(СВЦЭМ!$F$33:$F$776,СВЦЭМ!$A$33:$A$776,$A202,СВЦЭМ!$B$33:$B$776,I$175)+'СЕТ СН'!$F$12</f>
        <v>174.55115042</v>
      </c>
      <c r="J202" s="36">
        <f>SUMIFS(СВЦЭМ!$F$33:$F$776,СВЦЭМ!$A$33:$A$776,$A202,СВЦЭМ!$B$33:$B$776,J$175)+'СЕТ СН'!$F$12</f>
        <v>171.81439508</v>
      </c>
      <c r="K202" s="36">
        <f>SUMIFS(СВЦЭМ!$F$33:$F$776,СВЦЭМ!$A$33:$A$776,$A202,СВЦЭМ!$B$33:$B$776,K$175)+'СЕТ СН'!$F$12</f>
        <v>172.41340998999999</v>
      </c>
      <c r="L202" s="36">
        <f>SUMIFS(СВЦЭМ!$F$33:$F$776,СВЦЭМ!$A$33:$A$776,$A202,СВЦЭМ!$B$33:$B$776,L$175)+'СЕТ СН'!$F$12</f>
        <v>173.0166873</v>
      </c>
      <c r="M202" s="36">
        <f>SUMIFS(СВЦЭМ!$F$33:$F$776,СВЦЭМ!$A$33:$A$776,$A202,СВЦЭМ!$B$33:$B$776,M$175)+'СЕТ СН'!$F$12</f>
        <v>175.30304097000001</v>
      </c>
      <c r="N202" s="36">
        <f>SUMIFS(СВЦЭМ!$F$33:$F$776,СВЦЭМ!$A$33:$A$776,$A202,СВЦЭМ!$B$33:$B$776,N$175)+'СЕТ СН'!$F$12</f>
        <v>174.89137120000001</v>
      </c>
      <c r="O202" s="36">
        <f>SUMIFS(СВЦЭМ!$F$33:$F$776,СВЦЭМ!$A$33:$A$776,$A202,СВЦЭМ!$B$33:$B$776,O$175)+'СЕТ СН'!$F$12</f>
        <v>165.91084165999999</v>
      </c>
      <c r="P202" s="36">
        <f>SUMIFS(СВЦЭМ!$F$33:$F$776,СВЦЭМ!$A$33:$A$776,$A202,СВЦЭМ!$B$33:$B$776,P$175)+'СЕТ СН'!$F$12</f>
        <v>166.359599</v>
      </c>
      <c r="Q202" s="36">
        <f>SUMIFS(СВЦЭМ!$F$33:$F$776,СВЦЭМ!$A$33:$A$776,$A202,СВЦЭМ!$B$33:$B$776,Q$175)+'СЕТ СН'!$F$12</f>
        <v>167.72129081</v>
      </c>
      <c r="R202" s="36">
        <f>SUMIFS(СВЦЭМ!$F$33:$F$776,СВЦЭМ!$A$33:$A$776,$A202,СВЦЭМ!$B$33:$B$776,R$175)+'СЕТ СН'!$F$12</f>
        <v>166.36845306999999</v>
      </c>
      <c r="S202" s="36">
        <f>SUMIFS(СВЦЭМ!$F$33:$F$776,СВЦЭМ!$A$33:$A$776,$A202,СВЦЭМ!$B$33:$B$776,S$175)+'СЕТ СН'!$F$12</f>
        <v>166.42813267</v>
      </c>
      <c r="T202" s="36">
        <f>SUMIFS(СВЦЭМ!$F$33:$F$776,СВЦЭМ!$A$33:$A$776,$A202,СВЦЭМ!$B$33:$B$776,T$175)+'СЕТ СН'!$F$12</f>
        <v>164.04927626</v>
      </c>
      <c r="U202" s="36">
        <f>SUMIFS(СВЦЭМ!$F$33:$F$776,СВЦЭМ!$A$33:$A$776,$A202,СВЦЭМ!$B$33:$B$776,U$175)+'СЕТ СН'!$F$12</f>
        <v>158.64824257999999</v>
      </c>
      <c r="V202" s="36">
        <f>SUMIFS(СВЦЭМ!$F$33:$F$776,СВЦЭМ!$A$33:$A$776,$A202,СВЦЭМ!$B$33:$B$776,V$175)+'СЕТ СН'!$F$12</f>
        <v>157.73568777</v>
      </c>
      <c r="W202" s="36">
        <f>SUMIFS(СВЦЭМ!$F$33:$F$776,СВЦЭМ!$A$33:$A$776,$A202,СВЦЭМ!$B$33:$B$776,W$175)+'СЕТ СН'!$F$12</f>
        <v>160.29387156000001</v>
      </c>
      <c r="X202" s="36">
        <f>SUMIFS(СВЦЭМ!$F$33:$F$776,СВЦЭМ!$A$33:$A$776,$A202,СВЦЭМ!$B$33:$B$776,X$175)+'СЕТ СН'!$F$12</f>
        <v>165.27906451000001</v>
      </c>
      <c r="Y202" s="36">
        <f>SUMIFS(СВЦЭМ!$F$33:$F$776,СВЦЭМ!$A$33:$A$776,$A202,СВЦЭМ!$B$33:$B$776,Y$175)+'СЕТ СН'!$F$12</f>
        <v>173.23726189999999</v>
      </c>
    </row>
    <row r="203" spans="1:27" ht="15.75" x14ac:dyDescent="0.2">
      <c r="A203" s="35">
        <f t="shared" si="5"/>
        <v>43524</v>
      </c>
      <c r="B203" s="36">
        <f>SUMIFS(СВЦЭМ!$F$33:$F$776,СВЦЭМ!$A$33:$A$776,$A203,СВЦЭМ!$B$33:$B$776,B$175)+'СЕТ СН'!$F$12</f>
        <v>181.66165831000001</v>
      </c>
      <c r="C203" s="36">
        <f>SUMIFS(СВЦЭМ!$F$33:$F$776,СВЦЭМ!$A$33:$A$776,$A203,СВЦЭМ!$B$33:$B$776,C$175)+'СЕТ СН'!$F$12</f>
        <v>186.59105793000001</v>
      </c>
      <c r="D203" s="36">
        <f>SUMIFS(СВЦЭМ!$F$33:$F$776,СВЦЭМ!$A$33:$A$776,$A203,СВЦЭМ!$B$33:$B$776,D$175)+'СЕТ СН'!$F$12</f>
        <v>188.73515541</v>
      </c>
      <c r="E203" s="36">
        <f>SUMIFS(СВЦЭМ!$F$33:$F$776,СВЦЭМ!$A$33:$A$776,$A203,СВЦЭМ!$B$33:$B$776,E$175)+'СЕТ СН'!$F$12</f>
        <v>188.99724838</v>
      </c>
      <c r="F203" s="36">
        <f>SUMIFS(СВЦЭМ!$F$33:$F$776,СВЦЭМ!$A$33:$A$776,$A203,СВЦЭМ!$B$33:$B$776,F$175)+'СЕТ СН'!$F$12</f>
        <v>188.09470633000001</v>
      </c>
      <c r="G203" s="36">
        <f>SUMIFS(СВЦЭМ!$F$33:$F$776,СВЦЭМ!$A$33:$A$776,$A203,СВЦЭМ!$B$33:$B$776,G$175)+'СЕТ СН'!$F$12</f>
        <v>185.74901899</v>
      </c>
      <c r="H203" s="36">
        <f>SUMIFS(СВЦЭМ!$F$33:$F$776,СВЦЭМ!$A$33:$A$776,$A203,СВЦЭМ!$B$33:$B$776,H$175)+'СЕТ СН'!$F$12</f>
        <v>180.88764702</v>
      </c>
      <c r="I203" s="36">
        <f>SUMIFS(СВЦЭМ!$F$33:$F$776,СВЦЭМ!$A$33:$A$776,$A203,СВЦЭМ!$B$33:$B$776,I$175)+'СЕТ СН'!$F$12</f>
        <v>176.59555035</v>
      </c>
      <c r="J203" s="36">
        <f>SUMIFS(СВЦЭМ!$F$33:$F$776,СВЦЭМ!$A$33:$A$776,$A203,СВЦЭМ!$B$33:$B$776,J$175)+'СЕТ СН'!$F$12</f>
        <v>173.84113314000001</v>
      </c>
      <c r="K203" s="36">
        <f>SUMIFS(СВЦЭМ!$F$33:$F$776,СВЦЭМ!$A$33:$A$776,$A203,СВЦЭМ!$B$33:$B$776,K$175)+'СЕТ СН'!$F$12</f>
        <v>174.54149791</v>
      </c>
      <c r="L203" s="36">
        <f>SUMIFS(СВЦЭМ!$F$33:$F$776,СВЦЭМ!$A$33:$A$776,$A203,СВЦЭМ!$B$33:$B$776,L$175)+'СЕТ СН'!$F$12</f>
        <v>175.36592621</v>
      </c>
      <c r="M203" s="36">
        <f>SUMIFS(СВЦЭМ!$F$33:$F$776,СВЦЭМ!$A$33:$A$776,$A203,СВЦЭМ!$B$33:$B$776,M$175)+'СЕТ СН'!$F$12</f>
        <v>178.15487873000001</v>
      </c>
      <c r="N203" s="36">
        <f>SUMIFS(СВЦЭМ!$F$33:$F$776,СВЦЭМ!$A$33:$A$776,$A203,СВЦЭМ!$B$33:$B$776,N$175)+'СЕТ СН'!$F$12</f>
        <v>175.44607207000001</v>
      </c>
      <c r="O203" s="36">
        <f>SUMIFS(СВЦЭМ!$F$33:$F$776,СВЦЭМ!$A$33:$A$776,$A203,СВЦЭМ!$B$33:$B$776,O$175)+'СЕТ СН'!$F$12</f>
        <v>170.57283267</v>
      </c>
      <c r="P203" s="36">
        <f>SUMIFS(СВЦЭМ!$F$33:$F$776,СВЦЭМ!$A$33:$A$776,$A203,СВЦЭМ!$B$33:$B$776,P$175)+'СЕТ СН'!$F$12</f>
        <v>171.35527734999999</v>
      </c>
      <c r="Q203" s="36">
        <f>SUMIFS(СВЦЭМ!$F$33:$F$776,СВЦЭМ!$A$33:$A$776,$A203,СВЦЭМ!$B$33:$B$776,Q$175)+'СЕТ СН'!$F$12</f>
        <v>172.50728343</v>
      </c>
      <c r="R203" s="36">
        <f>SUMIFS(СВЦЭМ!$F$33:$F$776,СВЦЭМ!$A$33:$A$776,$A203,СВЦЭМ!$B$33:$B$776,R$175)+'СЕТ СН'!$F$12</f>
        <v>171.29122403</v>
      </c>
      <c r="S203" s="36">
        <f>SUMIFS(СВЦЭМ!$F$33:$F$776,СВЦЭМ!$A$33:$A$776,$A203,СВЦЭМ!$B$33:$B$776,S$175)+'СЕТ СН'!$F$12</f>
        <v>170.43009631000001</v>
      </c>
      <c r="T203" s="36">
        <f>SUMIFS(СВЦЭМ!$F$33:$F$776,СВЦЭМ!$A$33:$A$776,$A203,СВЦЭМ!$B$33:$B$776,T$175)+'СЕТ СН'!$F$12</f>
        <v>164.32072001</v>
      </c>
      <c r="U203" s="36">
        <f>SUMIFS(СВЦЭМ!$F$33:$F$776,СВЦЭМ!$A$33:$A$776,$A203,СВЦЭМ!$B$33:$B$776,U$175)+'СЕТ СН'!$F$12</f>
        <v>159.85764928</v>
      </c>
      <c r="V203" s="36">
        <f>SUMIFS(СВЦЭМ!$F$33:$F$776,СВЦЭМ!$A$33:$A$776,$A203,СВЦЭМ!$B$33:$B$776,V$175)+'СЕТ СН'!$F$12</f>
        <v>158.83527857999999</v>
      </c>
      <c r="W203" s="36">
        <f>SUMIFS(СВЦЭМ!$F$33:$F$776,СВЦЭМ!$A$33:$A$776,$A203,СВЦЭМ!$B$33:$B$776,W$175)+'СЕТ СН'!$F$12</f>
        <v>162.77942844</v>
      </c>
      <c r="X203" s="36">
        <f>SUMIFS(СВЦЭМ!$F$33:$F$776,СВЦЭМ!$A$33:$A$776,$A203,СВЦЭМ!$B$33:$B$776,X$175)+'СЕТ СН'!$F$12</f>
        <v>166.93312313999999</v>
      </c>
      <c r="Y203" s="36">
        <f>SUMIFS(СВЦЭМ!$F$33:$F$776,СВЦЭМ!$A$33:$A$776,$A203,СВЦЭМ!$B$33:$B$776,Y$175)+'СЕТ СН'!$F$12</f>
        <v>175.12882149000001</v>
      </c>
    </row>
    <row r="204" spans="1:27" ht="15.75" x14ac:dyDescent="0.2">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row>
    <row r="205" spans="1:27" ht="12.75" hidden="1" customHeight="1" x14ac:dyDescent="0.2">
      <c r="A205" s="130" t="s">
        <v>7</v>
      </c>
      <c r="B205" s="124" t="s">
        <v>120</v>
      </c>
      <c r="C205" s="125"/>
      <c r="D205" s="125"/>
      <c r="E205" s="125"/>
      <c r="F205" s="125"/>
      <c r="G205" s="125"/>
      <c r="H205" s="125"/>
      <c r="I205" s="125"/>
      <c r="J205" s="125"/>
      <c r="K205" s="125"/>
      <c r="L205" s="125"/>
      <c r="M205" s="125"/>
      <c r="N205" s="125"/>
      <c r="O205" s="125"/>
      <c r="P205" s="125"/>
      <c r="Q205" s="125"/>
      <c r="R205" s="125"/>
      <c r="S205" s="125"/>
      <c r="T205" s="125"/>
      <c r="U205" s="125"/>
      <c r="V205" s="125"/>
      <c r="W205" s="125"/>
      <c r="X205" s="125"/>
      <c r="Y205" s="126"/>
    </row>
    <row r="206" spans="1:27" ht="12.75" hidden="1" customHeight="1" x14ac:dyDescent="0.2">
      <c r="A206" s="131"/>
      <c r="B206" s="127"/>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9"/>
    </row>
    <row r="207" spans="1:27" s="46" customFormat="1" ht="12.75" hidden="1" customHeight="1" x14ac:dyDescent="0.2">
      <c r="A207" s="132"/>
      <c r="B207" s="34">
        <v>1</v>
      </c>
      <c r="C207" s="34">
        <v>2</v>
      </c>
      <c r="D207" s="34">
        <v>3</v>
      </c>
      <c r="E207" s="34">
        <v>4</v>
      </c>
      <c r="F207" s="34">
        <v>5</v>
      </c>
      <c r="G207" s="34">
        <v>6</v>
      </c>
      <c r="H207" s="34">
        <v>7</v>
      </c>
      <c r="I207" s="34">
        <v>8</v>
      </c>
      <c r="J207" s="34">
        <v>9</v>
      </c>
      <c r="K207" s="34">
        <v>10</v>
      </c>
      <c r="L207" s="34">
        <v>11</v>
      </c>
      <c r="M207" s="34">
        <v>12</v>
      </c>
      <c r="N207" s="34">
        <v>13</v>
      </c>
      <c r="O207" s="34">
        <v>14</v>
      </c>
      <c r="P207" s="34">
        <v>15</v>
      </c>
      <c r="Q207" s="34">
        <v>16</v>
      </c>
      <c r="R207" s="34">
        <v>17</v>
      </c>
      <c r="S207" s="34">
        <v>18</v>
      </c>
      <c r="T207" s="34">
        <v>19</v>
      </c>
      <c r="U207" s="34">
        <v>20</v>
      </c>
      <c r="V207" s="34">
        <v>21</v>
      </c>
      <c r="W207" s="34">
        <v>22</v>
      </c>
      <c r="X207" s="34">
        <v>23</v>
      </c>
      <c r="Y207" s="34">
        <v>24</v>
      </c>
    </row>
    <row r="208" spans="1:27" ht="15.75" hidden="1" customHeight="1" x14ac:dyDescent="0.2">
      <c r="A208" s="35" t="str">
        <f>A176</f>
        <v>01.02.2019</v>
      </c>
      <c r="B208" s="36">
        <f>SUMIFS(СВЦЭМ!$G$34:$G$777,СВЦЭМ!$A$34:$A$777,$A208,СВЦЭМ!$B$33:$B$776,B$207)+'СЕТ СН'!$F$12</f>
        <v>0</v>
      </c>
      <c r="C208" s="36">
        <f>SUMIFS(СВЦЭМ!$G$34:$G$777,СВЦЭМ!$A$34:$A$777,$A208,СВЦЭМ!$B$33:$B$776,C$207)+'СЕТ СН'!$F$12</f>
        <v>0</v>
      </c>
      <c r="D208" s="36">
        <f>SUMIFS(СВЦЭМ!$G$34:$G$777,СВЦЭМ!$A$34:$A$777,$A208,СВЦЭМ!$B$33:$B$776,D$207)+'СЕТ СН'!$F$12</f>
        <v>0</v>
      </c>
      <c r="E208" s="36">
        <f>SUMIFS(СВЦЭМ!$G$34:$G$777,СВЦЭМ!$A$34:$A$777,$A208,СВЦЭМ!$B$33:$B$776,E$207)+'СЕТ СН'!$F$12</f>
        <v>0</v>
      </c>
      <c r="F208" s="36">
        <f>SUMIFS(СВЦЭМ!$G$34:$G$777,СВЦЭМ!$A$34:$A$777,$A208,СВЦЭМ!$B$33:$B$776,F$207)+'СЕТ СН'!$F$12</f>
        <v>0</v>
      </c>
      <c r="G208" s="36">
        <f>SUMIFS(СВЦЭМ!$G$34:$G$777,СВЦЭМ!$A$34:$A$777,$A208,СВЦЭМ!$B$33:$B$776,G$207)+'СЕТ СН'!$F$12</f>
        <v>0</v>
      </c>
      <c r="H208" s="36">
        <f>SUMIFS(СВЦЭМ!$G$34:$G$777,СВЦЭМ!$A$34:$A$777,$A208,СВЦЭМ!$B$33:$B$776,H$207)+'СЕТ СН'!$F$12</f>
        <v>0</v>
      </c>
      <c r="I208" s="36">
        <f>SUMIFS(СВЦЭМ!$G$34:$G$777,СВЦЭМ!$A$34:$A$777,$A208,СВЦЭМ!$B$33:$B$776,I$207)+'СЕТ СН'!$F$12</f>
        <v>0</v>
      </c>
      <c r="J208" s="36">
        <f>SUMIFS(СВЦЭМ!$G$34:$G$777,СВЦЭМ!$A$34:$A$777,$A208,СВЦЭМ!$B$33:$B$776,J$207)+'СЕТ СН'!$F$12</f>
        <v>0</v>
      </c>
      <c r="K208" s="36">
        <f>SUMIFS(СВЦЭМ!$G$34:$G$777,СВЦЭМ!$A$34:$A$777,$A208,СВЦЭМ!$B$33:$B$776,K$207)+'СЕТ СН'!$F$12</f>
        <v>0</v>
      </c>
      <c r="L208" s="36">
        <f>SUMIFS(СВЦЭМ!$G$34:$G$777,СВЦЭМ!$A$34:$A$777,$A208,СВЦЭМ!$B$33:$B$776,L$207)+'СЕТ СН'!$F$12</f>
        <v>0</v>
      </c>
      <c r="M208" s="36">
        <f>SUMIFS(СВЦЭМ!$G$34:$G$777,СВЦЭМ!$A$34:$A$777,$A208,СВЦЭМ!$B$33:$B$776,M$207)+'СЕТ СН'!$F$12</f>
        <v>0</v>
      </c>
      <c r="N208" s="36">
        <f>SUMIFS(СВЦЭМ!$G$34:$G$777,СВЦЭМ!$A$34:$A$777,$A208,СВЦЭМ!$B$33:$B$776,N$207)+'СЕТ СН'!$F$12</f>
        <v>0</v>
      </c>
      <c r="O208" s="36">
        <f>SUMIFS(СВЦЭМ!$G$34:$G$777,СВЦЭМ!$A$34:$A$777,$A208,СВЦЭМ!$B$33:$B$776,O$207)+'СЕТ СН'!$F$12</f>
        <v>0</v>
      </c>
      <c r="P208" s="36">
        <f>SUMIFS(СВЦЭМ!$G$34:$G$777,СВЦЭМ!$A$34:$A$777,$A208,СВЦЭМ!$B$33:$B$776,P$207)+'СЕТ СН'!$F$12</f>
        <v>0</v>
      </c>
      <c r="Q208" s="36">
        <f>SUMIFS(СВЦЭМ!$G$34:$G$777,СВЦЭМ!$A$34:$A$777,$A208,СВЦЭМ!$B$33:$B$776,Q$207)+'СЕТ СН'!$F$12</f>
        <v>0</v>
      </c>
      <c r="R208" s="36">
        <f>SUMIFS(СВЦЭМ!$G$34:$G$777,СВЦЭМ!$A$34:$A$777,$A208,СВЦЭМ!$B$33:$B$776,R$207)+'СЕТ СН'!$F$12</f>
        <v>0</v>
      </c>
      <c r="S208" s="36">
        <f>SUMIFS(СВЦЭМ!$G$34:$G$777,СВЦЭМ!$A$34:$A$777,$A208,СВЦЭМ!$B$33:$B$776,S$207)+'СЕТ СН'!$F$12</f>
        <v>0</v>
      </c>
      <c r="T208" s="36">
        <f>SUMIFS(СВЦЭМ!$G$34:$G$777,СВЦЭМ!$A$34:$A$777,$A208,СВЦЭМ!$B$33:$B$776,T$207)+'СЕТ СН'!$F$12</f>
        <v>0</v>
      </c>
      <c r="U208" s="36">
        <f>SUMIFS(СВЦЭМ!$G$34:$G$777,СВЦЭМ!$A$34:$A$777,$A208,СВЦЭМ!$B$33:$B$776,U$207)+'СЕТ СН'!$F$12</f>
        <v>0</v>
      </c>
      <c r="V208" s="36">
        <f>SUMIFS(СВЦЭМ!$G$34:$G$777,СВЦЭМ!$A$34:$A$777,$A208,СВЦЭМ!$B$33:$B$776,V$207)+'СЕТ СН'!$F$12</f>
        <v>0</v>
      </c>
      <c r="W208" s="36">
        <f>SUMIFS(СВЦЭМ!$G$34:$G$777,СВЦЭМ!$A$34:$A$777,$A208,СВЦЭМ!$B$33:$B$776,W$207)+'СЕТ СН'!$F$12</f>
        <v>0</v>
      </c>
      <c r="X208" s="36">
        <f>SUMIFS(СВЦЭМ!$G$34:$G$777,СВЦЭМ!$A$34:$A$777,$A208,СВЦЭМ!$B$33:$B$776,X$207)+'СЕТ СН'!$F$12</f>
        <v>0</v>
      </c>
      <c r="Y208" s="36">
        <f>SUMIFS(СВЦЭМ!$G$34:$G$777,СВЦЭМ!$A$34:$A$777,$A208,СВЦЭМ!$B$33:$B$776,Y$207)+'СЕТ СН'!$F$12</f>
        <v>0</v>
      </c>
      <c r="AA208" s="45"/>
    </row>
    <row r="209" spans="1:25" ht="15.75" hidden="1" x14ac:dyDescent="0.2">
      <c r="A209" s="35">
        <f>A208+1</f>
        <v>43498</v>
      </c>
      <c r="B209" s="36">
        <f>SUMIFS(СВЦЭМ!$G$34:$G$777,СВЦЭМ!$A$34:$A$777,$A209,СВЦЭМ!$B$33:$B$776,B$207)+'СЕТ СН'!$F$12</f>
        <v>0</v>
      </c>
      <c r="C209" s="36">
        <f>SUMIFS(СВЦЭМ!$G$34:$G$777,СВЦЭМ!$A$34:$A$777,$A209,СВЦЭМ!$B$33:$B$776,C$207)+'СЕТ СН'!$F$12</f>
        <v>0</v>
      </c>
      <c r="D209" s="36">
        <f>SUMIFS(СВЦЭМ!$G$34:$G$777,СВЦЭМ!$A$34:$A$777,$A209,СВЦЭМ!$B$33:$B$776,D$207)+'СЕТ СН'!$F$12</f>
        <v>0</v>
      </c>
      <c r="E209" s="36">
        <f>SUMIFS(СВЦЭМ!$G$34:$G$777,СВЦЭМ!$A$34:$A$777,$A209,СВЦЭМ!$B$33:$B$776,E$207)+'СЕТ СН'!$F$12</f>
        <v>0</v>
      </c>
      <c r="F209" s="36">
        <f>SUMIFS(СВЦЭМ!$G$34:$G$777,СВЦЭМ!$A$34:$A$777,$A209,СВЦЭМ!$B$33:$B$776,F$207)+'СЕТ СН'!$F$12</f>
        <v>0</v>
      </c>
      <c r="G209" s="36">
        <f>SUMIFS(СВЦЭМ!$G$34:$G$777,СВЦЭМ!$A$34:$A$777,$A209,СВЦЭМ!$B$33:$B$776,G$207)+'СЕТ СН'!$F$12</f>
        <v>0</v>
      </c>
      <c r="H209" s="36">
        <f>SUMIFS(СВЦЭМ!$G$34:$G$777,СВЦЭМ!$A$34:$A$777,$A209,СВЦЭМ!$B$33:$B$776,H$207)+'СЕТ СН'!$F$12</f>
        <v>0</v>
      </c>
      <c r="I209" s="36">
        <f>SUMIFS(СВЦЭМ!$G$34:$G$777,СВЦЭМ!$A$34:$A$777,$A209,СВЦЭМ!$B$33:$B$776,I$207)+'СЕТ СН'!$F$12</f>
        <v>0</v>
      </c>
      <c r="J209" s="36">
        <f>SUMIFS(СВЦЭМ!$G$34:$G$777,СВЦЭМ!$A$34:$A$777,$A209,СВЦЭМ!$B$33:$B$776,J$207)+'СЕТ СН'!$F$12</f>
        <v>0</v>
      </c>
      <c r="K209" s="36">
        <f>SUMIFS(СВЦЭМ!$G$34:$G$777,СВЦЭМ!$A$34:$A$777,$A209,СВЦЭМ!$B$33:$B$776,K$207)+'СЕТ СН'!$F$12</f>
        <v>0</v>
      </c>
      <c r="L209" s="36">
        <f>SUMIFS(СВЦЭМ!$G$34:$G$777,СВЦЭМ!$A$34:$A$777,$A209,СВЦЭМ!$B$33:$B$776,L$207)+'СЕТ СН'!$F$12</f>
        <v>0</v>
      </c>
      <c r="M209" s="36">
        <f>SUMIFS(СВЦЭМ!$G$34:$G$777,СВЦЭМ!$A$34:$A$777,$A209,СВЦЭМ!$B$33:$B$776,M$207)+'СЕТ СН'!$F$12</f>
        <v>0</v>
      </c>
      <c r="N209" s="36">
        <f>SUMIFS(СВЦЭМ!$G$34:$G$777,СВЦЭМ!$A$34:$A$777,$A209,СВЦЭМ!$B$33:$B$776,N$207)+'СЕТ СН'!$F$12</f>
        <v>0</v>
      </c>
      <c r="O209" s="36">
        <f>SUMIFS(СВЦЭМ!$G$34:$G$777,СВЦЭМ!$A$34:$A$777,$A209,СВЦЭМ!$B$33:$B$776,O$207)+'СЕТ СН'!$F$12</f>
        <v>0</v>
      </c>
      <c r="P209" s="36">
        <f>SUMIFS(СВЦЭМ!$G$34:$G$777,СВЦЭМ!$A$34:$A$777,$A209,СВЦЭМ!$B$33:$B$776,P$207)+'СЕТ СН'!$F$12</f>
        <v>0</v>
      </c>
      <c r="Q209" s="36">
        <f>SUMIFS(СВЦЭМ!$G$34:$G$777,СВЦЭМ!$A$34:$A$777,$A209,СВЦЭМ!$B$33:$B$776,Q$207)+'СЕТ СН'!$F$12</f>
        <v>0</v>
      </c>
      <c r="R209" s="36">
        <f>SUMIFS(СВЦЭМ!$G$34:$G$777,СВЦЭМ!$A$34:$A$777,$A209,СВЦЭМ!$B$33:$B$776,R$207)+'СЕТ СН'!$F$12</f>
        <v>0</v>
      </c>
      <c r="S209" s="36">
        <f>SUMIFS(СВЦЭМ!$G$34:$G$777,СВЦЭМ!$A$34:$A$777,$A209,СВЦЭМ!$B$33:$B$776,S$207)+'СЕТ СН'!$F$12</f>
        <v>0</v>
      </c>
      <c r="T209" s="36">
        <f>SUMIFS(СВЦЭМ!$G$34:$G$777,СВЦЭМ!$A$34:$A$777,$A209,СВЦЭМ!$B$33:$B$776,T$207)+'СЕТ СН'!$F$12</f>
        <v>0</v>
      </c>
      <c r="U209" s="36">
        <f>SUMIFS(СВЦЭМ!$G$34:$G$777,СВЦЭМ!$A$34:$A$777,$A209,СВЦЭМ!$B$33:$B$776,U$207)+'СЕТ СН'!$F$12</f>
        <v>0</v>
      </c>
      <c r="V209" s="36">
        <f>SUMIFS(СВЦЭМ!$G$34:$G$777,СВЦЭМ!$A$34:$A$777,$A209,СВЦЭМ!$B$33:$B$776,V$207)+'СЕТ СН'!$F$12</f>
        <v>0</v>
      </c>
      <c r="W209" s="36">
        <f>SUMIFS(СВЦЭМ!$G$34:$G$777,СВЦЭМ!$A$34:$A$777,$A209,СВЦЭМ!$B$33:$B$776,W$207)+'СЕТ СН'!$F$12</f>
        <v>0</v>
      </c>
      <c r="X209" s="36">
        <f>SUMIFS(СВЦЭМ!$G$34:$G$777,СВЦЭМ!$A$34:$A$777,$A209,СВЦЭМ!$B$33:$B$776,X$207)+'СЕТ СН'!$F$12</f>
        <v>0</v>
      </c>
      <c r="Y209" s="36">
        <f>SUMIFS(СВЦЭМ!$G$34:$G$777,СВЦЭМ!$A$34:$A$777,$A209,СВЦЭМ!$B$33:$B$776,Y$207)+'СЕТ СН'!$F$12</f>
        <v>0</v>
      </c>
    </row>
    <row r="210" spans="1:25" ht="15.75" hidden="1" x14ac:dyDescent="0.2">
      <c r="A210" s="35">
        <f t="shared" ref="A210:A238" si="6">A209+1</f>
        <v>43499</v>
      </c>
      <c r="B210" s="36">
        <f>SUMIFS(СВЦЭМ!$G$34:$G$777,СВЦЭМ!$A$34:$A$777,$A210,СВЦЭМ!$B$33:$B$776,B$207)+'СЕТ СН'!$F$12</f>
        <v>0</v>
      </c>
      <c r="C210" s="36">
        <f>SUMIFS(СВЦЭМ!$G$34:$G$777,СВЦЭМ!$A$34:$A$777,$A210,СВЦЭМ!$B$33:$B$776,C$207)+'СЕТ СН'!$F$12</f>
        <v>0</v>
      </c>
      <c r="D210" s="36">
        <f>SUMIFS(СВЦЭМ!$G$34:$G$777,СВЦЭМ!$A$34:$A$777,$A210,СВЦЭМ!$B$33:$B$776,D$207)+'СЕТ СН'!$F$12</f>
        <v>0</v>
      </c>
      <c r="E210" s="36">
        <f>SUMIFS(СВЦЭМ!$G$34:$G$777,СВЦЭМ!$A$34:$A$777,$A210,СВЦЭМ!$B$33:$B$776,E$207)+'СЕТ СН'!$F$12</f>
        <v>0</v>
      </c>
      <c r="F210" s="36">
        <f>SUMIFS(СВЦЭМ!$G$34:$G$777,СВЦЭМ!$A$34:$A$777,$A210,СВЦЭМ!$B$33:$B$776,F$207)+'СЕТ СН'!$F$12</f>
        <v>0</v>
      </c>
      <c r="G210" s="36">
        <f>SUMIFS(СВЦЭМ!$G$34:$G$777,СВЦЭМ!$A$34:$A$777,$A210,СВЦЭМ!$B$33:$B$776,G$207)+'СЕТ СН'!$F$12</f>
        <v>0</v>
      </c>
      <c r="H210" s="36">
        <f>SUMIFS(СВЦЭМ!$G$34:$G$777,СВЦЭМ!$A$34:$A$777,$A210,СВЦЭМ!$B$33:$B$776,H$207)+'СЕТ СН'!$F$12</f>
        <v>0</v>
      </c>
      <c r="I210" s="36">
        <f>SUMIFS(СВЦЭМ!$G$34:$G$777,СВЦЭМ!$A$34:$A$777,$A210,СВЦЭМ!$B$33:$B$776,I$207)+'СЕТ СН'!$F$12</f>
        <v>0</v>
      </c>
      <c r="J210" s="36">
        <f>SUMIFS(СВЦЭМ!$G$34:$G$777,СВЦЭМ!$A$34:$A$777,$A210,СВЦЭМ!$B$33:$B$776,J$207)+'СЕТ СН'!$F$12</f>
        <v>0</v>
      </c>
      <c r="K210" s="36">
        <f>SUMIFS(СВЦЭМ!$G$34:$G$777,СВЦЭМ!$A$34:$A$777,$A210,СВЦЭМ!$B$33:$B$776,K$207)+'СЕТ СН'!$F$12</f>
        <v>0</v>
      </c>
      <c r="L210" s="36">
        <f>SUMIFS(СВЦЭМ!$G$34:$G$777,СВЦЭМ!$A$34:$A$777,$A210,СВЦЭМ!$B$33:$B$776,L$207)+'СЕТ СН'!$F$12</f>
        <v>0</v>
      </c>
      <c r="M210" s="36">
        <f>SUMIFS(СВЦЭМ!$G$34:$G$777,СВЦЭМ!$A$34:$A$777,$A210,СВЦЭМ!$B$33:$B$776,M$207)+'СЕТ СН'!$F$12</f>
        <v>0</v>
      </c>
      <c r="N210" s="36">
        <f>SUMIFS(СВЦЭМ!$G$34:$G$777,СВЦЭМ!$A$34:$A$777,$A210,СВЦЭМ!$B$33:$B$776,N$207)+'СЕТ СН'!$F$12</f>
        <v>0</v>
      </c>
      <c r="O210" s="36">
        <f>SUMIFS(СВЦЭМ!$G$34:$G$777,СВЦЭМ!$A$34:$A$777,$A210,СВЦЭМ!$B$33:$B$776,O$207)+'СЕТ СН'!$F$12</f>
        <v>0</v>
      </c>
      <c r="P210" s="36">
        <f>SUMIFS(СВЦЭМ!$G$34:$G$777,СВЦЭМ!$A$34:$A$777,$A210,СВЦЭМ!$B$33:$B$776,P$207)+'СЕТ СН'!$F$12</f>
        <v>0</v>
      </c>
      <c r="Q210" s="36">
        <f>SUMIFS(СВЦЭМ!$G$34:$G$777,СВЦЭМ!$A$34:$A$777,$A210,СВЦЭМ!$B$33:$B$776,Q$207)+'СЕТ СН'!$F$12</f>
        <v>0</v>
      </c>
      <c r="R210" s="36">
        <f>SUMIFS(СВЦЭМ!$G$34:$G$777,СВЦЭМ!$A$34:$A$777,$A210,СВЦЭМ!$B$33:$B$776,R$207)+'СЕТ СН'!$F$12</f>
        <v>0</v>
      </c>
      <c r="S210" s="36">
        <f>SUMIFS(СВЦЭМ!$G$34:$G$777,СВЦЭМ!$A$34:$A$777,$A210,СВЦЭМ!$B$33:$B$776,S$207)+'СЕТ СН'!$F$12</f>
        <v>0</v>
      </c>
      <c r="T210" s="36">
        <f>SUMIFS(СВЦЭМ!$G$34:$G$777,СВЦЭМ!$A$34:$A$777,$A210,СВЦЭМ!$B$33:$B$776,T$207)+'СЕТ СН'!$F$12</f>
        <v>0</v>
      </c>
      <c r="U210" s="36">
        <f>SUMIFS(СВЦЭМ!$G$34:$G$777,СВЦЭМ!$A$34:$A$777,$A210,СВЦЭМ!$B$33:$B$776,U$207)+'СЕТ СН'!$F$12</f>
        <v>0</v>
      </c>
      <c r="V210" s="36">
        <f>SUMIFS(СВЦЭМ!$G$34:$G$777,СВЦЭМ!$A$34:$A$777,$A210,СВЦЭМ!$B$33:$B$776,V$207)+'СЕТ СН'!$F$12</f>
        <v>0</v>
      </c>
      <c r="W210" s="36">
        <f>SUMIFS(СВЦЭМ!$G$34:$G$777,СВЦЭМ!$A$34:$A$777,$A210,СВЦЭМ!$B$33:$B$776,W$207)+'СЕТ СН'!$F$12</f>
        <v>0</v>
      </c>
      <c r="X210" s="36">
        <f>SUMIFS(СВЦЭМ!$G$34:$G$777,СВЦЭМ!$A$34:$A$777,$A210,СВЦЭМ!$B$33:$B$776,X$207)+'СЕТ СН'!$F$12</f>
        <v>0</v>
      </c>
      <c r="Y210" s="36">
        <f>SUMIFS(СВЦЭМ!$G$34:$G$777,СВЦЭМ!$A$34:$A$777,$A210,СВЦЭМ!$B$33:$B$776,Y$207)+'СЕТ СН'!$F$12</f>
        <v>0</v>
      </c>
    </row>
    <row r="211" spans="1:25" ht="15.75" hidden="1" x14ac:dyDescent="0.2">
      <c r="A211" s="35">
        <f t="shared" si="6"/>
        <v>43500</v>
      </c>
      <c r="B211" s="36">
        <f>SUMIFS(СВЦЭМ!$G$34:$G$777,СВЦЭМ!$A$34:$A$777,$A211,СВЦЭМ!$B$33:$B$776,B$207)+'СЕТ СН'!$F$12</f>
        <v>0</v>
      </c>
      <c r="C211" s="36">
        <f>SUMIFS(СВЦЭМ!$G$34:$G$777,СВЦЭМ!$A$34:$A$777,$A211,СВЦЭМ!$B$33:$B$776,C$207)+'СЕТ СН'!$F$12</f>
        <v>0</v>
      </c>
      <c r="D211" s="36">
        <f>SUMIFS(СВЦЭМ!$G$34:$G$777,СВЦЭМ!$A$34:$A$777,$A211,СВЦЭМ!$B$33:$B$776,D$207)+'СЕТ СН'!$F$12</f>
        <v>0</v>
      </c>
      <c r="E211" s="36">
        <f>SUMIFS(СВЦЭМ!$G$34:$G$777,СВЦЭМ!$A$34:$A$777,$A211,СВЦЭМ!$B$33:$B$776,E$207)+'СЕТ СН'!$F$12</f>
        <v>0</v>
      </c>
      <c r="F211" s="36">
        <f>SUMIFS(СВЦЭМ!$G$34:$G$777,СВЦЭМ!$A$34:$A$777,$A211,СВЦЭМ!$B$33:$B$776,F$207)+'СЕТ СН'!$F$12</f>
        <v>0</v>
      </c>
      <c r="G211" s="36">
        <f>SUMIFS(СВЦЭМ!$G$34:$G$777,СВЦЭМ!$A$34:$A$777,$A211,СВЦЭМ!$B$33:$B$776,G$207)+'СЕТ СН'!$F$12</f>
        <v>0</v>
      </c>
      <c r="H211" s="36">
        <f>SUMIFS(СВЦЭМ!$G$34:$G$777,СВЦЭМ!$A$34:$A$777,$A211,СВЦЭМ!$B$33:$B$776,H$207)+'СЕТ СН'!$F$12</f>
        <v>0</v>
      </c>
      <c r="I211" s="36">
        <f>SUMIFS(СВЦЭМ!$G$34:$G$777,СВЦЭМ!$A$34:$A$777,$A211,СВЦЭМ!$B$33:$B$776,I$207)+'СЕТ СН'!$F$12</f>
        <v>0</v>
      </c>
      <c r="J211" s="36">
        <f>SUMIFS(СВЦЭМ!$G$34:$G$777,СВЦЭМ!$A$34:$A$777,$A211,СВЦЭМ!$B$33:$B$776,J$207)+'СЕТ СН'!$F$12</f>
        <v>0</v>
      </c>
      <c r="K211" s="36">
        <f>SUMIFS(СВЦЭМ!$G$34:$G$777,СВЦЭМ!$A$34:$A$777,$A211,СВЦЭМ!$B$33:$B$776,K$207)+'СЕТ СН'!$F$12</f>
        <v>0</v>
      </c>
      <c r="L211" s="36">
        <f>SUMIFS(СВЦЭМ!$G$34:$G$777,СВЦЭМ!$A$34:$A$777,$A211,СВЦЭМ!$B$33:$B$776,L$207)+'СЕТ СН'!$F$12</f>
        <v>0</v>
      </c>
      <c r="M211" s="36">
        <f>SUMIFS(СВЦЭМ!$G$34:$G$777,СВЦЭМ!$A$34:$A$777,$A211,СВЦЭМ!$B$33:$B$776,M$207)+'СЕТ СН'!$F$12</f>
        <v>0</v>
      </c>
      <c r="N211" s="36">
        <f>SUMIFS(СВЦЭМ!$G$34:$G$777,СВЦЭМ!$A$34:$A$777,$A211,СВЦЭМ!$B$33:$B$776,N$207)+'СЕТ СН'!$F$12</f>
        <v>0</v>
      </c>
      <c r="O211" s="36">
        <f>SUMIFS(СВЦЭМ!$G$34:$G$777,СВЦЭМ!$A$34:$A$777,$A211,СВЦЭМ!$B$33:$B$776,O$207)+'СЕТ СН'!$F$12</f>
        <v>0</v>
      </c>
      <c r="P211" s="36">
        <f>SUMIFS(СВЦЭМ!$G$34:$G$777,СВЦЭМ!$A$34:$A$777,$A211,СВЦЭМ!$B$33:$B$776,P$207)+'СЕТ СН'!$F$12</f>
        <v>0</v>
      </c>
      <c r="Q211" s="36">
        <f>SUMIFS(СВЦЭМ!$G$34:$G$777,СВЦЭМ!$A$34:$A$777,$A211,СВЦЭМ!$B$33:$B$776,Q$207)+'СЕТ СН'!$F$12</f>
        <v>0</v>
      </c>
      <c r="R211" s="36">
        <f>SUMIFS(СВЦЭМ!$G$34:$G$777,СВЦЭМ!$A$34:$A$777,$A211,СВЦЭМ!$B$33:$B$776,R$207)+'СЕТ СН'!$F$12</f>
        <v>0</v>
      </c>
      <c r="S211" s="36">
        <f>SUMIFS(СВЦЭМ!$G$34:$G$777,СВЦЭМ!$A$34:$A$777,$A211,СВЦЭМ!$B$33:$B$776,S$207)+'СЕТ СН'!$F$12</f>
        <v>0</v>
      </c>
      <c r="T211" s="36">
        <f>SUMIFS(СВЦЭМ!$G$34:$G$777,СВЦЭМ!$A$34:$A$777,$A211,СВЦЭМ!$B$33:$B$776,T$207)+'СЕТ СН'!$F$12</f>
        <v>0</v>
      </c>
      <c r="U211" s="36">
        <f>SUMIFS(СВЦЭМ!$G$34:$G$777,СВЦЭМ!$A$34:$A$777,$A211,СВЦЭМ!$B$33:$B$776,U$207)+'СЕТ СН'!$F$12</f>
        <v>0</v>
      </c>
      <c r="V211" s="36">
        <f>SUMIFS(СВЦЭМ!$G$34:$G$777,СВЦЭМ!$A$34:$A$777,$A211,СВЦЭМ!$B$33:$B$776,V$207)+'СЕТ СН'!$F$12</f>
        <v>0</v>
      </c>
      <c r="W211" s="36">
        <f>SUMIFS(СВЦЭМ!$G$34:$G$777,СВЦЭМ!$A$34:$A$777,$A211,СВЦЭМ!$B$33:$B$776,W$207)+'СЕТ СН'!$F$12</f>
        <v>0</v>
      </c>
      <c r="X211" s="36">
        <f>SUMIFS(СВЦЭМ!$G$34:$G$777,СВЦЭМ!$A$34:$A$777,$A211,СВЦЭМ!$B$33:$B$776,X$207)+'СЕТ СН'!$F$12</f>
        <v>0</v>
      </c>
      <c r="Y211" s="36">
        <f>SUMIFS(СВЦЭМ!$G$34:$G$777,СВЦЭМ!$A$34:$A$777,$A211,СВЦЭМ!$B$33:$B$776,Y$207)+'СЕТ СН'!$F$12</f>
        <v>0</v>
      </c>
    </row>
    <row r="212" spans="1:25" ht="15.75" hidden="1" x14ac:dyDescent="0.2">
      <c r="A212" s="35">
        <f t="shared" si="6"/>
        <v>43501</v>
      </c>
      <c r="B212" s="36">
        <f>SUMIFS(СВЦЭМ!$G$34:$G$777,СВЦЭМ!$A$34:$A$777,$A212,СВЦЭМ!$B$33:$B$776,B$207)+'СЕТ СН'!$F$12</f>
        <v>0</v>
      </c>
      <c r="C212" s="36">
        <f>SUMIFS(СВЦЭМ!$G$34:$G$777,СВЦЭМ!$A$34:$A$777,$A212,СВЦЭМ!$B$33:$B$776,C$207)+'СЕТ СН'!$F$12</f>
        <v>0</v>
      </c>
      <c r="D212" s="36">
        <f>SUMIFS(СВЦЭМ!$G$34:$G$777,СВЦЭМ!$A$34:$A$777,$A212,СВЦЭМ!$B$33:$B$776,D$207)+'СЕТ СН'!$F$12</f>
        <v>0</v>
      </c>
      <c r="E212" s="36">
        <f>SUMIFS(СВЦЭМ!$G$34:$G$777,СВЦЭМ!$A$34:$A$777,$A212,СВЦЭМ!$B$33:$B$776,E$207)+'СЕТ СН'!$F$12</f>
        <v>0</v>
      </c>
      <c r="F212" s="36">
        <f>SUMIFS(СВЦЭМ!$G$34:$G$777,СВЦЭМ!$A$34:$A$777,$A212,СВЦЭМ!$B$33:$B$776,F$207)+'СЕТ СН'!$F$12</f>
        <v>0</v>
      </c>
      <c r="G212" s="36">
        <f>SUMIFS(СВЦЭМ!$G$34:$G$777,СВЦЭМ!$A$34:$A$777,$A212,СВЦЭМ!$B$33:$B$776,G$207)+'СЕТ СН'!$F$12</f>
        <v>0</v>
      </c>
      <c r="H212" s="36">
        <f>SUMIFS(СВЦЭМ!$G$34:$G$777,СВЦЭМ!$A$34:$A$777,$A212,СВЦЭМ!$B$33:$B$776,H$207)+'СЕТ СН'!$F$12</f>
        <v>0</v>
      </c>
      <c r="I212" s="36">
        <f>SUMIFS(СВЦЭМ!$G$34:$G$777,СВЦЭМ!$A$34:$A$777,$A212,СВЦЭМ!$B$33:$B$776,I$207)+'СЕТ СН'!$F$12</f>
        <v>0</v>
      </c>
      <c r="J212" s="36">
        <f>SUMIFS(СВЦЭМ!$G$34:$G$777,СВЦЭМ!$A$34:$A$777,$A212,СВЦЭМ!$B$33:$B$776,J$207)+'СЕТ СН'!$F$12</f>
        <v>0</v>
      </c>
      <c r="K212" s="36">
        <f>SUMIFS(СВЦЭМ!$G$34:$G$777,СВЦЭМ!$A$34:$A$777,$A212,СВЦЭМ!$B$33:$B$776,K$207)+'СЕТ СН'!$F$12</f>
        <v>0</v>
      </c>
      <c r="L212" s="36">
        <f>SUMIFS(СВЦЭМ!$G$34:$G$777,СВЦЭМ!$A$34:$A$777,$A212,СВЦЭМ!$B$33:$B$776,L$207)+'СЕТ СН'!$F$12</f>
        <v>0</v>
      </c>
      <c r="M212" s="36">
        <f>SUMIFS(СВЦЭМ!$G$34:$G$777,СВЦЭМ!$A$34:$A$777,$A212,СВЦЭМ!$B$33:$B$776,M$207)+'СЕТ СН'!$F$12</f>
        <v>0</v>
      </c>
      <c r="N212" s="36">
        <f>SUMIFS(СВЦЭМ!$G$34:$G$777,СВЦЭМ!$A$34:$A$777,$A212,СВЦЭМ!$B$33:$B$776,N$207)+'СЕТ СН'!$F$12</f>
        <v>0</v>
      </c>
      <c r="O212" s="36">
        <f>SUMIFS(СВЦЭМ!$G$34:$G$777,СВЦЭМ!$A$34:$A$777,$A212,СВЦЭМ!$B$33:$B$776,O$207)+'СЕТ СН'!$F$12</f>
        <v>0</v>
      </c>
      <c r="P212" s="36">
        <f>SUMIFS(СВЦЭМ!$G$34:$G$777,СВЦЭМ!$A$34:$A$777,$A212,СВЦЭМ!$B$33:$B$776,P$207)+'СЕТ СН'!$F$12</f>
        <v>0</v>
      </c>
      <c r="Q212" s="36">
        <f>SUMIFS(СВЦЭМ!$G$34:$G$777,СВЦЭМ!$A$34:$A$777,$A212,СВЦЭМ!$B$33:$B$776,Q$207)+'СЕТ СН'!$F$12</f>
        <v>0</v>
      </c>
      <c r="R212" s="36">
        <f>SUMIFS(СВЦЭМ!$G$34:$G$777,СВЦЭМ!$A$34:$A$777,$A212,СВЦЭМ!$B$33:$B$776,R$207)+'СЕТ СН'!$F$12</f>
        <v>0</v>
      </c>
      <c r="S212" s="36">
        <f>SUMIFS(СВЦЭМ!$G$34:$G$777,СВЦЭМ!$A$34:$A$777,$A212,СВЦЭМ!$B$33:$B$776,S$207)+'СЕТ СН'!$F$12</f>
        <v>0</v>
      </c>
      <c r="T212" s="36">
        <f>SUMIFS(СВЦЭМ!$G$34:$G$777,СВЦЭМ!$A$34:$A$777,$A212,СВЦЭМ!$B$33:$B$776,T$207)+'СЕТ СН'!$F$12</f>
        <v>0</v>
      </c>
      <c r="U212" s="36">
        <f>SUMIFS(СВЦЭМ!$G$34:$G$777,СВЦЭМ!$A$34:$A$777,$A212,СВЦЭМ!$B$33:$B$776,U$207)+'СЕТ СН'!$F$12</f>
        <v>0</v>
      </c>
      <c r="V212" s="36">
        <f>SUMIFS(СВЦЭМ!$G$34:$G$777,СВЦЭМ!$A$34:$A$777,$A212,СВЦЭМ!$B$33:$B$776,V$207)+'СЕТ СН'!$F$12</f>
        <v>0</v>
      </c>
      <c r="W212" s="36">
        <f>SUMIFS(СВЦЭМ!$G$34:$G$777,СВЦЭМ!$A$34:$A$777,$A212,СВЦЭМ!$B$33:$B$776,W$207)+'СЕТ СН'!$F$12</f>
        <v>0</v>
      </c>
      <c r="X212" s="36">
        <f>SUMIFS(СВЦЭМ!$G$34:$G$777,СВЦЭМ!$A$34:$A$777,$A212,СВЦЭМ!$B$33:$B$776,X$207)+'СЕТ СН'!$F$12</f>
        <v>0</v>
      </c>
      <c r="Y212" s="36">
        <f>SUMIFS(СВЦЭМ!$G$34:$G$777,СВЦЭМ!$A$34:$A$777,$A212,СВЦЭМ!$B$33:$B$776,Y$207)+'СЕТ СН'!$F$12</f>
        <v>0</v>
      </c>
    </row>
    <row r="213" spans="1:25" ht="15.75" hidden="1" x14ac:dyDescent="0.2">
      <c r="A213" s="35">
        <f t="shared" si="6"/>
        <v>43502</v>
      </c>
      <c r="B213" s="36">
        <f>SUMIFS(СВЦЭМ!$G$34:$G$777,СВЦЭМ!$A$34:$A$777,$A213,СВЦЭМ!$B$33:$B$776,B$207)+'СЕТ СН'!$F$12</f>
        <v>0</v>
      </c>
      <c r="C213" s="36">
        <f>SUMIFS(СВЦЭМ!$G$34:$G$777,СВЦЭМ!$A$34:$A$777,$A213,СВЦЭМ!$B$33:$B$776,C$207)+'СЕТ СН'!$F$12</f>
        <v>0</v>
      </c>
      <c r="D213" s="36">
        <f>SUMIFS(СВЦЭМ!$G$34:$G$777,СВЦЭМ!$A$34:$A$777,$A213,СВЦЭМ!$B$33:$B$776,D$207)+'СЕТ СН'!$F$12</f>
        <v>0</v>
      </c>
      <c r="E213" s="36">
        <f>SUMIFS(СВЦЭМ!$G$34:$G$777,СВЦЭМ!$A$34:$A$777,$A213,СВЦЭМ!$B$33:$B$776,E$207)+'СЕТ СН'!$F$12</f>
        <v>0</v>
      </c>
      <c r="F213" s="36">
        <f>SUMIFS(СВЦЭМ!$G$34:$G$777,СВЦЭМ!$A$34:$A$777,$A213,СВЦЭМ!$B$33:$B$776,F$207)+'СЕТ СН'!$F$12</f>
        <v>0</v>
      </c>
      <c r="G213" s="36">
        <f>SUMIFS(СВЦЭМ!$G$34:$G$777,СВЦЭМ!$A$34:$A$777,$A213,СВЦЭМ!$B$33:$B$776,G$207)+'СЕТ СН'!$F$12</f>
        <v>0</v>
      </c>
      <c r="H213" s="36">
        <f>SUMIFS(СВЦЭМ!$G$34:$G$777,СВЦЭМ!$A$34:$A$777,$A213,СВЦЭМ!$B$33:$B$776,H$207)+'СЕТ СН'!$F$12</f>
        <v>0</v>
      </c>
      <c r="I213" s="36">
        <f>SUMIFS(СВЦЭМ!$G$34:$G$777,СВЦЭМ!$A$34:$A$777,$A213,СВЦЭМ!$B$33:$B$776,I$207)+'СЕТ СН'!$F$12</f>
        <v>0</v>
      </c>
      <c r="J213" s="36">
        <f>SUMIFS(СВЦЭМ!$G$34:$G$777,СВЦЭМ!$A$34:$A$777,$A213,СВЦЭМ!$B$33:$B$776,J$207)+'СЕТ СН'!$F$12</f>
        <v>0</v>
      </c>
      <c r="K213" s="36">
        <f>SUMIFS(СВЦЭМ!$G$34:$G$777,СВЦЭМ!$A$34:$A$777,$A213,СВЦЭМ!$B$33:$B$776,K$207)+'СЕТ СН'!$F$12</f>
        <v>0</v>
      </c>
      <c r="L213" s="36">
        <f>SUMIFS(СВЦЭМ!$G$34:$G$777,СВЦЭМ!$A$34:$A$777,$A213,СВЦЭМ!$B$33:$B$776,L$207)+'СЕТ СН'!$F$12</f>
        <v>0</v>
      </c>
      <c r="M213" s="36">
        <f>SUMIFS(СВЦЭМ!$G$34:$G$777,СВЦЭМ!$A$34:$A$777,$A213,СВЦЭМ!$B$33:$B$776,M$207)+'СЕТ СН'!$F$12</f>
        <v>0</v>
      </c>
      <c r="N213" s="36">
        <f>SUMIFS(СВЦЭМ!$G$34:$G$777,СВЦЭМ!$A$34:$A$777,$A213,СВЦЭМ!$B$33:$B$776,N$207)+'СЕТ СН'!$F$12</f>
        <v>0</v>
      </c>
      <c r="O213" s="36">
        <f>SUMIFS(СВЦЭМ!$G$34:$G$777,СВЦЭМ!$A$34:$A$777,$A213,СВЦЭМ!$B$33:$B$776,O$207)+'СЕТ СН'!$F$12</f>
        <v>0</v>
      </c>
      <c r="P213" s="36">
        <f>SUMIFS(СВЦЭМ!$G$34:$G$777,СВЦЭМ!$A$34:$A$777,$A213,СВЦЭМ!$B$33:$B$776,P$207)+'СЕТ СН'!$F$12</f>
        <v>0</v>
      </c>
      <c r="Q213" s="36">
        <f>SUMIFS(СВЦЭМ!$G$34:$G$777,СВЦЭМ!$A$34:$A$777,$A213,СВЦЭМ!$B$33:$B$776,Q$207)+'СЕТ СН'!$F$12</f>
        <v>0</v>
      </c>
      <c r="R213" s="36">
        <f>SUMIFS(СВЦЭМ!$G$34:$G$777,СВЦЭМ!$A$34:$A$777,$A213,СВЦЭМ!$B$33:$B$776,R$207)+'СЕТ СН'!$F$12</f>
        <v>0</v>
      </c>
      <c r="S213" s="36">
        <f>SUMIFS(СВЦЭМ!$G$34:$G$777,СВЦЭМ!$A$34:$A$777,$A213,СВЦЭМ!$B$33:$B$776,S$207)+'СЕТ СН'!$F$12</f>
        <v>0</v>
      </c>
      <c r="T213" s="36">
        <f>SUMIFS(СВЦЭМ!$G$34:$G$777,СВЦЭМ!$A$34:$A$777,$A213,СВЦЭМ!$B$33:$B$776,T$207)+'СЕТ СН'!$F$12</f>
        <v>0</v>
      </c>
      <c r="U213" s="36">
        <f>SUMIFS(СВЦЭМ!$G$34:$G$777,СВЦЭМ!$A$34:$A$777,$A213,СВЦЭМ!$B$33:$B$776,U$207)+'СЕТ СН'!$F$12</f>
        <v>0</v>
      </c>
      <c r="V213" s="36">
        <f>SUMIFS(СВЦЭМ!$G$34:$G$777,СВЦЭМ!$A$34:$A$777,$A213,СВЦЭМ!$B$33:$B$776,V$207)+'СЕТ СН'!$F$12</f>
        <v>0</v>
      </c>
      <c r="W213" s="36">
        <f>SUMIFS(СВЦЭМ!$G$34:$G$777,СВЦЭМ!$A$34:$A$777,$A213,СВЦЭМ!$B$33:$B$776,W$207)+'СЕТ СН'!$F$12</f>
        <v>0</v>
      </c>
      <c r="X213" s="36">
        <f>SUMIFS(СВЦЭМ!$G$34:$G$777,СВЦЭМ!$A$34:$A$777,$A213,СВЦЭМ!$B$33:$B$776,X$207)+'СЕТ СН'!$F$12</f>
        <v>0</v>
      </c>
      <c r="Y213" s="36">
        <f>SUMIFS(СВЦЭМ!$G$34:$G$777,СВЦЭМ!$A$34:$A$777,$A213,СВЦЭМ!$B$33:$B$776,Y$207)+'СЕТ СН'!$F$12</f>
        <v>0</v>
      </c>
    </row>
    <row r="214" spans="1:25" ht="15.75" hidden="1" x14ac:dyDescent="0.2">
      <c r="A214" s="35">
        <f t="shared" si="6"/>
        <v>43503</v>
      </c>
      <c r="B214" s="36">
        <f>SUMIFS(СВЦЭМ!$G$34:$G$777,СВЦЭМ!$A$34:$A$777,$A214,СВЦЭМ!$B$33:$B$776,B$207)+'СЕТ СН'!$F$12</f>
        <v>0</v>
      </c>
      <c r="C214" s="36">
        <f>SUMIFS(СВЦЭМ!$G$34:$G$777,СВЦЭМ!$A$34:$A$777,$A214,СВЦЭМ!$B$33:$B$776,C$207)+'СЕТ СН'!$F$12</f>
        <v>0</v>
      </c>
      <c r="D214" s="36">
        <f>SUMIFS(СВЦЭМ!$G$34:$G$777,СВЦЭМ!$A$34:$A$777,$A214,СВЦЭМ!$B$33:$B$776,D$207)+'СЕТ СН'!$F$12</f>
        <v>0</v>
      </c>
      <c r="E214" s="36">
        <f>SUMIFS(СВЦЭМ!$G$34:$G$777,СВЦЭМ!$A$34:$A$777,$A214,СВЦЭМ!$B$33:$B$776,E$207)+'СЕТ СН'!$F$12</f>
        <v>0</v>
      </c>
      <c r="F214" s="36">
        <f>SUMIFS(СВЦЭМ!$G$34:$G$777,СВЦЭМ!$A$34:$A$777,$A214,СВЦЭМ!$B$33:$B$776,F$207)+'СЕТ СН'!$F$12</f>
        <v>0</v>
      </c>
      <c r="G214" s="36">
        <f>SUMIFS(СВЦЭМ!$G$34:$G$777,СВЦЭМ!$A$34:$A$777,$A214,СВЦЭМ!$B$33:$B$776,G$207)+'СЕТ СН'!$F$12</f>
        <v>0</v>
      </c>
      <c r="H214" s="36">
        <f>SUMIFS(СВЦЭМ!$G$34:$G$777,СВЦЭМ!$A$34:$A$777,$A214,СВЦЭМ!$B$33:$B$776,H$207)+'СЕТ СН'!$F$12</f>
        <v>0</v>
      </c>
      <c r="I214" s="36">
        <f>SUMIFS(СВЦЭМ!$G$34:$G$777,СВЦЭМ!$A$34:$A$777,$A214,СВЦЭМ!$B$33:$B$776,I$207)+'СЕТ СН'!$F$12</f>
        <v>0</v>
      </c>
      <c r="J214" s="36">
        <f>SUMIFS(СВЦЭМ!$G$34:$G$777,СВЦЭМ!$A$34:$A$777,$A214,СВЦЭМ!$B$33:$B$776,J$207)+'СЕТ СН'!$F$12</f>
        <v>0</v>
      </c>
      <c r="K214" s="36">
        <f>SUMIFS(СВЦЭМ!$G$34:$G$777,СВЦЭМ!$A$34:$A$777,$A214,СВЦЭМ!$B$33:$B$776,K$207)+'СЕТ СН'!$F$12</f>
        <v>0</v>
      </c>
      <c r="L214" s="36">
        <f>SUMIFS(СВЦЭМ!$G$34:$G$777,СВЦЭМ!$A$34:$A$777,$A214,СВЦЭМ!$B$33:$B$776,L$207)+'СЕТ СН'!$F$12</f>
        <v>0</v>
      </c>
      <c r="M214" s="36">
        <f>SUMIFS(СВЦЭМ!$G$34:$G$777,СВЦЭМ!$A$34:$A$777,$A214,СВЦЭМ!$B$33:$B$776,M$207)+'СЕТ СН'!$F$12</f>
        <v>0</v>
      </c>
      <c r="N214" s="36">
        <f>SUMIFS(СВЦЭМ!$G$34:$G$777,СВЦЭМ!$A$34:$A$777,$A214,СВЦЭМ!$B$33:$B$776,N$207)+'СЕТ СН'!$F$12</f>
        <v>0</v>
      </c>
      <c r="O214" s="36">
        <f>SUMIFS(СВЦЭМ!$G$34:$G$777,СВЦЭМ!$A$34:$A$777,$A214,СВЦЭМ!$B$33:$B$776,O$207)+'СЕТ СН'!$F$12</f>
        <v>0</v>
      </c>
      <c r="P214" s="36">
        <f>SUMIFS(СВЦЭМ!$G$34:$G$777,СВЦЭМ!$A$34:$A$777,$A214,СВЦЭМ!$B$33:$B$776,P$207)+'СЕТ СН'!$F$12</f>
        <v>0</v>
      </c>
      <c r="Q214" s="36">
        <f>SUMIFS(СВЦЭМ!$G$34:$G$777,СВЦЭМ!$A$34:$A$777,$A214,СВЦЭМ!$B$33:$B$776,Q$207)+'СЕТ СН'!$F$12</f>
        <v>0</v>
      </c>
      <c r="R214" s="36">
        <f>SUMIFS(СВЦЭМ!$G$34:$G$777,СВЦЭМ!$A$34:$A$777,$A214,СВЦЭМ!$B$33:$B$776,R$207)+'СЕТ СН'!$F$12</f>
        <v>0</v>
      </c>
      <c r="S214" s="36">
        <f>SUMIFS(СВЦЭМ!$G$34:$G$777,СВЦЭМ!$A$34:$A$777,$A214,СВЦЭМ!$B$33:$B$776,S$207)+'СЕТ СН'!$F$12</f>
        <v>0</v>
      </c>
      <c r="T214" s="36">
        <f>SUMIFS(СВЦЭМ!$G$34:$G$777,СВЦЭМ!$A$34:$A$777,$A214,СВЦЭМ!$B$33:$B$776,T$207)+'СЕТ СН'!$F$12</f>
        <v>0</v>
      </c>
      <c r="U214" s="36">
        <f>SUMIFS(СВЦЭМ!$G$34:$G$777,СВЦЭМ!$A$34:$A$777,$A214,СВЦЭМ!$B$33:$B$776,U$207)+'СЕТ СН'!$F$12</f>
        <v>0</v>
      </c>
      <c r="V214" s="36">
        <f>SUMIFS(СВЦЭМ!$G$34:$G$777,СВЦЭМ!$A$34:$A$777,$A214,СВЦЭМ!$B$33:$B$776,V$207)+'СЕТ СН'!$F$12</f>
        <v>0</v>
      </c>
      <c r="W214" s="36">
        <f>SUMIFS(СВЦЭМ!$G$34:$G$777,СВЦЭМ!$A$34:$A$777,$A214,СВЦЭМ!$B$33:$B$776,W$207)+'СЕТ СН'!$F$12</f>
        <v>0</v>
      </c>
      <c r="X214" s="36">
        <f>SUMIFS(СВЦЭМ!$G$34:$G$777,СВЦЭМ!$A$34:$A$777,$A214,СВЦЭМ!$B$33:$B$776,X$207)+'СЕТ СН'!$F$12</f>
        <v>0</v>
      </c>
      <c r="Y214" s="36">
        <f>SUMIFS(СВЦЭМ!$G$34:$G$777,СВЦЭМ!$A$34:$A$777,$A214,СВЦЭМ!$B$33:$B$776,Y$207)+'СЕТ СН'!$F$12</f>
        <v>0</v>
      </c>
    </row>
    <row r="215" spans="1:25" ht="15.75" hidden="1" x14ac:dyDescent="0.2">
      <c r="A215" s="35">
        <f t="shared" si="6"/>
        <v>43504</v>
      </c>
      <c r="B215" s="36">
        <f>SUMIFS(СВЦЭМ!$G$34:$G$777,СВЦЭМ!$A$34:$A$777,$A215,СВЦЭМ!$B$33:$B$776,B$207)+'СЕТ СН'!$F$12</f>
        <v>0</v>
      </c>
      <c r="C215" s="36">
        <f>SUMIFS(СВЦЭМ!$G$34:$G$777,СВЦЭМ!$A$34:$A$777,$A215,СВЦЭМ!$B$33:$B$776,C$207)+'СЕТ СН'!$F$12</f>
        <v>0</v>
      </c>
      <c r="D215" s="36">
        <f>SUMIFS(СВЦЭМ!$G$34:$G$777,СВЦЭМ!$A$34:$A$777,$A215,СВЦЭМ!$B$33:$B$776,D$207)+'СЕТ СН'!$F$12</f>
        <v>0</v>
      </c>
      <c r="E215" s="36">
        <f>SUMIFS(СВЦЭМ!$G$34:$G$777,СВЦЭМ!$A$34:$A$777,$A215,СВЦЭМ!$B$33:$B$776,E$207)+'СЕТ СН'!$F$12</f>
        <v>0</v>
      </c>
      <c r="F215" s="36">
        <f>SUMIFS(СВЦЭМ!$G$34:$G$777,СВЦЭМ!$A$34:$A$777,$A215,СВЦЭМ!$B$33:$B$776,F$207)+'СЕТ СН'!$F$12</f>
        <v>0</v>
      </c>
      <c r="G215" s="36">
        <f>SUMIFS(СВЦЭМ!$G$34:$G$777,СВЦЭМ!$A$34:$A$777,$A215,СВЦЭМ!$B$33:$B$776,G$207)+'СЕТ СН'!$F$12</f>
        <v>0</v>
      </c>
      <c r="H215" s="36">
        <f>SUMIFS(СВЦЭМ!$G$34:$G$777,СВЦЭМ!$A$34:$A$777,$A215,СВЦЭМ!$B$33:$B$776,H$207)+'СЕТ СН'!$F$12</f>
        <v>0</v>
      </c>
      <c r="I215" s="36">
        <f>SUMIFS(СВЦЭМ!$G$34:$G$777,СВЦЭМ!$A$34:$A$777,$A215,СВЦЭМ!$B$33:$B$776,I$207)+'СЕТ СН'!$F$12</f>
        <v>0</v>
      </c>
      <c r="J215" s="36">
        <f>SUMIFS(СВЦЭМ!$G$34:$G$777,СВЦЭМ!$A$34:$A$777,$A215,СВЦЭМ!$B$33:$B$776,J$207)+'СЕТ СН'!$F$12</f>
        <v>0</v>
      </c>
      <c r="K215" s="36">
        <f>SUMIFS(СВЦЭМ!$G$34:$G$777,СВЦЭМ!$A$34:$A$777,$A215,СВЦЭМ!$B$33:$B$776,K$207)+'СЕТ СН'!$F$12</f>
        <v>0</v>
      </c>
      <c r="L215" s="36">
        <f>SUMIFS(СВЦЭМ!$G$34:$G$777,СВЦЭМ!$A$34:$A$777,$A215,СВЦЭМ!$B$33:$B$776,L$207)+'СЕТ СН'!$F$12</f>
        <v>0</v>
      </c>
      <c r="M215" s="36">
        <f>SUMIFS(СВЦЭМ!$G$34:$G$777,СВЦЭМ!$A$34:$A$777,$A215,СВЦЭМ!$B$33:$B$776,M$207)+'СЕТ СН'!$F$12</f>
        <v>0</v>
      </c>
      <c r="N215" s="36">
        <f>SUMIFS(СВЦЭМ!$G$34:$G$777,СВЦЭМ!$A$34:$A$777,$A215,СВЦЭМ!$B$33:$B$776,N$207)+'СЕТ СН'!$F$12</f>
        <v>0</v>
      </c>
      <c r="O215" s="36">
        <f>SUMIFS(СВЦЭМ!$G$34:$G$777,СВЦЭМ!$A$34:$A$777,$A215,СВЦЭМ!$B$33:$B$776,O$207)+'СЕТ СН'!$F$12</f>
        <v>0</v>
      </c>
      <c r="P215" s="36">
        <f>SUMIFS(СВЦЭМ!$G$34:$G$777,СВЦЭМ!$A$34:$A$777,$A215,СВЦЭМ!$B$33:$B$776,P$207)+'СЕТ СН'!$F$12</f>
        <v>0</v>
      </c>
      <c r="Q215" s="36">
        <f>SUMIFS(СВЦЭМ!$G$34:$G$777,СВЦЭМ!$A$34:$A$777,$A215,СВЦЭМ!$B$33:$B$776,Q$207)+'СЕТ СН'!$F$12</f>
        <v>0</v>
      </c>
      <c r="R215" s="36">
        <f>SUMIFS(СВЦЭМ!$G$34:$G$777,СВЦЭМ!$A$34:$A$777,$A215,СВЦЭМ!$B$33:$B$776,R$207)+'СЕТ СН'!$F$12</f>
        <v>0</v>
      </c>
      <c r="S215" s="36">
        <f>SUMIFS(СВЦЭМ!$G$34:$G$777,СВЦЭМ!$A$34:$A$777,$A215,СВЦЭМ!$B$33:$B$776,S$207)+'СЕТ СН'!$F$12</f>
        <v>0</v>
      </c>
      <c r="T215" s="36">
        <f>SUMIFS(СВЦЭМ!$G$34:$G$777,СВЦЭМ!$A$34:$A$777,$A215,СВЦЭМ!$B$33:$B$776,T$207)+'СЕТ СН'!$F$12</f>
        <v>0</v>
      </c>
      <c r="U215" s="36">
        <f>SUMIFS(СВЦЭМ!$G$34:$G$777,СВЦЭМ!$A$34:$A$777,$A215,СВЦЭМ!$B$33:$B$776,U$207)+'СЕТ СН'!$F$12</f>
        <v>0</v>
      </c>
      <c r="V215" s="36">
        <f>SUMIFS(СВЦЭМ!$G$34:$G$777,СВЦЭМ!$A$34:$A$777,$A215,СВЦЭМ!$B$33:$B$776,V$207)+'СЕТ СН'!$F$12</f>
        <v>0</v>
      </c>
      <c r="W215" s="36">
        <f>SUMIFS(СВЦЭМ!$G$34:$G$777,СВЦЭМ!$A$34:$A$777,$A215,СВЦЭМ!$B$33:$B$776,W$207)+'СЕТ СН'!$F$12</f>
        <v>0</v>
      </c>
      <c r="X215" s="36">
        <f>SUMIFS(СВЦЭМ!$G$34:$G$777,СВЦЭМ!$A$34:$A$777,$A215,СВЦЭМ!$B$33:$B$776,X$207)+'СЕТ СН'!$F$12</f>
        <v>0</v>
      </c>
      <c r="Y215" s="36">
        <f>SUMIFS(СВЦЭМ!$G$34:$G$777,СВЦЭМ!$A$34:$A$777,$A215,СВЦЭМ!$B$33:$B$776,Y$207)+'СЕТ СН'!$F$12</f>
        <v>0</v>
      </c>
    </row>
    <row r="216" spans="1:25" ht="15.75" hidden="1" x14ac:dyDescent="0.2">
      <c r="A216" s="35">
        <f t="shared" si="6"/>
        <v>43505</v>
      </c>
      <c r="B216" s="36">
        <f>SUMIFS(СВЦЭМ!$G$34:$G$777,СВЦЭМ!$A$34:$A$777,$A216,СВЦЭМ!$B$33:$B$776,B$207)+'СЕТ СН'!$F$12</f>
        <v>0</v>
      </c>
      <c r="C216" s="36">
        <f>SUMIFS(СВЦЭМ!$G$34:$G$777,СВЦЭМ!$A$34:$A$777,$A216,СВЦЭМ!$B$33:$B$776,C$207)+'СЕТ СН'!$F$12</f>
        <v>0</v>
      </c>
      <c r="D216" s="36">
        <f>SUMIFS(СВЦЭМ!$G$34:$G$777,СВЦЭМ!$A$34:$A$777,$A216,СВЦЭМ!$B$33:$B$776,D$207)+'СЕТ СН'!$F$12</f>
        <v>0</v>
      </c>
      <c r="E216" s="36">
        <f>SUMIFS(СВЦЭМ!$G$34:$G$777,СВЦЭМ!$A$34:$A$777,$A216,СВЦЭМ!$B$33:$B$776,E$207)+'СЕТ СН'!$F$12</f>
        <v>0</v>
      </c>
      <c r="F216" s="36">
        <f>SUMIFS(СВЦЭМ!$G$34:$G$777,СВЦЭМ!$A$34:$A$777,$A216,СВЦЭМ!$B$33:$B$776,F$207)+'СЕТ СН'!$F$12</f>
        <v>0</v>
      </c>
      <c r="G216" s="36">
        <f>SUMIFS(СВЦЭМ!$G$34:$G$777,СВЦЭМ!$A$34:$A$777,$A216,СВЦЭМ!$B$33:$B$776,G$207)+'СЕТ СН'!$F$12</f>
        <v>0</v>
      </c>
      <c r="H216" s="36">
        <f>SUMIFS(СВЦЭМ!$G$34:$G$777,СВЦЭМ!$A$34:$A$777,$A216,СВЦЭМ!$B$33:$B$776,H$207)+'СЕТ СН'!$F$12</f>
        <v>0</v>
      </c>
      <c r="I216" s="36">
        <f>SUMIFS(СВЦЭМ!$G$34:$G$777,СВЦЭМ!$A$34:$A$777,$A216,СВЦЭМ!$B$33:$B$776,I$207)+'СЕТ СН'!$F$12</f>
        <v>0</v>
      </c>
      <c r="J216" s="36">
        <f>SUMIFS(СВЦЭМ!$G$34:$G$777,СВЦЭМ!$A$34:$A$777,$A216,СВЦЭМ!$B$33:$B$776,J$207)+'СЕТ СН'!$F$12</f>
        <v>0</v>
      </c>
      <c r="K216" s="36">
        <f>SUMIFS(СВЦЭМ!$G$34:$G$777,СВЦЭМ!$A$34:$A$777,$A216,СВЦЭМ!$B$33:$B$776,K$207)+'СЕТ СН'!$F$12</f>
        <v>0</v>
      </c>
      <c r="L216" s="36">
        <f>SUMIFS(СВЦЭМ!$G$34:$G$777,СВЦЭМ!$A$34:$A$777,$A216,СВЦЭМ!$B$33:$B$776,L$207)+'СЕТ СН'!$F$12</f>
        <v>0</v>
      </c>
      <c r="M216" s="36">
        <f>SUMIFS(СВЦЭМ!$G$34:$G$777,СВЦЭМ!$A$34:$A$777,$A216,СВЦЭМ!$B$33:$B$776,M$207)+'СЕТ СН'!$F$12</f>
        <v>0</v>
      </c>
      <c r="N216" s="36">
        <f>SUMIFS(СВЦЭМ!$G$34:$G$777,СВЦЭМ!$A$34:$A$777,$A216,СВЦЭМ!$B$33:$B$776,N$207)+'СЕТ СН'!$F$12</f>
        <v>0</v>
      </c>
      <c r="O216" s="36">
        <f>SUMIFS(СВЦЭМ!$G$34:$G$777,СВЦЭМ!$A$34:$A$777,$A216,СВЦЭМ!$B$33:$B$776,O$207)+'СЕТ СН'!$F$12</f>
        <v>0</v>
      </c>
      <c r="P216" s="36">
        <f>SUMIFS(СВЦЭМ!$G$34:$G$777,СВЦЭМ!$A$34:$A$777,$A216,СВЦЭМ!$B$33:$B$776,P$207)+'СЕТ СН'!$F$12</f>
        <v>0</v>
      </c>
      <c r="Q216" s="36">
        <f>SUMIFS(СВЦЭМ!$G$34:$G$777,СВЦЭМ!$A$34:$A$777,$A216,СВЦЭМ!$B$33:$B$776,Q$207)+'СЕТ СН'!$F$12</f>
        <v>0</v>
      </c>
      <c r="R216" s="36">
        <f>SUMIFS(СВЦЭМ!$G$34:$G$777,СВЦЭМ!$A$34:$A$777,$A216,СВЦЭМ!$B$33:$B$776,R$207)+'СЕТ СН'!$F$12</f>
        <v>0</v>
      </c>
      <c r="S216" s="36">
        <f>SUMIFS(СВЦЭМ!$G$34:$G$777,СВЦЭМ!$A$34:$A$777,$A216,СВЦЭМ!$B$33:$B$776,S$207)+'СЕТ СН'!$F$12</f>
        <v>0</v>
      </c>
      <c r="T216" s="36">
        <f>SUMIFS(СВЦЭМ!$G$34:$G$777,СВЦЭМ!$A$34:$A$777,$A216,СВЦЭМ!$B$33:$B$776,T$207)+'СЕТ СН'!$F$12</f>
        <v>0</v>
      </c>
      <c r="U216" s="36">
        <f>SUMIFS(СВЦЭМ!$G$34:$G$777,СВЦЭМ!$A$34:$A$777,$A216,СВЦЭМ!$B$33:$B$776,U$207)+'СЕТ СН'!$F$12</f>
        <v>0</v>
      </c>
      <c r="V216" s="36">
        <f>SUMIFS(СВЦЭМ!$G$34:$G$777,СВЦЭМ!$A$34:$A$777,$A216,СВЦЭМ!$B$33:$B$776,V$207)+'СЕТ СН'!$F$12</f>
        <v>0</v>
      </c>
      <c r="W216" s="36">
        <f>SUMIFS(СВЦЭМ!$G$34:$G$777,СВЦЭМ!$A$34:$A$777,$A216,СВЦЭМ!$B$33:$B$776,W$207)+'СЕТ СН'!$F$12</f>
        <v>0</v>
      </c>
      <c r="X216" s="36">
        <f>SUMIFS(СВЦЭМ!$G$34:$G$777,СВЦЭМ!$A$34:$A$777,$A216,СВЦЭМ!$B$33:$B$776,X$207)+'СЕТ СН'!$F$12</f>
        <v>0</v>
      </c>
      <c r="Y216" s="36">
        <f>SUMIFS(СВЦЭМ!$G$34:$G$777,СВЦЭМ!$A$34:$A$777,$A216,СВЦЭМ!$B$33:$B$776,Y$207)+'СЕТ СН'!$F$12</f>
        <v>0</v>
      </c>
    </row>
    <row r="217" spans="1:25" ht="15.75" hidden="1" x14ac:dyDescent="0.2">
      <c r="A217" s="35">
        <f t="shared" si="6"/>
        <v>43506</v>
      </c>
      <c r="B217" s="36">
        <f>SUMIFS(СВЦЭМ!$G$34:$G$777,СВЦЭМ!$A$34:$A$777,$A217,СВЦЭМ!$B$33:$B$776,B$207)+'СЕТ СН'!$F$12</f>
        <v>0</v>
      </c>
      <c r="C217" s="36">
        <f>SUMIFS(СВЦЭМ!$G$34:$G$777,СВЦЭМ!$A$34:$A$777,$A217,СВЦЭМ!$B$33:$B$776,C$207)+'СЕТ СН'!$F$12</f>
        <v>0</v>
      </c>
      <c r="D217" s="36">
        <f>SUMIFS(СВЦЭМ!$G$34:$G$777,СВЦЭМ!$A$34:$A$777,$A217,СВЦЭМ!$B$33:$B$776,D$207)+'СЕТ СН'!$F$12</f>
        <v>0</v>
      </c>
      <c r="E217" s="36">
        <f>SUMIFS(СВЦЭМ!$G$34:$G$777,СВЦЭМ!$A$34:$A$777,$A217,СВЦЭМ!$B$33:$B$776,E$207)+'СЕТ СН'!$F$12</f>
        <v>0</v>
      </c>
      <c r="F217" s="36">
        <f>SUMIFS(СВЦЭМ!$G$34:$G$777,СВЦЭМ!$A$34:$A$777,$A217,СВЦЭМ!$B$33:$B$776,F$207)+'СЕТ СН'!$F$12</f>
        <v>0</v>
      </c>
      <c r="G217" s="36">
        <f>SUMIFS(СВЦЭМ!$G$34:$G$777,СВЦЭМ!$A$34:$A$777,$A217,СВЦЭМ!$B$33:$B$776,G$207)+'СЕТ СН'!$F$12</f>
        <v>0</v>
      </c>
      <c r="H217" s="36">
        <f>SUMIFS(СВЦЭМ!$G$34:$G$777,СВЦЭМ!$A$34:$A$777,$A217,СВЦЭМ!$B$33:$B$776,H$207)+'СЕТ СН'!$F$12</f>
        <v>0</v>
      </c>
      <c r="I217" s="36">
        <f>SUMIFS(СВЦЭМ!$G$34:$G$777,СВЦЭМ!$A$34:$A$777,$A217,СВЦЭМ!$B$33:$B$776,I$207)+'СЕТ СН'!$F$12</f>
        <v>0</v>
      </c>
      <c r="J217" s="36">
        <f>SUMIFS(СВЦЭМ!$G$34:$G$777,СВЦЭМ!$A$34:$A$777,$A217,СВЦЭМ!$B$33:$B$776,J$207)+'СЕТ СН'!$F$12</f>
        <v>0</v>
      </c>
      <c r="K217" s="36">
        <f>SUMIFS(СВЦЭМ!$G$34:$G$777,СВЦЭМ!$A$34:$A$777,$A217,СВЦЭМ!$B$33:$B$776,K$207)+'СЕТ СН'!$F$12</f>
        <v>0</v>
      </c>
      <c r="L217" s="36">
        <f>SUMIFS(СВЦЭМ!$G$34:$G$777,СВЦЭМ!$A$34:$A$777,$A217,СВЦЭМ!$B$33:$B$776,L$207)+'СЕТ СН'!$F$12</f>
        <v>0</v>
      </c>
      <c r="M217" s="36">
        <f>SUMIFS(СВЦЭМ!$G$34:$G$777,СВЦЭМ!$A$34:$A$777,$A217,СВЦЭМ!$B$33:$B$776,M$207)+'СЕТ СН'!$F$12</f>
        <v>0</v>
      </c>
      <c r="N217" s="36">
        <f>SUMIFS(СВЦЭМ!$G$34:$G$777,СВЦЭМ!$A$34:$A$777,$A217,СВЦЭМ!$B$33:$B$776,N$207)+'СЕТ СН'!$F$12</f>
        <v>0</v>
      </c>
      <c r="O217" s="36">
        <f>SUMIFS(СВЦЭМ!$G$34:$G$777,СВЦЭМ!$A$34:$A$777,$A217,СВЦЭМ!$B$33:$B$776,O$207)+'СЕТ СН'!$F$12</f>
        <v>0</v>
      </c>
      <c r="P217" s="36">
        <f>SUMIFS(СВЦЭМ!$G$34:$G$777,СВЦЭМ!$A$34:$A$777,$A217,СВЦЭМ!$B$33:$B$776,P$207)+'СЕТ СН'!$F$12</f>
        <v>0</v>
      </c>
      <c r="Q217" s="36">
        <f>SUMIFS(СВЦЭМ!$G$34:$G$777,СВЦЭМ!$A$34:$A$777,$A217,СВЦЭМ!$B$33:$B$776,Q$207)+'СЕТ СН'!$F$12</f>
        <v>0</v>
      </c>
      <c r="R217" s="36">
        <f>SUMIFS(СВЦЭМ!$G$34:$G$777,СВЦЭМ!$A$34:$A$777,$A217,СВЦЭМ!$B$33:$B$776,R$207)+'СЕТ СН'!$F$12</f>
        <v>0</v>
      </c>
      <c r="S217" s="36">
        <f>SUMIFS(СВЦЭМ!$G$34:$G$777,СВЦЭМ!$A$34:$A$777,$A217,СВЦЭМ!$B$33:$B$776,S$207)+'СЕТ СН'!$F$12</f>
        <v>0</v>
      </c>
      <c r="T217" s="36">
        <f>SUMIFS(СВЦЭМ!$G$34:$G$777,СВЦЭМ!$A$34:$A$777,$A217,СВЦЭМ!$B$33:$B$776,T$207)+'СЕТ СН'!$F$12</f>
        <v>0</v>
      </c>
      <c r="U217" s="36">
        <f>SUMIFS(СВЦЭМ!$G$34:$G$777,СВЦЭМ!$A$34:$A$777,$A217,СВЦЭМ!$B$33:$B$776,U$207)+'СЕТ СН'!$F$12</f>
        <v>0</v>
      </c>
      <c r="V217" s="36">
        <f>SUMIFS(СВЦЭМ!$G$34:$G$777,СВЦЭМ!$A$34:$A$777,$A217,СВЦЭМ!$B$33:$B$776,V$207)+'СЕТ СН'!$F$12</f>
        <v>0</v>
      </c>
      <c r="W217" s="36">
        <f>SUMIFS(СВЦЭМ!$G$34:$G$777,СВЦЭМ!$A$34:$A$777,$A217,СВЦЭМ!$B$33:$B$776,W$207)+'СЕТ СН'!$F$12</f>
        <v>0</v>
      </c>
      <c r="X217" s="36">
        <f>SUMIFS(СВЦЭМ!$G$34:$G$777,СВЦЭМ!$A$34:$A$777,$A217,СВЦЭМ!$B$33:$B$776,X$207)+'СЕТ СН'!$F$12</f>
        <v>0</v>
      </c>
      <c r="Y217" s="36">
        <f>SUMIFS(СВЦЭМ!$G$34:$G$777,СВЦЭМ!$A$34:$A$777,$A217,СВЦЭМ!$B$33:$B$776,Y$207)+'СЕТ СН'!$F$12</f>
        <v>0</v>
      </c>
    </row>
    <row r="218" spans="1:25" ht="15.75" hidden="1" x14ac:dyDescent="0.2">
      <c r="A218" s="35">
        <f t="shared" si="6"/>
        <v>43507</v>
      </c>
      <c r="B218" s="36">
        <f>SUMIFS(СВЦЭМ!$G$34:$G$777,СВЦЭМ!$A$34:$A$777,$A218,СВЦЭМ!$B$33:$B$776,B$207)+'СЕТ СН'!$F$12</f>
        <v>0</v>
      </c>
      <c r="C218" s="36">
        <f>SUMIFS(СВЦЭМ!$G$34:$G$777,СВЦЭМ!$A$34:$A$777,$A218,СВЦЭМ!$B$33:$B$776,C$207)+'СЕТ СН'!$F$12</f>
        <v>0</v>
      </c>
      <c r="D218" s="36">
        <f>SUMIFS(СВЦЭМ!$G$34:$G$777,СВЦЭМ!$A$34:$A$777,$A218,СВЦЭМ!$B$33:$B$776,D$207)+'СЕТ СН'!$F$12</f>
        <v>0</v>
      </c>
      <c r="E218" s="36">
        <f>SUMIFS(СВЦЭМ!$G$34:$G$777,СВЦЭМ!$A$34:$A$777,$A218,СВЦЭМ!$B$33:$B$776,E$207)+'СЕТ СН'!$F$12</f>
        <v>0</v>
      </c>
      <c r="F218" s="36">
        <f>SUMIFS(СВЦЭМ!$G$34:$G$777,СВЦЭМ!$A$34:$A$777,$A218,СВЦЭМ!$B$33:$B$776,F$207)+'СЕТ СН'!$F$12</f>
        <v>0</v>
      </c>
      <c r="G218" s="36">
        <f>SUMIFS(СВЦЭМ!$G$34:$G$777,СВЦЭМ!$A$34:$A$777,$A218,СВЦЭМ!$B$33:$B$776,G$207)+'СЕТ СН'!$F$12</f>
        <v>0</v>
      </c>
      <c r="H218" s="36">
        <f>SUMIFS(СВЦЭМ!$G$34:$G$777,СВЦЭМ!$A$34:$A$777,$A218,СВЦЭМ!$B$33:$B$776,H$207)+'СЕТ СН'!$F$12</f>
        <v>0</v>
      </c>
      <c r="I218" s="36">
        <f>SUMIFS(СВЦЭМ!$G$34:$G$777,СВЦЭМ!$A$34:$A$777,$A218,СВЦЭМ!$B$33:$B$776,I$207)+'СЕТ СН'!$F$12</f>
        <v>0</v>
      </c>
      <c r="J218" s="36">
        <f>SUMIFS(СВЦЭМ!$G$34:$G$777,СВЦЭМ!$A$34:$A$777,$A218,СВЦЭМ!$B$33:$B$776,J$207)+'СЕТ СН'!$F$12</f>
        <v>0</v>
      </c>
      <c r="K218" s="36">
        <f>SUMIFS(СВЦЭМ!$G$34:$G$777,СВЦЭМ!$A$34:$A$777,$A218,СВЦЭМ!$B$33:$B$776,K$207)+'СЕТ СН'!$F$12</f>
        <v>0</v>
      </c>
      <c r="L218" s="36">
        <f>SUMIFS(СВЦЭМ!$G$34:$G$777,СВЦЭМ!$A$34:$A$777,$A218,СВЦЭМ!$B$33:$B$776,L$207)+'СЕТ СН'!$F$12</f>
        <v>0</v>
      </c>
      <c r="M218" s="36">
        <f>SUMIFS(СВЦЭМ!$G$34:$G$777,СВЦЭМ!$A$34:$A$777,$A218,СВЦЭМ!$B$33:$B$776,M$207)+'СЕТ СН'!$F$12</f>
        <v>0</v>
      </c>
      <c r="N218" s="36">
        <f>SUMIFS(СВЦЭМ!$G$34:$G$777,СВЦЭМ!$A$34:$A$777,$A218,СВЦЭМ!$B$33:$B$776,N$207)+'СЕТ СН'!$F$12</f>
        <v>0</v>
      </c>
      <c r="O218" s="36">
        <f>SUMIFS(СВЦЭМ!$G$34:$G$777,СВЦЭМ!$A$34:$A$777,$A218,СВЦЭМ!$B$33:$B$776,O$207)+'СЕТ СН'!$F$12</f>
        <v>0</v>
      </c>
      <c r="P218" s="36">
        <f>SUMIFS(СВЦЭМ!$G$34:$G$777,СВЦЭМ!$A$34:$A$777,$A218,СВЦЭМ!$B$33:$B$776,P$207)+'СЕТ СН'!$F$12</f>
        <v>0</v>
      </c>
      <c r="Q218" s="36">
        <f>SUMIFS(СВЦЭМ!$G$34:$G$777,СВЦЭМ!$A$34:$A$777,$A218,СВЦЭМ!$B$33:$B$776,Q$207)+'СЕТ СН'!$F$12</f>
        <v>0</v>
      </c>
      <c r="R218" s="36">
        <f>SUMIFS(СВЦЭМ!$G$34:$G$777,СВЦЭМ!$A$34:$A$777,$A218,СВЦЭМ!$B$33:$B$776,R$207)+'СЕТ СН'!$F$12</f>
        <v>0</v>
      </c>
      <c r="S218" s="36">
        <f>SUMIFS(СВЦЭМ!$G$34:$G$777,СВЦЭМ!$A$34:$A$777,$A218,СВЦЭМ!$B$33:$B$776,S$207)+'СЕТ СН'!$F$12</f>
        <v>0</v>
      </c>
      <c r="T218" s="36">
        <f>SUMIFS(СВЦЭМ!$G$34:$G$777,СВЦЭМ!$A$34:$A$777,$A218,СВЦЭМ!$B$33:$B$776,T$207)+'СЕТ СН'!$F$12</f>
        <v>0</v>
      </c>
      <c r="U218" s="36">
        <f>SUMIFS(СВЦЭМ!$G$34:$G$777,СВЦЭМ!$A$34:$A$777,$A218,СВЦЭМ!$B$33:$B$776,U$207)+'СЕТ СН'!$F$12</f>
        <v>0</v>
      </c>
      <c r="V218" s="36">
        <f>SUMIFS(СВЦЭМ!$G$34:$G$777,СВЦЭМ!$A$34:$A$777,$A218,СВЦЭМ!$B$33:$B$776,V$207)+'СЕТ СН'!$F$12</f>
        <v>0</v>
      </c>
      <c r="W218" s="36">
        <f>SUMIFS(СВЦЭМ!$G$34:$G$777,СВЦЭМ!$A$34:$A$777,$A218,СВЦЭМ!$B$33:$B$776,W$207)+'СЕТ СН'!$F$12</f>
        <v>0</v>
      </c>
      <c r="X218" s="36">
        <f>SUMIFS(СВЦЭМ!$G$34:$G$777,СВЦЭМ!$A$34:$A$777,$A218,СВЦЭМ!$B$33:$B$776,X$207)+'СЕТ СН'!$F$12</f>
        <v>0</v>
      </c>
      <c r="Y218" s="36">
        <f>SUMIFS(СВЦЭМ!$G$34:$G$777,СВЦЭМ!$A$34:$A$777,$A218,СВЦЭМ!$B$33:$B$776,Y$207)+'СЕТ СН'!$F$12</f>
        <v>0</v>
      </c>
    </row>
    <row r="219" spans="1:25" ht="15.75" hidden="1" x14ac:dyDescent="0.2">
      <c r="A219" s="35">
        <f t="shared" si="6"/>
        <v>43508</v>
      </c>
      <c r="B219" s="36">
        <f>SUMIFS(СВЦЭМ!$G$34:$G$777,СВЦЭМ!$A$34:$A$777,$A219,СВЦЭМ!$B$33:$B$776,B$207)+'СЕТ СН'!$F$12</f>
        <v>0</v>
      </c>
      <c r="C219" s="36">
        <f>SUMIFS(СВЦЭМ!$G$34:$G$777,СВЦЭМ!$A$34:$A$777,$A219,СВЦЭМ!$B$33:$B$776,C$207)+'СЕТ СН'!$F$12</f>
        <v>0</v>
      </c>
      <c r="D219" s="36">
        <f>SUMIFS(СВЦЭМ!$G$34:$G$777,СВЦЭМ!$A$34:$A$777,$A219,СВЦЭМ!$B$33:$B$776,D$207)+'СЕТ СН'!$F$12</f>
        <v>0</v>
      </c>
      <c r="E219" s="36">
        <f>SUMIFS(СВЦЭМ!$G$34:$G$777,СВЦЭМ!$A$34:$A$777,$A219,СВЦЭМ!$B$33:$B$776,E$207)+'СЕТ СН'!$F$12</f>
        <v>0</v>
      </c>
      <c r="F219" s="36">
        <f>SUMIFS(СВЦЭМ!$G$34:$G$777,СВЦЭМ!$A$34:$A$777,$A219,СВЦЭМ!$B$33:$B$776,F$207)+'СЕТ СН'!$F$12</f>
        <v>0</v>
      </c>
      <c r="G219" s="36">
        <f>SUMIFS(СВЦЭМ!$G$34:$G$777,СВЦЭМ!$A$34:$A$777,$A219,СВЦЭМ!$B$33:$B$776,G$207)+'СЕТ СН'!$F$12</f>
        <v>0</v>
      </c>
      <c r="H219" s="36">
        <f>SUMIFS(СВЦЭМ!$G$34:$G$777,СВЦЭМ!$A$34:$A$777,$A219,СВЦЭМ!$B$33:$B$776,H$207)+'СЕТ СН'!$F$12</f>
        <v>0</v>
      </c>
      <c r="I219" s="36">
        <f>SUMIFS(СВЦЭМ!$G$34:$G$777,СВЦЭМ!$A$34:$A$777,$A219,СВЦЭМ!$B$33:$B$776,I$207)+'СЕТ СН'!$F$12</f>
        <v>0</v>
      </c>
      <c r="J219" s="36">
        <f>SUMIFS(СВЦЭМ!$G$34:$G$777,СВЦЭМ!$A$34:$A$777,$A219,СВЦЭМ!$B$33:$B$776,J$207)+'СЕТ СН'!$F$12</f>
        <v>0</v>
      </c>
      <c r="K219" s="36">
        <f>SUMIFS(СВЦЭМ!$G$34:$G$777,СВЦЭМ!$A$34:$A$777,$A219,СВЦЭМ!$B$33:$B$776,K$207)+'СЕТ СН'!$F$12</f>
        <v>0</v>
      </c>
      <c r="L219" s="36">
        <f>SUMIFS(СВЦЭМ!$G$34:$G$777,СВЦЭМ!$A$34:$A$777,$A219,СВЦЭМ!$B$33:$B$776,L$207)+'СЕТ СН'!$F$12</f>
        <v>0</v>
      </c>
      <c r="M219" s="36">
        <f>SUMIFS(СВЦЭМ!$G$34:$G$777,СВЦЭМ!$A$34:$A$777,$A219,СВЦЭМ!$B$33:$B$776,M$207)+'СЕТ СН'!$F$12</f>
        <v>0</v>
      </c>
      <c r="N219" s="36">
        <f>SUMIFS(СВЦЭМ!$G$34:$G$777,СВЦЭМ!$A$34:$A$777,$A219,СВЦЭМ!$B$33:$B$776,N$207)+'СЕТ СН'!$F$12</f>
        <v>0</v>
      </c>
      <c r="O219" s="36">
        <f>SUMIFS(СВЦЭМ!$G$34:$G$777,СВЦЭМ!$A$34:$A$777,$A219,СВЦЭМ!$B$33:$B$776,O$207)+'СЕТ СН'!$F$12</f>
        <v>0</v>
      </c>
      <c r="P219" s="36">
        <f>SUMIFS(СВЦЭМ!$G$34:$G$777,СВЦЭМ!$A$34:$A$777,$A219,СВЦЭМ!$B$33:$B$776,P$207)+'СЕТ СН'!$F$12</f>
        <v>0</v>
      </c>
      <c r="Q219" s="36">
        <f>SUMIFS(СВЦЭМ!$G$34:$G$777,СВЦЭМ!$A$34:$A$777,$A219,СВЦЭМ!$B$33:$B$776,Q$207)+'СЕТ СН'!$F$12</f>
        <v>0</v>
      </c>
      <c r="R219" s="36">
        <f>SUMIFS(СВЦЭМ!$G$34:$G$777,СВЦЭМ!$A$34:$A$777,$A219,СВЦЭМ!$B$33:$B$776,R$207)+'СЕТ СН'!$F$12</f>
        <v>0</v>
      </c>
      <c r="S219" s="36">
        <f>SUMIFS(СВЦЭМ!$G$34:$G$777,СВЦЭМ!$A$34:$A$777,$A219,СВЦЭМ!$B$33:$B$776,S$207)+'СЕТ СН'!$F$12</f>
        <v>0</v>
      </c>
      <c r="T219" s="36">
        <f>SUMIFS(СВЦЭМ!$G$34:$G$777,СВЦЭМ!$A$34:$A$777,$A219,СВЦЭМ!$B$33:$B$776,T$207)+'СЕТ СН'!$F$12</f>
        <v>0</v>
      </c>
      <c r="U219" s="36">
        <f>SUMIFS(СВЦЭМ!$G$34:$G$777,СВЦЭМ!$A$34:$A$777,$A219,СВЦЭМ!$B$33:$B$776,U$207)+'СЕТ СН'!$F$12</f>
        <v>0</v>
      </c>
      <c r="V219" s="36">
        <f>SUMIFS(СВЦЭМ!$G$34:$G$777,СВЦЭМ!$A$34:$A$777,$A219,СВЦЭМ!$B$33:$B$776,V$207)+'СЕТ СН'!$F$12</f>
        <v>0</v>
      </c>
      <c r="W219" s="36">
        <f>SUMIFS(СВЦЭМ!$G$34:$G$777,СВЦЭМ!$A$34:$A$777,$A219,СВЦЭМ!$B$33:$B$776,W$207)+'СЕТ СН'!$F$12</f>
        <v>0</v>
      </c>
      <c r="X219" s="36">
        <f>SUMIFS(СВЦЭМ!$G$34:$G$777,СВЦЭМ!$A$34:$A$777,$A219,СВЦЭМ!$B$33:$B$776,X$207)+'СЕТ СН'!$F$12</f>
        <v>0</v>
      </c>
      <c r="Y219" s="36">
        <f>SUMIFS(СВЦЭМ!$G$34:$G$777,СВЦЭМ!$A$34:$A$777,$A219,СВЦЭМ!$B$33:$B$776,Y$207)+'СЕТ СН'!$F$12</f>
        <v>0</v>
      </c>
    </row>
    <row r="220" spans="1:25" ht="15.75" hidden="1" x14ac:dyDescent="0.2">
      <c r="A220" s="35">
        <f t="shared" si="6"/>
        <v>43509</v>
      </c>
      <c r="B220" s="36">
        <f>SUMIFS(СВЦЭМ!$G$34:$G$777,СВЦЭМ!$A$34:$A$777,$A220,СВЦЭМ!$B$33:$B$776,B$207)+'СЕТ СН'!$F$12</f>
        <v>0</v>
      </c>
      <c r="C220" s="36">
        <f>SUMIFS(СВЦЭМ!$G$34:$G$777,СВЦЭМ!$A$34:$A$777,$A220,СВЦЭМ!$B$33:$B$776,C$207)+'СЕТ СН'!$F$12</f>
        <v>0</v>
      </c>
      <c r="D220" s="36">
        <f>SUMIFS(СВЦЭМ!$G$34:$G$777,СВЦЭМ!$A$34:$A$777,$A220,СВЦЭМ!$B$33:$B$776,D$207)+'СЕТ СН'!$F$12</f>
        <v>0</v>
      </c>
      <c r="E220" s="36">
        <f>SUMIFS(СВЦЭМ!$G$34:$G$777,СВЦЭМ!$A$34:$A$777,$A220,СВЦЭМ!$B$33:$B$776,E$207)+'СЕТ СН'!$F$12</f>
        <v>0</v>
      </c>
      <c r="F220" s="36">
        <f>SUMIFS(СВЦЭМ!$G$34:$G$777,СВЦЭМ!$A$34:$A$777,$A220,СВЦЭМ!$B$33:$B$776,F$207)+'СЕТ СН'!$F$12</f>
        <v>0</v>
      </c>
      <c r="G220" s="36">
        <f>SUMIFS(СВЦЭМ!$G$34:$G$777,СВЦЭМ!$A$34:$A$777,$A220,СВЦЭМ!$B$33:$B$776,G$207)+'СЕТ СН'!$F$12</f>
        <v>0</v>
      </c>
      <c r="H220" s="36">
        <f>SUMIFS(СВЦЭМ!$G$34:$G$777,СВЦЭМ!$A$34:$A$777,$A220,СВЦЭМ!$B$33:$B$776,H$207)+'СЕТ СН'!$F$12</f>
        <v>0</v>
      </c>
      <c r="I220" s="36">
        <f>SUMIFS(СВЦЭМ!$G$34:$G$777,СВЦЭМ!$A$34:$A$777,$A220,СВЦЭМ!$B$33:$B$776,I$207)+'СЕТ СН'!$F$12</f>
        <v>0</v>
      </c>
      <c r="J220" s="36">
        <f>SUMIFS(СВЦЭМ!$G$34:$G$777,СВЦЭМ!$A$34:$A$777,$A220,СВЦЭМ!$B$33:$B$776,J$207)+'СЕТ СН'!$F$12</f>
        <v>0</v>
      </c>
      <c r="K220" s="36">
        <f>SUMIFS(СВЦЭМ!$G$34:$G$777,СВЦЭМ!$A$34:$A$777,$A220,СВЦЭМ!$B$33:$B$776,K$207)+'СЕТ СН'!$F$12</f>
        <v>0</v>
      </c>
      <c r="L220" s="36">
        <f>SUMIFS(СВЦЭМ!$G$34:$G$777,СВЦЭМ!$A$34:$A$777,$A220,СВЦЭМ!$B$33:$B$776,L$207)+'СЕТ СН'!$F$12</f>
        <v>0</v>
      </c>
      <c r="M220" s="36">
        <f>SUMIFS(СВЦЭМ!$G$34:$G$777,СВЦЭМ!$A$34:$A$777,$A220,СВЦЭМ!$B$33:$B$776,M$207)+'СЕТ СН'!$F$12</f>
        <v>0</v>
      </c>
      <c r="N220" s="36">
        <f>SUMIFS(СВЦЭМ!$G$34:$G$777,СВЦЭМ!$A$34:$A$777,$A220,СВЦЭМ!$B$33:$B$776,N$207)+'СЕТ СН'!$F$12</f>
        <v>0</v>
      </c>
      <c r="O220" s="36">
        <f>SUMIFS(СВЦЭМ!$G$34:$G$777,СВЦЭМ!$A$34:$A$777,$A220,СВЦЭМ!$B$33:$B$776,O$207)+'СЕТ СН'!$F$12</f>
        <v>0</v>
      </c>
      <c r="P220" s="36">
        <f>SUMIFS(СВЦЭМ!$G$34:$G$777,СВЦЭМ!$A$34:$A$777,$A220,СВЦЭМ!$B$33:$B$776,P$207)+'СЕТ СН'!$F$12</f>
        <v>0</v>
      </c>
      <c r="Q220" s="36">
        <f>SUMIFS(СВЦЭМ!$G$34:$G$777,СВЦЭМ!$A$34:$A$777,$A220,СВЦЭМ!$B$33:$B$776,Q$207)+'СЕТ СН'!$F$12</f>
        <v>0</v>
      </c>
      <c r="R220" s="36">
        <f>SUMIFS(СВЦЭМ!$G$34:$G$777,СВЦЭМ!$A$34:$A$777,$A220,СВЦЭМ!$B$33:$B$776,R$207)+'СЕТ СН'!$F$12</f>
        <v>0</v>
      </c>
      <c r="S220" s="36">
        <f>SUMIFS(СВЦЭМ!$G$34:$G$777,СВЦЭМ!$A$34:$A$777,$A220,СВЦЭМ!$B$33:$B$776,S$207)+'СЕТ СН'!$F$12</f>
        <v>0</v>
      </c>
      <c r="T220" s="36">
        <f>SUMIFS(СВЦЭМ!$G$34:$G$777,СВЦЭМ!$A$34:$A$777,$A220,СВЦЭМ!$B$33:$B$776,T$207)+'СЕТ СН'!$F$12</f>
        <v>0</v>
      </c>
      <c r="U220" s="36">
        <f>SUMIFS(СВЦЭМ!$G$34:$G$777,СВЦЭМ!$A$34:$A$777,$A220,СВЦЭМ!$B$33:$B$776,U$207)+'СЕТ СН'!$F$12</f>
        <v>0</v>
      </c>
      <c r="V220" s="36">
        <f>SUMIFS(СВЦЭМ!$G$34:$G$777,СВЦЭМ!$A$34:$A$777,$A220,СВЦЭМ!$B$33:$B$776,V$207)+'СЕТ СН'!$F$12</f>
        <v>0</v>
      </c>
      <c r="W220" s="36">
        <f>SUMIFS(СВЦЭМ!$G$34:$G$777,СВЦЭМ!$A$34:$A$777,$A220,СВЦЭМ!$B$33:$B$776,W$207)+'СЕТ СН'!$F$12</f>
        <v>0</v>
      </c>
      <c r="X220" s="36">
        <f>SUMIFS(СВЦЭМ!$G$34:$G$777,СВЦЭМ!$A$34:$A$777,$A220,СВЦЭМ!$B$33:$B$776,X$207)+'СЕТ СН'!$F$12</f>
        <v>0</v>
      </c>
      <c r="Y220" s="36">
        <f>SUMIFS(СВЦЭМ!$G$34:$G$777,СВЦЭМ!$A$34:$A$777,$A220,СВЦЭМ!$B$33:$B$776,Y$207)+'СЕТ СН'!$F$12</f>
        <v>0</v>
      </c>
    </row>
    <row r="221" spans="1:25" ht="15.75" hidden="1" x14ac:dyDescent="0.2">
      <c r="A221" s="35">
        <f t="shared" si="6"/>
        <v>43510</v>
      </c>
      <c r="B221" s="36">
        <f>SUMIFS(СВЦЭМ!$G$34:$G$777,СВЦЭМ!$A$34:$A$777,$A221,СВЦЭМ!$B$33:$B$776,B$207)+'СЕТ СН'!$F$12</f>
        <v>0</v>
      </c>
      <c r="C221" s="36">
        <f>SUMIFS(СВЦЭМ!$G$34:$G$777,СВЦЭМ!$A$34:$A$777,$A221,СВЦЭМ!$B$33:$B$776,C$207)+'СЕТ СН'!$F$12</f>
        <v>0</v>
      </c>
      <c r="D221" s="36">
        <f>SUMIFS(СВЦЭМ!$G$34:$G$777,СВЦЭМ!$A$34:$A$777,$A221,СВЦЭМ!$B$33:$B$776,D$207)+'СЕТ СН'!$F$12</f>
        <v>0</v>
      </c>
      <c r="E221" s="36">
        <f>SUMIFS(СВЦЭМ!$G$34:$G$777,СВЦЭМ!$A$34:$A$777,$A221,СВЦЭМ!$B$33:$B$776,E$207)+'СЕТ СН'!$F$12</f>
        <v>0</v>
      </c>
      <c r="F221" s="36">
        <f>SUMIFS(СВЦЭМ!$G$34:$G$777,СВЦЭМ!$A$34:$A$777,$A221,СВЦЭМ!$B$33:$B$776,F$207)+'СЕТ СН'!$F$12</f>
        <v>0</v>
      </c>
      <c r="G221" s="36">
        <f>SUMIFS(СВЦЭМ!$G$34:$G$777,СВЦЭМ!$A$34:$A$777,$A221,СВЦЭМ!$B$33:$B$776,G$207)+'СЕТ СН'!$F$12</f>
        <v>0</v>
      </c>
      <c r="H221" s="36">
        <f>SUMIFS(СВЦЭМ!$G$34:$G$777,СВЦЭМ!$A$34:$A$777,$A221,СВЦЭМ!$B$33:$B$776,H$207)+'СЕТ СН'!$F$12</f>
        <v>0</v>
      </c>
      <c r="I221" s="36">
        <f>SUMIFS(СВЦЭМ!$G$34:$G$777,СВЦЭМ!$A$34:$A$777,$A221,СВЦЭМ!$B$33:$B$776,I$207)+'СЕТ СН'!$F$12</f>
        <v>0</v>
      </c>
      <c r="J221" s="36">
        <f>SUMIFS(СВЦЭМ!$G$34:$G$777,СВЦЭМ!$A$34:$A$777,$A221,СВЦЭМ!$B$33:$B$776,J$207)+'СЕТ СН'!$F$12</f>
        <v>0</v>
      </c>
      <c r="K221" s="36">
        <f>SUMIFS(СВЦЭМ!$G$34:$G$777,СВЦЭМ!$A$34:$A$777,$A221,СВЦЭМ!$B$33:$B$776,K$207)+'СЕТ СН'!$F$12</f>
        <v>0</v>
      </c>
      <c r="L221" s="36">
        <f>SUMIFS(СВЦЭМ!$G$34:$G$777,СВЦЭМ!$A$34:$A$777,$A221,СВЦЭМ!$B$33:$B$776,L$207)+'СЕТ СН'!$F$12</f>
        <v>0</v>
      </c>
      <c r="M221" s="36">
        <f>SUMIFS(СВЦЭМ!$G$34:$G$777,СВЦЭМ!$A$34:$A$777,$A221,СВЦЭМ!$B$33:$B$776,M$207)+'СЕТ СН'!$F$12</f>
        <v>0</v>
      </c>
      <c r="N221" s="36">
        <f>SUMIFS(СВЦЭМ!$G$34:$G$777,СВЦЭМ!$A$34:$A$777,$A221,СВЦЭМ!$B$33:$B$776,N$207)+'СЕТ СН'!$F$12</f>
        <v>0</v>
      </c>
      <c r="O221" s="36">
        <f>SUMIFS(СВЦЭМ!$G$34:$G$777,СВЦЭМ!$A$34:$A$777,$A221,СВЦЭМ!$B$33:$B$776,O$207)+'СЕТ СН'!$F$12</f>
        <v>0</v>
      </c>
      <c r="P221" s="36">
        <f>SUMIFS(СВЦЭМ!$G$34:$G$777,СВЦЭМ!$A$34:$A$777,$A221,СВЦЭМ!$B$33:$B$776,P$207)+'СЕТ СН'!$F$12</f>
        <v>0</v>
      </c>
      <c r="Q221" s="36">
        <f>SUMIFS(СВЦЭМ!$G$34:$G$777,СВЦЭМ!$A$34:$A$777,$A221,СВЦЭМ!$B$33:$B$776,Q$207)+'СЕТ СН'!$F$12</f>
        <v>0</v>
      </c>
      <c r="R221" s="36">
        <f>SUMIFS(СВЦЭМ!$G$34:$G$777,СВЦЭМ!$A$34:$A$777,$A221,СВЦЭМ!$B$33:$B$776,R$207)+'СЕТ СН'!$F$12</f>
        <v>0</v>
      </c>
      <c r="S221" s="36">
        <f>SUMIFS(СВЦЭМ!$G$34:$G$777,СВЦЭМ!$A$34:$A$777,$A221,СВЦЭМ!$B$33:$B$776,S$207)+'СЕТ СН'!$F$12</f>
        <v>0</v>
      </c>
      <c r="T221" s="36">
        <f>SUMIFS(СВЦЭМ!$G$34:$G$777,СВЦЭМ!$A$34:$A$777,$A221,СВЦЭМ!$B$33:$B$776,T$207)+'СЕТ СН'!$F$12</f>
        <v>0</v>
      </c>
      <c r="U221" s="36">
        <f>SUMIFS(СВЦЭМ!$G$34:$G$777,СВЦЭМ!$A$34:$A$777,$A221,СВЦЭМ!$B$33:$B$776,U$207)+'СЕТ СН'!$F$12</f>
        <v>0</v>
      </c>
      <c r="V221" s="36">
        <f>SUMIFS(СВЦЭМ!$G$34:$G$777,СВЦЭМ!$A$34:$A$777,$A221,СВЦЭМ!$B$33:$B$776,V$207)+'СЕТ СН'!$F$12</f>
        <v>0</v>
      </c>
      <c r="W221" s="36">
        <f>SUMIFS(СВЦЭМ!$G$34:$G$777,СВЦЭМ!$A$34:$A$777,$A221,СВЦЭМ!$B$33:$B$776,W$207)+'СЕТ СН'!$F$12</f>
        <v>0</v>
      </c>
      <c r="X221" s="36">
        <f>SUMIFS(СВЦЭМ!$G$34:$G$777,СВЦЭМ!$A$34:$A$777,$A221,СВЦЭМ!$B$33:$B$776,X$207)+'СЕТ СН'!$F$12</f>
        <v>0</v>
      </c>
      <c r="Y221" s="36">
        <f>SUMIFS(СВЦЭМ!$G$34:$G$777,СВЦЭМ!$A$34:$A$777,$A221,СВЦЭМ!$B$33:$B$776,Y$207)+'СЕТ СН'!$F$12</f>
        <v>0</v>
      </c>
    </row>
    <row r="222" spans="1:25" ht="15.75" hidden="1" x14ac:dyDescent="0.2">
      <c r="A222" s="35">
        <f t="shared" si="6"/>
        <v>43511</v>
      </c>
      <c r="B222" s="36">
        <f>SUMIFS(СВЦЭМ!$G$34:$G$777,СВЦЭМ!$A$34:$A$777,$A222,СВЦЭМ!$B$33:$B$776,B$207)+'СЕТ СН'!$F$12</f>
        <v>0</v>
      </c>
      <c r="C222" s="36">
        <f>SUMIFS(СВЦЭМ!$G$34:$G$777,СВЦЭМ!$A$34:$A$777,$A222,СВЦЭМ!$B$33:$B$776,C$207)+'СЕТ СН'!$F$12</f>
        <v>0</v>
      </c>
      <c r="D222" s="36">
        <f>SUMIFS(СВЦЭМ!$G$34:$G$777,СВЦЭМ!$A$34:$A$777,$A222,СВЦЭМ!$B$33:$B$776,D$207)+'СЕТ СН'!$F$12</f>
        <v>0</v>
      </c>
      <c r="E222" s="36">
        <f>SUMIFS(СВЦЭМ!$G$34:$G$777,СВЦЭМ!$A$34:$A$777,$A222,СВЦЭМ!$B$33:$B$776,E$207)+'СЕТ СН'!$F$12</f>
        <v>0</v>
      </c>
      <c r="F222" s="36">
        <f>SUMIFS(СВЦЭМ!$G$34:$G$777,СВЦЭМ!$A$34:$A$777,$A222,СВЦЭМ!$B$33:$B$776,F$207)+'СЕТ СН'!$F$12</f>
        <v>0</v>
      </c>
      <c r="G222" s="36">
        <f>SUMIFS(СВЦЭМ!$G$34:$G$777,СВЦЭМ!$A$34:$A$777,$A222,СВЦЭМ!$B$33:$B$776,G$207)+'СЕТ СН'!$F$12</f>
        <v>0</v>
      </c>
      <c r="H222" s="36">
        <f>SUMIFS(СВЦЭМ!$G$34:$G$777,СВЦЭМ!$A$34:$A$777,$A222,СВЦЭМ!$B$33:$B$776,H$207)+'СЕТ СН'!$F$12</f>
        <v>0</v>
      </c>
      <c r="I222" s="36">
        <f>SUMIFS(СВЦЭМ!$G$34:$G$777,СВЦЭМ!$A$34:$A$777,$A222,СВЦЭМ!$B$33:$B$776,I$207)+'СЕТ СН'!$F$12</f>
        <v>0</v>
      </c>
      <c r="J222" s="36">
        <f>SUMIFS(СВЦЭМ!$G$34:$G$777,СВЦЭМ!$A$34:$A$777,$A222,СВЦЭМ!$B$33:$B$776,J$207)+'СЕТ СН'!$F$12</f>
        <v>0</v>
      </c>
      <c r="K222" s="36">
        <f>SUMIFS(СВЦЭМ!$G$34:$G$777,СВЦЭМ!$A$34:$A$777,$A222,СВЦЭМ!$B$33:$B$776,K$207)+'СЕТ СН'!$F$12</f>
        <v>0</v>
      </c>
      <c r="L222" s="36">
        <f>SUMIFS(СВЦЭМ!$G$34:$G$777,СВЦЭМ!$A$34:$A$777,$A222,СВЦЭМ!$B$33:$B$776,L$207)+'СЕТ СН'!$F$12</f>
        <v>0</v>
      </c>
      <c r="M222" s="36">
        <f>SUMIFS(СВЦЭМ!$G$34:$G$777,СВЦЭМ!$A$34:$A$777,$A222,СВЦЭМ!$B$33:$B$776,M$207)+'СЕТ СН'!$F$12</f>
        <v>0</v>
      </c>
      <c r="N222" s="36">
        <f>SUMIFS(СВЦЭМ!$G$34:$G$777,СВЦЭМ!$A$34:$A$777,$A222,СВЦЭМ!$B$33:$B$776,N$207)+'СЕТ СН'!$F$12</f>
        <v>0</v>
      </c>
      <c r="O222" s="36">
        <f>SUMIFS(СВЦЭМ!$G$34:$G$777,СВЦЭМ!$A$34:$A$777,$A222,СВЦЭМ!$B$33:$B$776,O$207)+'СЕТ СН'!$F$12</f>
        <v>0</v>
      </c>
      <c r="P222" s="36">
        <f>SUMIFS(СВЦЭМ!$G$34:$G$777,СВЦЭМ!$A$34:$A$777,$A222,СВЦЭМ!$B$33:$B$776,P$207)+'СЕТ СН'!$F$12</f>
        <v>0</v>
      </c>
      <c r="Q222" s="36">
        <f>SUMIFS(СВЦЭМ!$G$34:$G$777,СВЦЭМ!$A$34:$A$777,$A222,СВЦЭМ!$B$33:$B$776,Q$207)+'СЕТ СН'!$F$12</f>
        <v>0</v>
      </c>
      <c r="R222" s="36">
        <f>SUMIFS(СВЦЭМ!$G$34:$G$777,СВЦЭМ!$A$34:$A$777,$A222,СВЦЭМ!$B$33:$B$776,R$207)+'СЕТ СН'!$F$12</f>
        <v>0</v>
      </c>
      <c r="S222" s="36">
        <f>SUMIFS(СВЦЭМ!$G$34:$G$777,СВЦЭМ!$A$34:$A$777,$A222,СВЦЭМ!$B$33:$B$776,S$207)+'СЕТ СН'!$F$12</f>
        <v>0</v>
      </c>
      <c r="T222" s="36">
        <f>SUMIFS(СВЦЭМ!$G$34:$G$777,СВЦЭМ!$A$34:$A$777,$A222,СВЦЭМ!$B$33:$B$776,T$207)+'СЕТ СН'!$F$12</f>
        <v>0</v>
      </c>
      <c r="U222" s="36">
        <f>SUMIFS(СВЦЭМ!$G$34:$G$777,СВЦЭМ!$A$34:$A$777,$A222,СВЦЭМ!$B$33:$B$776,U$207)+'СЕТ СН'!$F$12</f>
        <v>0</v>
      </c>
      <c r="V222" s="36">
        <f>SUMIFS(СВЦЭМ!$G$34:$G$777,СВЦЭМ!$A$34:$A$777,$A222,СВЦЭМ!$B$33:$B$776,V$207)+'СЕТ СН'!$F$12</f>
        <v>0</v>
      </c>
      <c r="W222" s="36">
        <f>SUMIFS(СВЦЭМ!$G$34:$G$777,СВЦЭМ!$A$34:$A$777,$A222,СВЦЭМ!$B$33:$B$776,W$207)+'СЕТ СН'!$F$12</f>
        <v>0</v>
      </c>
      <c r="X222" s="36">
        <f>SUMIFS(СВЦЭМ!$G$34:$G$777,СВЦЭМ!$A$34:$A$777,$A222,СВЦЭМ!$B$33:$B$776,X$207)+'СЕТ СН'!$F$12</f>
        <v>0</v>
      </c>
      <c r="Y222" s="36">
        <f>SUMIFS(СВЦЭМ!$G$34:$G$777,СВЦЭМ!$A$34:$A$777,$A222,СВЦЭМ!$B$33:$B$776,Y$207)+'СЕТ СН'!$F$12</f>
        <v>0</v>
      </c>
    </row>
    <row r="223" spans="1:25" ht="15.75" hidden="1" x14ac:dyDescent="0.2">
      <c r="A223" s="35">
        <f t="shared" si="6"/>
        <v>43512</v>
      </c>
      <c r="B223" s="36">
        <f>SUMIFS(СВЦЭМ!$G$34:$G$777,СВЦЭМ!$A$34:$A$777,$A223,СВЦЭМ!$B$33:$B$776,B$207)+'СЕТ СН'!$F$12</f>
        <v>0</v>
      </c>
      <c r="C223" s="36">
        <f>SUMIFS(СВЦЭМ!$G$34:$G$777,СВЦЭМ!$A$34:$A$777,$A223,СВЦЭМ!$B$33:$B$776,C$207)+'СЕТ СН'!$F$12</f>
        <v>0</v>
      </c>
      <c r="D223" s="36">
        <f>SUMIFS(СВЦЭМ!$G$34:$G$777,СВЦЭМ!$A$34:$A$777,$A223,СВЦЭМ!$B$33:$B$776,D$207)+'СЕТ СН'!$F$12</f>
        <v>0</v>
      </c>
      <c r="E223" s="36">
        <f>SUMIFS(СВЦЭМ!$G$34:$G$777,СВЦЭМ!$A$34:$A$777,$A223,СВЦЭМ!$B$33:$B$776,E$207)+'СЕТ СН'!$F$12</f>
        <v>0</v>
      </c>
      <c r="F223" s="36">
        <f>SUMIFS(СВЦЭМ!$G$34:$G$777,СВЦЭМ!$A$34:$A$777,$A223,СВЦЭМ!$B$33:$B$776,F$207)+'СЕТ СН'!$F$12</f>
        <v>0</v>
      </c>
      <c r="G223" s="36">
        <f>SUMIFS(СВЦЭМ!$G$34:$G$777,СВЦЭМ!$A$34:$A$777,$A223,СВЦЭМ!$B$33:$B$776,G$207)+'СЕТ СН'!$F$12</f>
        <v>0</v>
      </c>
      <c r="H223" s="36">
        <f>SUMIFS(СВЦЭМ!$G$34:$G$777,СВЦЭМ!$A$34:$A$777,$A223,СВЦЭМ!$B$33:$B$776,H$207)+'СЕТ СН'!$F$12</f>
        <v>0</v>
      </c>
      <c r="I223" s="36">
        <f>SUMIFS(СВЦЭМ!$G$34:$G$777,СВЦЭМ!$A$34:$A$777,$A223,СВЦЭМ!$B$33:$B$776,I$207)+'СЕТ СН'!$F$12</f>
        <v>0</v>
      </c>
      <c r="J223" s="36">
        <f>SUMIFS(СВЦЭМ!$G$34:$G$777,СВЦЭМ!$A$34:$A$777,$A223,СВЦЭМ!$B$33:$B$776,J$207)+'СЕТ СН'!$F$12</f>
        <v>0</v>
      </c>
      <c r="K223" s="36">
        <f>SUMIFS(СВЦЭМ!$G$34:$G$777,СВЦЭМ!$A$34:$A$777,$A223,СВЦЭМ!$B$33:$B$776,K$207)+'СЕТ СН'!$F$12</f>
        <v>0</v>
      </c>
      <c r="L223" s="36">
        <f>SUMIFS(СВЦЭМ!$G$34:$G$777,СВЦЭМ!$A$34:$A$777,$A223,СВЦЭМ!$B$33:$B$776,L$207)+'СЕТ СН'!$F$12</f>
        <v>0</v>
      </c>
      <c r="M223" s="36">
        <f>SUMIFS(СВЦЭМ!$G$34:$G$777,СВЦЭМ!$A$34:$A$777,$A223,СВЦЭМ!$B$33:$B$776,M$207)+'СЕТ СН'!$F$12</f>
        <v>0</v>
      </c>
      <c r="N223" s="36">
        <f>SUMIFS(СВЦЭМ!$G$34:$G$777,СВЦЭМ!$A$34:$A$777,$A223,СВЦЭМ!$B$33:$B$776,N$207)+'СЕТ СН'!$F$12</f>
        <v>0</v>
      </c>
      <c r="O223" s="36">
        <f>SUMIFS(СВЦЭМ!$G$34:$G$777,СВЦЭМ!$A$34:$A$777,$A223,СВЦЭМ!$B$33:$B$776,O$207)+'СЕТ СН'!$F$12</f>
        <v>0</v>
      </c>
      <c r="P223" s="36">
        <f>SUMIFS(СВЦЭМ!$G$34:$G$777,СВЦЭМ!$A$34:$A$777,$A223,СВЦЭМ!$B$33:$B$776,P$207)+'СЕТ СН'!$F$12</f>
        <v>0</v>
      </c>
      <c r="Q223" s="36">
        <f>SUMIFS(СВЦЭМ!$G$34:$G$777,СВЦЭМ!$A$34:$A$777,$A223,СВЦЭМ!$B$33:$B$776,Q$207)+'СЕТ СН'!$F$12</f>
        <v>0</v>
      </c>
      <c r="R223" s="36">
        <f>SUMIFS(СВЦЭМ!$G$34:$G$777,СВЦЭМ!$A$34:$A$777,$A223,СВЦЭМ!$B$33:$B$776,R$207)+'СЕТ СН'!$F$12</f>
        <v>0</v>
      </c>
      <c r="S223" s="36">
        <f>SUMIFS(СВЦЭМ!$G$34:$G$777,СВЦЭМ!$A$34:$A$777,$A223,СВЦЭМ!$B$33:$B$776,S$207)+'СЕТ СН'!$F$12</f>
        <v>0</v>
      </c>
      <c r="T223" s="36">
        <f>SUMIFS(СВЦЭМ!$G$34:$G$777,СВЦЭМ!$A$34:$A$777,$A223,СВЦЭМ!$B$33:$B$776,T$207)+'СЕТ СН'!$F$12</f>
        <v>0</v>
      </c>
      <c r="U223" s="36">
        <f>SUMIFS(СВЦЭМ!$G$34:$G$777,СВЦЭМ!$A$34:$A$777,$A223,СВЦЭМ!$B$33:$B$776,U$207)+'СЕТ СН'!$F$12</f>
        <v>0</v>
      </c>
      <c r="V223" s="36">
        <f>SUMIFS(СВЦЭМ!$G$34:$G$777,СВЦЭМ!$A$34:$A$777,$A223,СВЦЭМ!$B$33:$B$776,V$207)+'СЕТ СН'!$F$12</f>
        <v>0</v>
      </c>
      <c r="W223" s="36">
        <f>SUMIFS(СВЦЭМ!$G$34:$G$777,СВЦЭМ!$A$34:$A$777,$A223,СВЦЭМ!$B$33:$B$776,W$207)+'СЕТ СН'!$F$12</f>
        <v>0</v>
      </c>
      <c r="X223" s="36">
        <f>SUMIFS(СВЦЭМ!$G$34:$G$777,СВЦЭМ!$A$34:$A$777,$A223,СВЦЭМ!$B$33:$B$776,X$207)+'СЕТ СН'!$F$12</f>
        <v>0</v>
      </c>
      <c r="Y223" s="36">
        <f>SUMIFS(СВЦЭМ!$G$34:$G$777,СВЦЭМ!$A$34:$A$777,$A223,СВЦЭМ!$B$33:$B$776,Y$207)+'СЕТ СН'!$F$12</f>
        <v>0</v>
      </c>
    </row>
    <row r="224" spans="1:25" ht="15.75" hidden="1" x14ac:dyDescent="0.2">
      <c r="A224" s="35">
        <f t="shared" si="6"/>
        <v>43513</v>
      </c>
      <c r="B224" s="36">
        <f>SUMIFS(СВЦЭМ!$G$34:$G$777,СВЦЭМ!$A$34:$A$777,$A224,СВЦЭМ!$B$33:$B$776,B$207)+'СЕТ СН'!$F$12</f>
        <v>0</v>
      </c>
      <c r="C224" s="36">
        <f>SUMIFS(СВЦЭМ!$G$34:$G$777,СВЦЭМ!$A$34:$A$777,$A224,СВЦЭМ!$B$33:$B$776,C$207)+'СЕТ СН'!$F$12</f>
        <v>0</v>
      </c>
      <c r="D224" s="36">
        <f>SUMIFS(СВЦЭМ!$G$34:$G$777,СВЦЭМ!$A$34:$A$777,$A224,СВЦЭМ!$B$33:$B$776,D$207)+'СЕТ СН'!$F$12</f>
        <v>0</v>
      </c>
      <c r="E224" s="36">
        <f>SUMIFS(СВЦЭМ!$G$34:$G$777,СВЦЭМ!$A$34:$A$777,$A224,СВЦЭМ!$B$33:$B$776,E$207)+'СЕТ СН'!$F$12</f>
        <v>0</v>
      </c>
      <c r="F224" s="36">
        <f>SUMIFS(СВЦЭМ!$G$34:$G$777,СВЦЭМ!$A$34:$A$777,$A224,СВЦЭМ!$B$33:$B$776,F$207)+'СЕТ СН'!$F$12</f>
        <v>0</v>
      </c>
      <c r="G224" s="36">
        <f>SUMIFS(СВЦЭМ!$G$34:$G$777,СВЦЭМ!$A$34:$A$777,$A224,СВЦЭМ!$B$33:$B$776,G$207)+'СЕТ СН'!$F$12</f>
        <v>0</v>
      </c>
      <c r="H224" s="36">
        <f>SUMIFS(СВЦЭМ!$G$34:$G$777,СВЦЭМ!$A$34:$A$777,$A224,СВЦЭМ!$B$33:$B$776,H$207)+'СЕТ СН'!$F$12</f>
        <v>0</v>
      </c>
      <c r="I224" s="36">
        <f>SUMIFS(СВЦЭМ!$G$34:$G$777,СВЦЭМ!$A$34:$A$777,$A224,СВЦЭМ!$B$33:$B$776,I$207)+'СЕТ СН'!$F$12</f>
        <v>0</v>
      </c>
      <c r="J224" s="36">
        <f>SUMIFS(СВЦЭМ!$G$34:$G$777,СВЦЭМ!$A$34:$A$777,$A224,СВЦЭМ!$B$33:$B$776,J$207)+'СЕТ СН'!$F$12</f>
        <v>0</v>
      </c>
      <c r="K224" s="36">
        <f>SUMIFS(СВЦЭМ!$G$34:$G$777,СВЦЭМ!$A$34:$A$777,$A224,СВЦЭМ!$B$33:$B$776,K$207)+'СЕТ СН'!$F$12</f>
        <v>0</v>
      </c>
      <c r="L224" s="36">
        <f>SUMIFS(СВЦЭМ!$G$34:$G$777,СВЦЭМ!$A$34:$A$777,$A224,СВЦЭМ!$B$33:$B$776,L$207)+'СЕТ СН'!$F$12</f>
        <v>0</v>
      </c>
      <c r="M224" s="36">
        <f>SUMIFS(СВЦЭМ!$G$34:$G$777,СВЦЭМ!$A$34:$A$777,$A224,СВЦЭМ!$B$33:$B$776,M$207)+'СЕТ СН'!$F$12</f>
        <v>0</v>
      </c>
      <c r="N224" s="36">
        <f>SUMIFS(СВЦЭМ!$G$34:$G$777,СВЦЭМ!$A$34:$A$777,$A224,СВЦЭМ!$B$33:$B$776,N$207)+'СЕТ СН'!$F$12</f>
        <v>0</v>
      </c>
      <c r="O224" s="36">
        <f>SUMIFS(СВЦЭМ!$G$34:$G$777,СВЦЭМ!$A$34:$A$777,$A224,СВЦЭМ!$B$33:$B$776,O$207)+'СЕТ СН'!$F$12</f>
        <v>0</v>
      </c>
      <c r="P224" s="36">
        <f>SUMIFS(СВЦЭМ!$G$34:$G$777,СВЦЭМ!$A$34:$A$777,$A224,СВЦЭМ!$B$33:$B$776,P$207)+'СЕТ СН'!$F$12</f>
        <v>0</v>
      </c>
      <c r="Q224" s="36">
        <f>SUMIFS(СВЦЭМ!$G$34:$G$777,СВЦЭМ!$A$34:$A$777,$A224,СВЦЭМ!$B$33:$B$776,Q$207)+'СЕТ СН'!$F$12</f>
        <v>0</v>
      </c>
      <c r="R224" s="36">
        <f>SUMIFS(СВЦЭМ!$G$34:$G$777,СВЦЭМ!$A$34:$A$777,$A224,СВЦЭМ!$B$33:$B$776,R$207)+'СЕТ СН'!$F$12</f>
        <v>0</v>
      </c>
      <c r="S224" s="36">
        <f>SUMIFS(СВЦЭМ!$G$34:$G$777,СВЦЭМ!$A$34:$A$777,$A224,СВЦЭМ!$B$33:$B$776,S$207)+'СЕТ СН'!$F$12</f>
        <v>0</v>
      </c>
      <c r="T224" s="36">
        <f>SUMIFS(СВЦЭМ!$G$34:$G$777,СВЦЭМ!$A$34:$A$777,$A224,СВЦЭМ!$B$33:$B$776,T$207)+'СЕТ СН'!$F$12</f>
        <v>0</v>
      </c>
      <c r="U224" s="36">
        <f>SUMIFS(СВЦЭМ!$G$34:$G$777,СВЦЭМ!$A$34:$A$777,$A224,СВЦЭМ!$B$33:$B$776,U$207)+'СЕТ СН'!$F$12</f>
        <v>0</v>
      </c>
      <c r="V224" s="36">
        <f>SUMIFS(СВЦЭМ!$G$34:$G$777,СВЦЭМ!$A$34:$A$777,$A224,СВЦЭМ!$B$33:$B$776,V$207)+'СЕТ СН'!$F$12</f>
        <v>0</v>
      </c>
      <c r="W224" s="36">
        <f>SUMIFS(СВЦЭМ!$G$34:$G$777,СВЦЭМ!$A$34:$A$777,$A224,СВЦЭМ!$B$33:$B$776,W$207)+'СЕТ СН'!$F$12</f>
        <v>0</v>
      </c>
      <c r="X224" s="36">
        <f>SUMIFS(СВЦЭМ!$G$34:$G$777,СВЦЭМ!$A$34:$A$777,$A224,СВЦЭМ!$B$33:$B$776,X$207)+'СЕТ СН'!$F$12</f>
        <v>0</v>
      </c>
      <c r="Y224" s="36">
        <f>SUMIFS(СВЦЭМ!$G$34:$G$777,СВЦЭМ!$A$34:$A$777,$A224,СВЦЭМ!$B$33:$B$776,Y$207)+'СЕТ СН'!$F$12</f>
        <v>0</v>
      </c>
    </row>
    <row r="225" spans="1:25" ht="15.75" hidden="1" x14ac:dyDescent="0.2">
      <c r="A225" s="35">
        <f t="shared" si="6"/>
        <v>43514</v>
      </c>
      <c r="B225" s="36">
        <f>SUMIFS(СВЦЭМ!$G$34:$G$777,СВЦЭМ!$A$34:$A$777,$A225,СВЦЭМ!$B$33:$B$776,B$207)+'СЕТ СН'!$F$12</f>
        <v>0</v>
      </c>
      <c r="C225" s="36">
        <f>SUMIFS(СВЦЭМ!$G$34:$G$777,СВЦЭМ!$A$34:$A$777,$A225,СВЦЭМ!$B$33:$B$776,C$207)+'СЕТ СН'!$F$12</f>
        <v>0</v>
      </c>
      <c r="D225" s="36">
        <f>SUMIFS(СВЦЭМ!$G$34:$G$777,СВЦЭМ!$A$34:$A$777,$A225,СВЦЭМ!$B$33:$B$776,D$207)+'СЕТ СН'!$F$12</f>
        <v>0</v>
      </c>
      <c r="E225" s="36">
        <f>SUMIFS(СВЦЭМ!$G$34:$G$777,СВЦЭМ!$A$34:$A$777,$A225,СВЦЭМ!$B$33:$B$776,E$207)+'СЕТ СН'!$F$12</f>
        <v>0</v>
      </c>
      <c r="F225" s="36">
        <f>SUMIFS(СВЦЭМ!$G$34:$G$777,СВЦЭМ!$A$34:$A$777,$A225,СВЦЭМ!$B$33:$B$776,F$207)+'СЕТ СН'!$F$12</f>
        <v>0</v>
      </c>
      <c r="G225" s="36">
        <f>SUMIFS(СВЦЭМ!$G$34:$G$777,СВЦЭМ!$A$34:$A$777,$A225,СВЦЭМ!$B$33:$B$776,G$207)+'СЕТ СН'!$F$12</f>
        <v>0</v>
      </c>
      <c r="H225" s="36">
        <f>SUMIFS(СВЦЭМ!$G$34:$G$777,СВЦЭМ!$A$34:$A$777,$A225,СВЦЭМ!$B$33:$B$776,H$207)+'СЕТ СН'!$F$12</f>
        <v>0</v>
      </c>
      <c r="I225" s="36">
        <f>SUMIFS(СВЦЭМ!$G$34:$G$777,СВЦЭМ!$A$34:$A$777,$A225,СВЦЭМ!$B$33:$B$776,I$207)+'СЕТ СН'!$F$12</f>
        <v>0</v>
      </c>
      <c r="J225" s="36">
        <f>SUMIFS(СВЦЭМ!$G$34:$G$777,СВЦЭМ!$A$34:$A$777,$A225,СВЦЭМ!$B$33:$B$776,J$207)+'СЕТ СН'!$F$12</f>
        <v>0</v>
      </c>
      <c r="K225" s="36">
        <f>SUMIFS(СВЦЭМ!$G$34:$G$777,СВЦЭМ!$A$34:$A$777,$A225,СВЦЭМ!$B$33:$B$776,K$207)+'СЕТ СН'!$F$12</f>
        <v>0</v>
      </c>
      <c r="L225" s="36">
        <f>SUMIFS(СВЦЭМ!$G$34:$G$777,СВЦЭМ!$A$34:$A$777,$A225,СВЦЭМ!$B$33:$B$776,L$207)+'СЕТ СН'!$F$12</f>
        <v>0</v>
      </c>
      <c r="M225" s="36">
        <f>SUMIFS(СВЦЭМ!$G$34:$G$777,СВЦЭМ!$A$34:$A$777,$A225,СВЦЭМ!$B$33:$B$776,M$207)+'СЕТ СН'!$F$12</f>
        <v>0</v>
      </c>
      <c r="N225" s="36">
        <f>SUMIFS(СВЦЭМ!$G$34:$G$777,СВЦЭМ!$A$34:$A$777,$A225,СВЦЭМ!$B$33:$B$776,N$207)+'СЕТ СН'!$F$12</f>
        <v>0</v>
      </c>
      <c r="O225" s="36">
        <f>SUMIFS(СВЦЭМ!$G$34:$G$777,СВЦЭМ!$A$34:$A$777,$A225,СВЦЭМ!$B$33:$B$776,O$207)+'СЕТ СН'!$F$12</f>
        <v>0</v>
      </c>
      <c r="P225" s="36">
        <f>SUMIFS(СВЦЭМ!$G$34:$G$777,СВЦЭМ!$A$34:$A$777,$A225,СВЦЭМ!$B$33:$B$776,P$207)+'СЕТ СН'!$F$12</f>
        <v>0</v>
      </c>
      <c r="Q225" s="36">
        <f>SUMIFS(СВЦЭМ!$G$34:$G$777,СВЦЭМ!$A$34:$A$777,$A225,СВЦЭМ!$B$33:$B$776,Q$207)+'СЕТ СН'!$F$12</f>
        <v>0</v>
      </c>
      <c r="R225" s="36">
        <f>SUMIFS(СВЦЭМ!$G$34:$G$777,СВЦЭМ!$A$34:$A$777,$A225,СВЦЭМ!$B$33:$B$776,R$207)+'СЕТ СН'!$F$12</f>
        <v>0</v>
      </c>
      <c r="S225" s="36">
        <f>SUMIFS(СВЦЭМ!$G$34:$G$777,СВЦЭМ!$A$34:$A$777,$A225,СВЦЭМ!$B$33:$B$776,S$207)+'СЕТ СН'!$F$12</f>
        <v>0</v>
      </c>
      <c r="T225" s="36">
        <f>SUMIFS(СВЦЭМ!$G$34:$G$777,СВЦЭМ!$A$34:$A$777,$A225,СВЦЭМ!$B$33:$B$776,T$207)+'СЕТ СН'!$F$12</f>
        <v>0</v>
      </c>
      <c r="U225" s="36">
        <f>SUMIFS(СВЦЭМ!$G$34:$G$777,СВЦЭМ!$A$34:$A$777,$A225,СВЦЭМ!$B$33:$B$776,U$207)+'СЕТ СН'!$F$12</f>
        <v>0</v>
      </c>
      <c r="V225" s="36">
        <f>SUMIFS(СВЦЭМ!$G$34:$G$777,СВЦЭМ!$A$34:$A$777,$A225,СВЦЭМ!$B$33:$B$776,V$207)+'СЕТ СН'!$F$12</f>
        <v>0</v>
      </c>
      <c r="W225" s="36">
        <f>SUMIFS(СВЦЭМ!$G$34:$G$777,СВЦЭМ!$A$34:$A$777,$A225,СВЦЭМ!$B$33:$B$776,W$207)+'СЕТ СН'!$F$12</f>
        <v>0</v>
      </c>
      <c r="X225" s="36">
        <f>SUMIFS(СВЦЭМ!$G$34:$G$777,СВЦЭМ!$A$34:$A$777,$A225,СВЦЭМ!$B$33:$B$776,X$207)+'СЕТ СН'!$F$12</f>
        <v>0</v>
      </c>
      <c r="Y225" s="36">
        <f>SUMIFS(СВЦЭМ!$G$34:$G$777,СВЦЭМ!$A$34:$A$777,$A225,СВЦЭМ!$B$33:$B$776,Y$207)+'СЕТ СН'!$F$12</f>
        <v>0</v>
      </c>
    </row>
    <row r="226" spans="1:25" ht="15.75" hidden="1" x14ac:dyDescent="0.2">
      <c r="A226" s="35">
        <f t="shared" si="6"/>
        <v>43515</v>
      </c>
      <c r="B226" s="36">
        <f>SUMIFS(СВЦЭМ!$G$34:$G$777,СВЦЭМ!$A$34:$A$777,$A226,СВЦЭМ!$B$33:$B$776,B$207)+'СЕТ СН'!$F$12</f>
        <v>0</v>
      </c>
      <c r="C226" s="36">
        <f>SUMIFS(СВЦЭМ!$G$34:$G$777,СВЦЭМ!$A$34:$A$777,$A226,СВЦЭМ!$B$33:$B$776,C$207)+'СЕТ СН'!$F$12</f>
        <v>0</v>
      </c>
      <c r="D226" s="36">
        <f>SUMIFS(СВЦЭМ!$G$34:$G$777,СВЦЭМ!$A$34:$A$777,$A226,СВЦЭМ!$B$33:$B$776,D$207)+'СЕТ СН'!$F$12</f>
        <v>0</v>
      </c>
      <c r="E226" s="36">
        <f>SUMIFS(СВЦЭМ!$G$34:$G$777,СВЦЭМ!$A$34:$A$777,$A226,СВЦЭМ!$B$33:$B$776,E$207)+'СЕТ СН'!$F$12</f>
        <v>0</v>
      </c>
      <c r="F226" s="36">
        <f>SUMIFS(СВЦЭМ!$G$34:$G$777,СВЦЭМ!$A$34:$A$777,$A226,СВЦЭМ!$B$33:$B$776,F$207)+'СЕТ СН'!$F$12</f>
        <v>0</v>
      </c>
      <c r="G226" s="36">
        <f>SUMIFS(СВЦЭМ!$G$34:$G$777,СВЦЭМ!$A$34:$A$777,$A226,СВЦЭМ!$B$33:$B$776,G$207)+'СЕТ СН'!$F$12</f>
        <v>0</v>
      </c>
      <c r="H226" s="36">
        <f>SUMIFS(СВЦЭМ!$G$34:$G$777,СВЦЭМ!$A$34:$A$777,$A226,СВЦЭМ!$B$33:$B$776,H$207)+'СЕТ СН'!$F$12</f>
        <v>0</v>
      </c>
      <c r="I226" s="36">
        <f>SUMIFS(СВЦЭМ!$G$34:$G$777,СВЦЭМ!$A$34:$A$777,$A226,СВЦЭМ!$B$33:$B$776,I$207)+'СЕТ СН'!$F$12</f>
        <v>0</v>
      </c>
      <c r="J226" s="36">
        <f>SUMIFS(СВЦЭМ!$G$34:$G$777,СВЦЭМ!$A$34:$A$777,$A226,СВЦЭМ!$B$33:$B$776,J$207)+'СЕТ СН'!$F$12</f>
        <v>0</v>
      </c>
      <c r="K226" s="36">
        <f>SUMIFS(СВЦЭМ!$G$34:$G$777,СВЦЭМ!$A$34:$A$777,$A226,СВЦЭМ!$B$33:$B$776,K$207)+'СЕТ СН'!$F$12</f>
        <v>0</v>
      </c>
      <c r="L226" s="36">
        <f>SUMIFS(СВЦЭМ!$G$34:$G$777,СВЦЭМ!$A$34:$A$777,$A226,СВЦЭМ!$B$33:$B$776,L$207)+'СЕТ СН'!$F$12</f>
        <v>0</v>
      </c>
      <c r="M226" s="36">
        <f>SUMIFS(СВЦЭМ!$G$34:$G$777,СВЦЭМ!$A$34:$A$777,$A226,СВЦЭМ!$B$33:$B$776,M$207)+'СЕТ СН'!$F$12</f>
        <v>0</v>
      </c>
      <c r="N226" s="36">
        <f>SUMIFS(СВЦЭМ!$G$34:$G$777,СВЦЭМ!$A$34:$A$777,$A226,СВЦЭМ!$B$33:$B$776,N$207)+'СЕТ СН'!$F$12</f>
        <v>0</v>
      </c>
      <c r="O226" s="36">
        <f>SUMIFS(СВЦЭМ!$G$34:$G$777,СВЦЭМ!$A$34:$A$777,$A226,СВЦЭМ!$B$33:$B$776,O$207)+'СЕТ СН'!$F$12</f>
        <v>0</v>
      </c>
      <c r="P226" s="36">
        <f>SUMIFS(СВЦЭМ!$G$34:$G$777,СВЦЭМ!$A$34:$A$777,$A226,СВЦЭМ!$B$33:$B$776,P$207)+'СЕТ СН'!$F$12</f>
        <v>0</v>
      </c>
      <c r="Q226" s="36">
        <f>SUMIFS(СВЦЭМ!$G$34:$G$777,СВЦЭМ!$A$34:$A$777,$A226,СВЦЭМ!$B$33:$B$776,Q$207)+'СЕТ СН'!$F$12</f>
        <v>0</v>
      </c>
      <c r="R226" s="36">
        <f>SUMIFS(СВЦЭМ!$G$34:$G$777,СВЦЭМ!$A$34:$A$777,$A226,СВЦЭМ!$B$33:$B$776,R$207)+'СЕТ СН'!$F$12</f>
        <v>0</v>
      </c>
      <c r="S226" s="36">
        <f>SUMIFS(СВЦЭМ!$G$34:$G$777,СВЦЭМ!$A$34:$A$777,$A226,СВЦЭМ!$B$33:$B$776,S$207)+'СЕТ СН'!$F$12</f>
        <v>0</v>
      </c>
      <c r="T226" s="36">
        <f>SUMIFS(СВЦЭМ!$G$34:$G$777,СВЦЭМ!$A$34:$A$777,$A226,СВЦЭМ!$B$33:$B$776,T$207)+'СЕТ СН'!$F$12</f>
        <v>0</v>
      </c>
      <c r="U226" s="36">
        <f>SUMIFS(СВЦЭМ!$G$34:$G$777,СВЦЭМ!$A$34:$A$777,$A226,СВЦЭМ!$B$33:$B$776,U$207)+'СЕТ СН'!$F$12</f>
        <v>0</v>
      </c>
      <c r="V226" s="36">
        <f>SUMIFS(СВЦЭМ!$G$34:$G$777,СВЦЭМ!$A$34:$A$777,$A226,СВЦЭМ!$B$33:$B$776,V$207)+'СЕТ СН'!$F$12</f>
        <v>0</v>
      </c>
      <c r="W226" s="36">
        <f>SUMIFS(СВЦЭМ!$G$34:$G$777,СВЦЭМ!$A$34:$A$777,$A226,СВЦЭМ!$B$33:$B$776,W$207)+'СЕТ СН'!$F$12</f>
        <v>0</v>
      </c>
      <c r="X226" s="36">
        <f>SUMIFS(СВЦЭМ!$G$34:$G$777,СВЦЭМ!$A$34:$A$777,$A226,СВЦЭМ!$B$33:$B$776,X$207)+'СЕТ СН'!$F$12</f>
        <v>0</v>
      </c>
      <c r="Y226" s="36">
        <f>SUMIFS(СВЦЭМ!$G$34:$G$777,СВЦЭМ!$A$34:$A$777,$A226,СВЦЭМ!$B$33:$B$776,Y$207)+'СЕТ СН'!$F$12</f>
        <v>0</v>
      </c>
    </row>
    <row r="227" spans="1:25" ht="15.75" hidden="1" x14ac:dyDescent="0.2">
      <c r="A227" s="35">
        <f t="shared" si="6"/>
        <v>43516</v>
      </c>
      <c r="B227" s="36">
        <f>SUMIFS(СВЦЭМ!$G$34:$G$777,СВЦЭМ!$A$34:$A$777,$A227,СВЦЭМ!$B$33:$B$776,B$207)+'СЕТ СН'!$F$12</f>
        <v>0</v>
      </c>
      <c r="C227" s="36">
        <f>SUMIFS(СВЦЭМ!$G$34:$G$777,СВЦЭМ!$A$34:$A$777,$A227,СВЦЭМ!$B$33:$B$776,C$207)+'СЕТ СН'!$F$12</f>
        <v>0</v>
      </c>
      <c r="D227" s="36">
        <f>SUMIFS(СВЦЭМ!$G$34:$G$777,СВЦЭМ!$A$34:$A$777,$A227,СВЦЭМ!$B$33:$B$776,D$207)+'СЕТ СН'!$F$12</f>
        <v>0</v>
      </c>
      <c r="E227" s="36">
        <f>SUMIFS(СВЦЭМ!$G$34:$G$777,СВЦЭМ!$A$34:$A$777,$A227,СВЦЭМ!$B$33:$B$776,E$207)+'СЕТ СН'!$F$12</f>
        <v>0</v>
      </c>
      <c r="F227" s="36">
        <f>SUMIFS(СВЦЭМ!$G$34:$G$777,СВЦЭМ!$A$34:$A$777,$A227,СВЦЭМ!$B$33:$B$776,F$207)+'СЕТ СН'!$F$12</f>
        <v>0</v>
      </c>
      <c r="G227" s="36">
        <f>SUMIFS(СВЦЭМ!$G$34:$G$777,СВЦЭМ!$A$34:$A$777,$A227,СВЦЭМ!$B$33:$B$776,G$207)+'СЕТ СН'!$F$12</f>
        <v>0</v>
      </c>
      <c r="H227" s="36">
        <f>SUMIFS(СВЦЭМ!$G$34:$G$777,СВЦЭМ!$A$34:$A$777,$A227,СВЦЭМ!$B$33:$B$776,H$207)+'СЕТ СН'!$F$12</f>
        <v>0</v>
      </c>
      <c r="I227" s="36">
        <f>SUMIFS(СВЦЭМ!$G$34:$G$777,СВЦЭМ!$A$34:$A$777,$A227,СВЦЭМ!$B$33:$B$776,I$207)+'СЕТ СН'!$F$12</f>
        <v>0</v>
      </c>
      <c r="J227" s="36">
        <f>SUMIFS(СВЦЭМ!$G$34:$G$777,СВЦЭМ!$A$34:$A$777,$A227,СВЦЭМ!$B$33:$B$776,J$207)+'СЕТ СН'!$F$12</f>
        <v>0</v>
      </c>
      <c r="K227" s="36">
        <f>SUMIFS(СВЦЭМ!$G$34:$G$777,СВЦЭМ!$A$34:$A$777,$A227,СВЦЭМ!$B$33:$B$776,K$207)+'СЕТ СН'!$F$12</f>
        <v>0</v>
      </c>
      <c r="L227" s="36">
        <f>SUMIFS(СВЦЭМ!$G$34:$G$777,СВЦЭМ!$A$34:$A$777,$A227,СВЦЭМ!$B$33:$B$776,L$207)+'СЕТ СН'!$F$12</f>
        <v>0</v>
      </c>
      <c r="M227" s="36">
        <f>SUMIFS(СВЦЭМ!$G$34:$G$777,СВЦЭМ!$A$34:$A$777,$A227,СВЦЭМ!$B$33:$B$776,M$207)+'СЕТ СН'!$F$12</f>
        <v>0</v>
      </c>
      <c r="N227" s="36">
        <f>SUMIFS(СВЦЭМ!$G$34:$G$777,СВЦЭМ!$A$34:$A$777,$A227,СВЦЭМ!$B$33:$B$776,N$207)+'СЕТ СН'!$F$12</f>
        <v>0</v>
      </c>
      <c r="O227" s="36">
        <f>SUMIFS(СВЦЭМ!$G$34:$G$777,СВЦЭМ!$A$34:$A$777,$A227,СВЦЭМ!$B$33:$B$776,O$207)+'СЕТ СН'!$F$12</f>
        <v>0</v>
      </c>
      <c r="P227" s="36">
        <f>SUMIFS(СВЦЭМ!$G$34:$G$777,СВЦЭМ!$A$34:$A$777,$A227,СВЦЭМ!$B$33:$B$776,P$207)+'СЕТ СН'!$F$12</f>
        <v>0</v>
      </c>
      <c r="Q227" s="36">
        <f>SUMIFS(СВЦЭМ!$G$34:$G$777,СВЦЭМ!$A$34:$A$777,$A227,СВЦЭМ!$B$33:$B$776,Q$207)+'СЕТ СН'!$F$12</f>
        <v>0</v>
      </c>
      <c r="R227" s="36">
        <f>SUMIFS(СВЦЭМ!$G$34:$G$777,СВЦЭМ!$A$34:$A$777,$A227,СВЦЭМ!$B$33:$B$776,R$207)+'СЕТ СН'!$F$12</f>
        <v>0</v>
      </c>
      <c r="S227" s="36">
        <f>SUMIFS(СВЦЭМ!$G$34:$G$777,СВЦЭМ!$A$34:$A$777,$A227,СВЦЭМ!$B$33:$B$776,S$207)+'СЕТ СН'!$F$12</f>
        <v>0</v>
      </c>
      <c r="T227" s="36">
        <f>SUMIFS(СВЦЭМ!$G$34:$G$777,СВЦЭМ!$A$34:$A$777,$A227,СВЦЭМ!$B$33:$B$776,T$207)+'СЕТ СН'!$F$12</f>
        <v>0</v>
      </c>
      <c r="U227" s="36">
        <f>SUMIFS(СВЦЭМ!$G$34:$G$777,СВЦЭМ!$A$34:$A$777,$A227,СВЦЭМ!$B$33:$B$776,U$207)+'СЕТ СН'!$F$12</f>
        <v>0</v>
      </c>
      <c r="V227" s="36">
        <f>SUMIFS(СВЦЭМ!$G$34:$G$777,СВЦЭМ!$A$34:$A$777,$A227,СВЦЭМ!$B$33:$B$776,V$207)+'СЕТ СН'!$F$12</f>
        <v>0</v>
      </c>
      <c r="W227" s="36">
        <f>SUMIFS(СВЦЭМ!$G$34:$G$777,СВЦЭМ!$A$34:$A$777,$A227,СВЦЭМ!$B$33:$B$776,W$207)+'СЕТ СН'!$F$12</f>
        <v>0</v>
      </c>
      <c r="X227" s="36">
        <f>SUMIFS(СВЦЭМ!$G$34:$G$777,СВЦЭМ!$A$34:$A$777,$A227,СВЦЭМ!$B$33:$B$776,X$207)+'СЕТ СН'!$F$12</f>
        <v>0</v>
      </c>
      <c r="Y227" s="36">
        <f>SUMIFS(СВЦЭМ!$G$34:$G$777,СВЦЭМ!$A$34:$A$777,$A227,СВЦЭМ!$B$33:$B$776,Y$207)+'СЕТ СН'!$F$12</f>
        <v>0</v>
      </c>
    </row>
    <row r="228" spans="1:25" ht="15.75" hidden="1" x14ac:dyDescent="0.2">
      <c r="A228" s="35">
        <f t="shared" si="6"/>
        <v>43517</v>
      </c>
      <c r="B228" s="36">
        <f>SUMIFS(СВЦЭМ!$G$34:$G$777,СВЦЭМ!$A$34:$A$777,$A228,СВЦЭМ!$B$33:$B$776,B$207)+'СЕТ СН'!$F$12</f>
        <v>0</v>
      </c>
      <c r="C228" s="36">
        <f>SUMIFS(СВЦЭМ!$G$34:$G$777,СВЦЭМ!$A$34:$A$777,$A228,СВЦЭМ!$B$33:$B$776,C$207)+'СЕТ СН'!$F$12</f>
        <v>0</v>
      </c>
      <c r="D228" s="36">
        <f>SUMIFS(СВЦЭМ!$G$34:$G$777,СВЦЭМ!$A$34:$A$777,$A228,СВЦЭМ!$B$33:$B$776,D$207)+'СЕТ СН'!$F$12</f>
        <v>0</v>
      </c>
      <c r="E228" s="36">
        <f>SUMIFS(СВЦЭМ!$G$34:$G$777,СВЦЭМ!$A$34:$A$777,$A228,СВЦЭМ!$B$33:$B$776,E$207)+'СЕТ СН'!$F$12</f>
        <v>0</v>
      </c>
      <c r="F228" s="36">
        <f>SUMIFS(СВЦЭМ!$G$34:$G$777,СВЦЭМ!$A$34:$A$777,$A228,СВЦЭМ!$B$33:$B$776,F$207)+'СЕТ СН'!$F$12</f>
        <v>0</v>
      </c>
      <c r="G228" s="36">
        <f>SUMIFS(СВЦЭМ!$G$34:$G$777,СВЦЭМ!$A$34:$A$777,$A228,СВЦЭМ!$B$33:$B$776,G$207)+'СЕТ СН'!$F$12</f>
        <v>0</v>
      </c>
      <c r="H228" s="36">
        <f>SUMIFS(СВЦЭМ!$G$34:$G$777,СВЦЭМ!$A$34:$A$777,$A228,СВЦЭМ!$B$33:$B$776,H$207)+'СЕТ СН'!$F$12</f>
        <v>0</v>
      </c>
      <c r="I228" s="36">
        <f>SUMIFS(СВЦЭМ!$G$34:$G$777,СВЦЭМ!$A$34:$A$777,$A228,СВЦЭМ!$B$33:$B$776,I$207)+'СЕТ СН'!$F$12</f>
        <v>0</v>
      </c>
      <c r="J228" s="36">
        <f>SUMIFS(СВЦЭМ!$G$34:$G$777,СВЦЭМ!$A$34:$A$777,$A228,СВЦЭМ!$B$33:$B$776,J$207)+'СЕТ СН'!$F$12</f>
        <v>0</v>
      </c>
      <c r="K228" s="36">
        <f>SUMIFS(СВЦЭМ!$G$34:$G$777,СВЦЭМ!$A$34:$A$777,$A228,СВЦЭМ!$B$33:$B$776,K$207)+'СЕТ СН'!$F$12</f>
        <v>0</v>
      </c>
      <c r="L228" s="36">
        <f>SUMIFS(СВЦЭМ!$G$34:$G$777,СВЦЭМ!$A$34:$A$777,$A228,СВЦЭМ!$B$33:$B$776,L$207)+'СЕТ СН'!$F$12</f>
        <v>0</v>
      </c>
      <c r="M228" s="36">
        <f>SUMIFS(СВЦЭМ!$G$34:$G$777,СВЦЭМ!$A$34:$A$777,$A228,СВЦЭМ!$B$33:$B$776,M$207)+'СЕТ СН'!$F$12</f>
        <v>0</v>
      </c>
      <c r="N228" s="36">
        <f>SUMIFS(СВЦЭМ!$G$34:$G$777,СВЦЭМ!$A$34:$A$777,$A228,СВЦЭМ!$B$33:$B$776,N$207)+'СЕТ СН'!$F$12</f>
        <v>0</v>
      </c>
      <c r="O228" s="36">
        <f>SUMIFS(СВЦЭМ!$G$34:$G$777,СВЦЭМ!$A$34:$A$777,$A228,СВЦЭМ!$B$33:$B$776,O$207)+'СЕТ СН'!$F$12</f>
        <v>0</v>
      </c>
      <c r="P228" s="36">
        <f>SUMIFS(СВЦЭМ!$G$34:$G$777,СВЦЭМ!$A$34:$A$777,$A228,СВЦЭМ!$B$33:$B$776,P$207)+'СЕТ СН'!$F$12</f>
        <v>0</v>
      </c>
      <c r="Q228" s="36">
        <f>SUMIFS(СВЦЭМ!$G$34:$G$777,СВЦЭМ!$A$34:$A$777,$A228,СВЦЭМ!$B$33:$B$776,Q$207)+'СЕТ СН'!$F$12</f>
        <v>0</v>
      </c>
      <c r="R228" s="36">
        <f>SUMIFS(СВЦЭМ!$G$34:$G$777,СВЦЭМ!$A$34:$A$777,$A228,СВЦЭМ!$B$33:$B$776,R$207)+'СЕТ СН'!$F$12</f>
        <v>0</v>
      </c>
      <c r="S228" s="36">
        <f>SUMIFS(СВЦЭМ!$G$34:$G$777,СВЦЭМ!$A$34:$A$777,$A228,СВЦЭМ!$B$33:$B$776,S$207)+'СЕТ СН'!$F$12</f>
        <v>0</v>
      </c>
      <c r="T228" s="36">
        <f>SUMIFS(СВЦЭМ!$G$34:$G$777,СВЦЭМ!$A$34:$A$777,$A228,СВЦЭМ!$B$33:$B$776,T$207)+'СЕТ СН'!$F$12</f>
        <v>0</v>
      </c>
      <c r="U228" s="36">
        <f>SUMIFS(СВЦЭМ!$G$34:$G$777,СВЦЭМ!$A$34:$A$777,$A228,СВЦЭМ!$B$33:$B$776,U$207)+'СЕТ СН'!$F$12</f>
        <v>0</v>
      </c>
      <c r="V228" s="36">
        <f>SUMIFS(СВЦЭМ!$G$34:$G$777,СВЦЭМ!$A$34:$A$777,$A228,СВЦЭМ!$B$33:$B$776,V$207)+'СЕТ СН'!$F$12</f>
        <v>0</v>
      </c>
      <c r="W228" s="36">
        <f>SUMIFS(СВЦЭМ!$G$34:$G$777,СВЦЭМ!$A$34:$A$777,$A228,СВЦЭМ!$B$33:$B$776,W$207)+'СЕТ СН'!$F$12</f>
        <v>0</v>
      </c>
      <c r="X228" s="36">
        <f>SUMIFS(СВЦЭМ!$G$34:$G$777,СВЦЭМ!$A$34:$A$777,$A228,СВЦЭМ!$B$33:$B$776,X$207)+'СЕТ СН'!$F$12</f>
        <v>0</v>
      </c>
      <c r="Y228" s="36">
        <f>SUMIFS(СВЦЭМ!$G$34:$G$777,СВЦЭМ!$A$34:$A$777,$A228,СВЦЭМ!$B$33:$B$776,Y$207)+'СЕТ СН'!$F$12</f>
        <v>0</v>
      </c>
    </row>
    <row r="229" spans="1:25" ht="15.75" hidden="1" x14ac:dyDescent="0.2">
      <c r="A229" s="35">
        <f t="shared" si="6"/>
        <v>43518</v>
      </c>
      <c r="B229" s="36">
        <f>SUMIFS(СВЦЭМ!$G$34:$G$777,СВЦЭМ!$A$34:$A$777,$A229,СВЦЭМ!$B$33:$B$776,B$207)+'СЕТ СН'!$F$12</f>
        <v>0</v>
      </c>
      <c r="C229" s="36">
        <f>SUMIFS(СВЦЭМ!$G$34:$G$777,СВЦЭМ!$A$34:$A$777,$A229,СВЦЭМ!$B$33:$B$776,C$207)+'СЕТ СН'!$F$12</f>
        <v>0</v>
      </c>
      <c r="D229" s="36">
        <f>SUMIFS(СВЦЭМ!$G$34:$G$777,СВЦЭМ!$A$34:$A$777,$A229,СВЦЭМ!$B$33:$B$776,D$207)+'СЕТ СН'!$F$12</f>
        <v>0</v>
      </c>
      <c r="E229" s="36">
        <f>SUMIFS(СВЦЭМ!$G$34:$G$777,СВЦЭМ!$A$34:$A$777,$A229,СВЦЭМ!$B$33:$B$776,E$207)+'СЕТ СН'!$F$12</f>
        <v>0</v>
      </c>
      <c r="F229" s="36">
        <f>SUMIFS(СВЦЭМ!$G$34:$G$777,СВЦЭМ!$A$34:$A$777,$A229,СВЦЭМ!$B$33:$B$776,F$207)+'СЕТ СН'!$F$12</f>
        <v>0</v>
      </c>
      <c r="G229" s="36">
        <f>SUMIFS(СВЦЭМ!$G$34:$G$777,СВЦЭМ!$A$34:$A$777,$A229,СВЦЭМ!$B$33:$B$776,G$207)+'СЕТ СН'!$F$12</f>
        <v>0</v>
      </c>
      <c r="H229" s="36">
        <f>SUMIFS(СВЦЭМ!$G$34:$G$777,СВЦЭМ!$A$34:$A$777,$A229,СВЦЭМ!$B$33:$B$776,H$207)+'СЕТ СН'!$F$12</f>
        <v>0</v>
      </c>
      <c r="I229" s="36">
        <f>SUMIFS(СВЦЭМ!$G$34:$G$777,СВЦЭМ!$A$34:$A$777,$A229,СВЦЭМ!$B$33:$B$776,I$207)+'СЕТ СН'!$F$12</f>
        <v>0</v>
      </c>
      <c r="J229" s="36">
        <f>SUMIFS(СВЦЭМ!$G$34:$G$777,СВЦЭМ!$A$34:$A$777,$A229,СВЦЭМ!$B$33:$B$776,J$207)+'СЕТ СН'!$F$12</f>
        <v>0</v>
      </c>
      <c r="K229" s="36">
        <f>SUMIFS(СВЦЭМ!$G$34:$G$777,СВЦЭМ!$A$34:$A$777,$A229,СВЦЭМ!$B$33:$B$776,K$207)+'СЕТ СН'!$F$12</f>
        <v>0</v>
      </c>
      <c r="L229" s="36">
        <f>SUMIFS(СВЦЭМ!$G$34:$G$777,СВЦЭМ!$A$34:$A$777,$A229,СВЦЭМ!$B$33:$B$776,L$207)+'СЕТ СН'!$F$12</f>
        <v>0</v>
      </c>
      <c r="M229" s="36">
        <f>SUMIFS(СВЦЭМ!$G$34:$G$777,СВЦЭМ!$A$34:$A$777,$A229,СВЦЭМ!$B$33:$B$776,M$207)+'СЕТ СН'!$F$12</f>
        <v>0</v>
      </c>
      <c r="N229" s="36">
        <f>SUMIFS(СВЦЭМ!$G$34:$G$777,СВЦЭМ!$A$34:$A$777,$A229,СВЦЭМ!$B$33:$B$776,N$207)+'СЕТ СН'!$F$12</f>
        <v>0</v>
      </c>
      <c r="O229" s="36">
        <f>SUMIFS(СВЦЭМ!$G$34:$G$777,СВЦЭМ!$A$34:$A$777,$A229,СВЦЭМ!$B$33:$B$776,O$207)+'СЕТ СН'!$F$12</f>
        <v>0</v>
      </c>
      <c r="P229" s="36">
        <f>SUMIFS(СВЦЭМ!$G$34:$G$777,СВЦЭМ!$A$34:$A$777,$A229,СВЦЭМ!$B$33:$B$776,P$207)+'СЕТ СН'!$F$12</f>
        <v>0</v>
      </c>
      <c r="Q229" s="36">
        <f>SUMIFS(СВЦЭМ!$G$34:$G$777,СВЦЭМ!$A$34:$A$777,$A229,СВЦЭМ!$B$33:$B$776,Q$207)+'СЕТ СН'!$F$12</f>
        <v>0</v>
      </c>
      <c r="R229" s="36">
        <f>SUMIFS(СВЦЭМ!$G$34:$G$777,СВЦЭМ!$A$34:$A$777,$A229,СВЦЭМ!$B$33:$B$776,R$207)+'СЕТ СН'!$F$12</f>
        <v>0</v>
      </c>
      <c r="S229" s="36">
        <f>SUMIFS(СВЦЭМ!$G$34:$G$777,СВЦЭМ!$A$34:$A$777,$A229,СВЦЭМ!$B$33:$B$776,S$207)+'СЕТ СН'!$F$12</f>
        <v>0</v>
      </c>
      <c r="T229" s="36">
        <f>SUMIFS(СВЦЭМ!$G$34:$G$777,СВЦЭМ!$A$34:$A$777,$A229,СВЦЭМ!$B$33:$B$776,T$207)+'СЕТ СН'!$F$12</f>
        <v>0</v>
      </c>
      <c r="U229" s="36">
        <f>SUMIFS(СВЦЭМ!$G$34:$G$777,СВЦЭМ!$A$34:$A$777,$A229,СВЦЭМ!$B$33:$B$776,U$207)+'СЕТ СН'!$F$12</f>
        <v>0</v>
      </c>
      <c r="V229" s="36">
        <f>SUMIFS(СВЦЭМ!$G$34:$G$777,СВЦЭМ!$A$34:$A$777,$A229,СВЦЭМ!$B$33:$B$776,V$207)+'СЕТ СН'!$F$12</f>
        <v>0</v>
      </c>
      <c r="W229" s="36">
        <f>SUMIFS(СВЦЭМ!$G$34:$G$777,СВЦЭМ!$A$34:$A$777,$A229,СВЦЭМ!$B$33:$B$776,W$207)+'СЕТ СН'!$F$12</f>
        <v>0</v>
      </c>
      <c r="X229" s="36">
        <f>SUMIFS(СВЦЭМ!$G$34:$G$777,СВЦЭМ!$A$34:$A$777,$A229,СВЦЭМ!$B$33:$B$776,X$207)+'СЕТ СН'!$F$12</f>
        <v>0</v>
      </c>
      <c r="Y229" s="36">
        <f>SUMIFS(СВЦЭМ!$G$34:$G$777,СВЦЭМ!$A$34:$A$777,$A229,СВЦЭМ!$B$33:$B$776,Y$207)+'СЕТ СН'!$F$12</f>
        <v>0</v>
      </c>
    </row>
    <row r="230" spans="1:25" ht="15.75" hidden="1" x14ac:dyDescent="0.2">
      <c r="A230" s="35">
        <f t="shared" si="6"/>
        <v>43519</v>
      </c>
      <c r="B230" s="36">
        <f>SUMIFS(СВЦЭМ!$G$34:$G$777,СВЦЭМ!$A$34:$A$777,$A230,СВЦЭМ!$B$33:$B$776,B$207)+'СЕТ СН'!$F$12</f>
        <v>0</v>
      </c>
      <c r="C230" s="36">
        <f>SUMIFS(СВЦЭМ!$G$34:$G$777,СВЦЭМ!$A$34:$A$777,$A230,СВЦЭМ!$B$33:$B$776,C$207)+'СЕТ СН'!$F$12</f>
        <v>0</v>
      </c>
      <c r="D230" s="36">
        <f>SUMIFS(СВЦЭМ!$G$34:$G$777,СВЦЭМ!$A$34:$A$777,$A230,СВЦЭМ!$B$33:$B$776,D$207)+'СЕТ СН'!$F$12</f>
        <v>0</v>
      </c>
      <c r="E230" s="36">
        <f>SUMIFS(СВЦЭМ!$G$34:$G$777,СВЦЭМ!$A$34:$A$777,$A230,СВЦЭМ!$B$33:$B$776,E$207)+'СЕТ СН'!$F$12</f>
        <v>0</v>
      </c>
      <c r="F230" s="36">
        <f>SUMIFS(СВЦЭМ!$G$34:$G$777,СВЦЭМ!$A$34:$A$777,$A230,СВЦЭМ!$B$33:$B$776,F$207)+'СЕТ СН'!$F$12</f>
        <v>0</v>
      </c>
      <c r="G230" s="36">
        <f>SUMIFS(СВЦЭМ!$G$34:$G$777,СВЦЭМ!$A$34:$A$777,$A230,СВЦЭМ!$B$33:$B$776,G$207)+'СЕТ СН'!$F$12</f>
        <v>0</v>
      </c>
      <c r="H230" s="36">
        <f>SUMIFS(СВЦЭМ!$G$34:$G$777,СВЦЭМ!$A$34:$A$777,$A230,СВЦЭМ!$B$33:$B$776,H$207)+'СЕТ СН'!$F$12</f>
        <v>0</v>
      </c>
      <c r="I230" s="36">
        <f>SUMIFS(СВЦЭМ!$G$34:$G$777,СВЦЭМ!$A$34:$A$777,$A230,СВЦЭМ!$B$33:$B$776,I$207)+'СЕТ СН'!$F$12</f>
        <v>0</v>
      </c>
      <c r="J230" s="36">
        <f>SUMIFS(СВЦЭМ!$G$34:$G$777,СВЦЭМ!$A$34:$A$777,$A230,СВЦЭМ!$B$33:$B$776,J$207)+'СЕТ СН'!$F$12</f>
        <v>0</v>
      </c>
      <c r="K230" s="36">
        <f>SUMIFS(СВЦЭМ!$G$34:$G$777,СВЦЭМ!$A$34:$A$777,$A230,СВЦЭМ!$B$33:$B$776,K$207)+'СЕТ СН'!$F$12</f>
        <v>0</v>
      </c>
      <c r="L230" s="36">
        <f>SUMIFS(СВЦЭМ!$G$34:$G$777,СВЦЭМ!$A$34:$A$777,$A230,СВЦЭМ!$B$33:$B$776,L$207)+'СЕТ СН'!$F$12</f>
        <v>0</v>
      </c>
      <c r="M230" s="36">
        <f>SUMIFS(СВЦЭМ!$G$34:$G$777,СВЦЭМ!$A$34:$A$777,$A230,СВЦЭМ!$B$33:$B$776,M$207)+'СЕТ СН'!$F$12</f>
        <v>0</v>
      </c>
      <c r="N230" s="36">
        <f>SUMIFS(СВЦЭМ!$G$34:$G$777,СВЦЭМ!$A$34:$A$777,$A230,СВЦЭМ!$B$33:$B$776,N$207)+'СЕТ СН'!$F$12</f>
        <v>0</v>
      </c>
      <c r="O230" s="36">
        <f>SUMIFS(СВЦЭМ!$G$34:$G$777,СВЦЭМ!$A$34:$A$777,$A230,СВЦЭМ!$B$33:$B$776,O$207)+'СЕТ СН'!$F$12</f>
        <v>0</v>
      </c>
      <c r="P230" s="36">
        <f>SUMIFS(СВЦЭМ!$G$34:$G$777,СВЦЭМ!$A$34:$A$777,$A230,СВЦЭМ!$B$33:$B$776,P$207)+'СЕТ СН'!$F$12</f>
        <v>0</v>
      </c>
      <c r="Q230" s="36">
        <f>SUMIFS(СВЦЭМ!$G$34:$G$777,СВЦЭМ!$A$34:$A$777,$A230,СВЦЭМ!$B$33:$B$776,Q$207)+'СЕТ СН'!$F$12</f>
        <v>0</v>
      </c>
      <c r="R230" s="36">
        <f>SUMIFS(СВЦЭМ!$G$34:$G$777,СВЦЭМ!$A$34:$A$777,$A230,СВЦЭМ!$B$33:$B$776,R$207)+'СЕТ СН'!$F$12</f>
        <v>0</v>
      </c>
      <c r="S230" s="36">
        <f>SUMIFS(СВЦЭМ!$G$34:$G$777,СВЦЭМ!$A$34:$A$777,$A230,СВЦЭМ!$B$33:$B$776,S$207)+'СЕТ СН'!$F$12</f>
        <v>0</v>
      </c>
      <c r="T230" s="36">
        <f>SUMIFS(СВЦЭМ!$G$34:$G$777,СВЦЭМ!$A$34:$A$777,$A230,СВЦЭМ!$B$33:$B$776,T$207)+'СЕТ СН'!$F$12</f>
        <v>0</v>
      </c>
      <c r="U230" s="36">
        <f>SUMIFS(СВЦЭМ!$G$34:$G$777,СВЦЭМ!$A$34:$A$777,$A230,СВЦЭМ!$B$33:$B$776,U$207)+'СЕТ СН'!$F$12</f>
        <v>0</v>
      </c>
      <c r="V230" s="36">
        <f>SUMIFS(СВЦЭМ!$G$34:$G$777,СВЦЭМ!$A$34:$A$777,$A230,СВЦЭМ!$B$33:$B$776,V$207)+'СЕТ СН'!$F$12</f>
        <v>0</v>
      </c>
      <c r="W230" s="36">
        <f>SUMIFS(СВЦЭМ!$G$34:$G$777,СВЦЭМ!$A$34:$A$777,$A230,СВЦЭМ!$B$33:$B$776,W$207)+'СЕТ СН'!$F$12</f>
        <v>0</v>
      </c>
      <c r="X230" s="36">
        <f>SUMIFS(СВЦЭМ!$G$34:$G$777,СВЦЭМ!$A$34:$A$777,$A230,СВЦЭМ!$B$33:$B$776,X$207)+'СЕТ СН'!$F$12</f>
        <v>0</v>
      </c>
      <c r="Y230" s="36">
        <f>SUMIFS(СВЦЭМ!$G$34:$G$777,СВЦЭМ!$A$34:$A$777,$A230,СВЦЭМ!$B$33:$B$776,Y$207)+'СЕТ СН'!$F$12</f>
        <v>0</v>
      </c>
    </row>
    <row r="231" spans="1:25" ht="15.75" hidden="1" x14ac:dyDescent="0.2">
      <c r="A231" s="35">
        <f t="shared" si="6"/>
        <v>43520</v>
      </c>
      <c r="B231" s="36">
        <f>SUMIFS(СВЦЭМ!$G$34:$G$777,СВЦЭМ!$A$34:$A$777,$A231,СВЦЭМ!$B$33:$B$776,B$207)+'СЕТ СН'!$F$12</f>
        <v>0</v>
      </c>
      <c r="C231" s="36">
        <f>SUMIFS(СВЦЭМ!$G$34:$G$777,СВЦЭМ!$A$34:$A$777,$A231,СВЦЭМ!$B$33:$B$776,C$207)+'СЕТ СН'!$F$12</f>
        <v>0</v>
      </c>
      <c r="D231" s="36">
        <f>SUMIFS(СВЦЭМ!$G$34:$G$777,СВЦЭМ!$A$34:$A$777,$A231,СВЦЭМ!$B$33:$B$776,D$207)+'СЕТ СН'!$F$12</f>
        <v>0</v>
      </c>
      <c r="E231" s="36">
        <f>SUMIFS(СВЦЭМ!$G$34:$G$777,СВЦЭМ!$A$34:$A$777,$A231,СВЦЭМ!$B$33:$B$776,E$207)+'СЕТ СН'!$F$12</f>
        <v>0</v>
      </c>
      <c r="F231" s="36">
        <f>SUMIFS(СВЦЭМ!$G$34:$G$777,СВЦЭМ!$A$34:$A$777,$A231,СВЦЭМ!$B$33:$B$776,F$207)+'СЕТ СН'!$F$12</f>
        <v>0</v>
      </c>
      <c r="G231" s="36">
        <f>SUMIFS(СВЦЭМ!$G$34:$G$777,СВЦЭМ!$A$34:$A$777,$A231,СВЦЭМ!$B$33:$B$776,G$207)+'СЕТ СН'!$F$12</f>
        <v>0</v>
      </c>
      <c r="H231" s="36">
        <f>SUMIFS(СВЦЭМ!$G$34:$G$777,СВЦЭМ!$A$34:$A$777,$A231,СВЦЭМ!$B$33:$B$776,H$207)+'СЕТ СН'!$F$12</f>
        <v>0</v>
      </c>
      <c r="I231" s="36">
        <f>SUMIFS(СВЦЭМ!$G$34:$G$777,СВЦЭМ!$A$34:$A$777,$A231,СВЦЭМ!$B$33:$B$776,I$207)+'СЕТ СН'!$F$12</f>
        <v>0</v>
      </c>
      <c r="J231" s="36">
        <f>SUMIFS(СВЦЭМ!$G$34:$G$777,СВЦЭМ!$A$34:$A$777,$A231,СВЦЭМ!$B$33:$B$776,J$207)+'СЕТ СН'!$F$12</f>
        <v>0</v>
      </c>
      <c r="K231" s="36">
        <f>SUMIFS(СВЦЭМ!$G$34:$G$777,СВЦЭМ!$A$34:$A$777,$A231,СВЦЭМ!$B$33:$B$776,K$207)+'СЕТ СН'!$F$12</f>
        <v>0</v>
      </c>
      <c r="L231" s="36">
        <f>SUMIFS(СВЦЭМ!$G$34:$G$777,СВЦЭМ!$A$34:$A$777,$A231,СВЦЭМ!$B$33:$B$776,L$207)+'СЕТ СН'!$F$12</f>
        <v>0</v>
      </c>
      <c r="M231" s="36">
        <f>SUMIFS(СВЦЭМ!$G$34:$G$777,СВЦЭМ!$A$34:$A$777,$A231,СВЦЭМ!$B$33:$B$776,M$207)+'СЕТ СН'!$F$12</f>
        <v>0</v>
      </c>
      <c r="N231" s="36">
        <f>SUMIFS(СВЦЭМ!$G$34:$G$777,СВЦЭМ!$A$34:$A$777,$A231,СВЦЭМ!$B$33:$B$776,N$207)+'СЕТ СН'!$F$12</f>
        <v>0</v>
      </c>
      <c r="O231" s="36">
        <f>SUMIFS(СВЦЭМ!$G$34:$G$777,СВЦЭМ!$A$34:$A$777,$A231,СВЦЭМ!$B$33:$B$776,O$207)+'СЕТ СН'!$F$12</f>
        <v>0</v>
      </c>
      <c r="P231" s="36">
        <f>SUMIFS(СВЦЭМ!$G$34:$G$777,СВЦЭМ!$A$34:$A$777,$A231,СВЦЭМ!$B$33:$B$776,P$207)+'СЕТ СН'!$F$12</f>
        <v>0</v>
      </c>
      <c r="Q231" s="36">
        <f>SUMIFS(СВЦЭМ!$G$34:$G$777,СВЦЭМ!$A$34:$A$777,$A231,СВЦЭМ!$B$33:$B$776,Q$207)+'СЕТ СН'!$F$12</f>
        <v>0</v>
      </c>
      <c r="R231" s="36">
        <f>SUMIFS(СВЦЭМ!$G$34:$G$777,СВЦЭМ!$A$34:$A$777,$A231,СВЦЭМ!$B$33:$B$776,R$207)+'СЕТ СН'!$F$12</f>
        <v>0</v>
      </c>
      <c r="S231" s="36">
        <f>SUMIFS(СВЦЭМ!$G$34:$G$777,СВЦЭМ!$A$34:$A$777,$A231,СВЦЭМ!$B$33:$B$776,S$207)+'СЕТ СН'!$F$12</f>
        <v>0</v>
      </c>
      <c r="T231" s="36">
        <f>SUMIFS(СВЦЭМ!$G$34:$G$777,СВЦЭМ!$A$34:$A$777,$A231,СВЦЭМ!$B$33:$B$776,T$207)+'СЕТ СН'!$F$12</f>
        <v>0</v>
      </c>
      <c r="U231" s="36">
        <f>SUMIFS(СВЦЭМ!$G$34:$G$777,СВЦЭМ!$A$34:$A$777,$A231,СВЦЭМ!$B$33:$B$776,U$207)+'СЕТ СН'!$F$12</f>
        <v>0</v>
      </c>
      <c r="V231" s="36">
        <f>SUMIFS(СВЦЭМ!$G$34:$G$777,СВЦЭМ!$A$34:$A$777,$A231,СВЦЭМ!$B$33:$B$776,V$207)+'СЕТ СН'!$F$12</f>
        <v>0</v>
      </c>
      <c r="W231" s="36">
        <f>SUMIFS(СВЦЭМ!$G$34:$G$777,СВЦЭМ!$A$34:$A$777,$A231,СВЦЭМ!$B$33:$B$776,W$207)+'СЕТ СН'!$F$12</f>
        <v>0</v>
      </c>
      <c r="X231" s="36">
        <f>SUMIFS(СВЦЭМ!$G$34:$G$777,СВЦЭМ!$A$34:$A$777,$A231,СВЦЭМ!$B$33:$B$776,X$207)+'СЕТ СН'!$F$12</f>
        <v>0</v>
      </c>
      <c r="Y231" s="36">
        <f>SUMIFS(СВЦЭМ!$G$34:$G$777,СВЦЭМ!$A$34:$A$777,$A231,СВЦЭМ!$B$33:$B$776,Y$207)+'СЕТ СН'!$F$12</f>
        <v>0</v>
      </c>
    </row>
    <row r="232" spans="1:25" ht="15.75" hidden="1" x14ac:dyDescent="0.2">
      <c r="A232" s="35">
        <f t="shared" si="6"/>
        <v>43521</v>
      </c>
      <c r="B232" s="36">
        <f>SUMIFS(СВЦЭМ!$G$34:$G$777,СВЦЭМ!$A$34:$A$777,$A232,СВЦЭМ!$B$33:$B$776,B$207)+'СЕТ СН'!$F$12</f>
        <v>0</v>
      </c>
      <c r="C232" s="36">
        <f>SUMIFS(СВЦЭМ!$G$34:$G$777,СВЦЭМ!$A$34:$A$777,$A232,СВЦЭМ!$B$33:$B$776,C$207)+'СЕТ СН'!$F$12</f>
        <v>0</v>
      </c>
      <c r="D232" s="36">
        <f>SUMIFS(СВЦЭМ!$G$34:$G$777,СВЦЭМ!$A$34:$A$777,$A232,СВЦЭМ!$B$33:$B$776,D$207)+'СЕТ СН'!$F$12</f>
        <v>0</v>
      </c>
      <c r="E232" s="36">
        <f>SUMIFS(СВЦЭМ!$G$34:$G$777,СВЦЭМ!$A$34:$A$777,$A232,СВЦЭМ!$B$33:$B$776,E$207)+'СЕТ СН'!$F$12</f>
        <v>0</v>
      </c>
      <c r="F232" s="36">
        <f>SUMIFS(СВЦЭМ!$G$34:$G$777,СВЦЭМ!$A$34:$A$777,$A232,СВЦЭМ!$B$33:$B$776,F$207)+'СЕТ СН'!$F$12</f>
        <v>0</v>
      </c>
      <c r="G232" s="36">
        <f>SUMIFS(СВЦЭМ!$G$34:$G$777,СВЦЭМ!$A$34:$A$777,$A232,СВЦЭМ!$B$33:$B$776,G$207)+'СЕТ СН'!$F$12</f>
        <v>0</v>
      </c>
      <c r="H232" s="36">
        <f>SUMIFS(СВЦЭМ!$G$34:$G$777,СВЦЭМ!$A$34:$A$777,$A232,СВЦЭМ!$B$33:$B$776,H$207)+'СЕТ СН'!$F$12</f>
        <v>0</v>
      </c>
      <c r="I232" s="36">
        <f>SUMIFS(СВЦЭМ!$G$34:$G$777,СВЦЭМ!$A$34:$A$777,$A232,СВЦЭМ!$B$33:$B$776,I$207)+'СЕТ СН'!$F$12</f>
        <v>0</v>
      </c>
      <c r="J232" s="36">
        <f>SUMIFS(СВЦЭМ!$G$34:$G$777,СВЦЭМ!$A$34:$A$777,$A232,СВЦЭМ!$B$33:$B$776,J$207)+'СЕТ СН'!$F$12</f>
        <v>0</v>
      </c>
      <c r="K232" s="36">
        <f>SUMIFS(СВЦЭМ!$G$34:$G$777,СВЦЭМ!$A$34:$A$777,$A232,СВЦЭМ!$B$33:$B$776,K$207)+'СЕТ СН'!$F$12</f>
        <v>0</v>
      </c>
      <c r="L232" s="36">
        <f>SUMIFS(СВЦЭМ!$G$34:$G$777,СВЦЭМ!$A$34:$A$777,$A232,СВЦЭМ!$B$33:$B$776,L$207)+'СЕТ СН'!$F$12</f>
        <v>0</v>
      </c>
      <c r="M232" s="36">
        <f>SUMIFS(СВЦЭМ!$G$34:$G$777,СВЦЭМ!$A$34:$A$777,$A232,СВЦЭМ!$B$33:$B$776,M$207)+'СЕТ СН'!$F$12</f>
        <v>0</v>
      </c>
      <c r="N232" s="36">
        <f>SUMIFS(СВЦЭМ!$G$34:$G$777,СВЦЭМ!$A$34:$A$777,$A232,СВЦЭМ!$B$33:$B$776,N$207)+'СЕТ СН'!$F$12</f>
        <v>0</v>
      </c>
      <c r="O232" s="36">
        <f>SUMIFS(СВЦЭМ!$G$34:$G$777,СВЦЭМ!$A$34:$A$777,$A232,СВЦЭМ!$B$33:$B$776,O$207)+'СЕТ СН'!$F$12</f>
        <v>0</v>
      </c>
      <c r="P232" s="36">
        <f>SUMIFS(СВЦЭМ!$G$34:$G$777,СВЦЭМ!$A$34:$A$777,$A232,СВЦЭМ!$B$33:$B$776,P$207)+'СЕТ СН'!$F$12</f>
        <v>0</v>
      </c>
      <c r="Q232" s="36">
        <f>SUMIFS(СВЦЭМ!$G$34:$G$777,СВЦЭМ!$A$34:$A$777,$A232,СВЦЭМ!$B$33:$B$776,Q$207)+'СЕТ СН'!$F$12</f>
        <v>0</v>
      </c>
      <c r="R232" s="36">
        <f>SUMIFS(СВЦЭМ!$G$34:$G$777,СВЦЭМ!$A$34:$A$777,$A232,СВЦЭМ!$B$33:$B$776,R$207)+'СЕТ СН'!$F$12</f>
        <v>0</v>
      </c>
      <c r="S232" s="36">
        <f>SUMIFS(СВЦЭМ!$G$34:$G$777,СВЦЭМ!$A$34:$A$777,$A232,СВЦЭМ!$B$33:$B$776,S$207)+'СЕТ СН'!$F$12</f>
        <v>0</v>
      </c>
      <c r="T232" s="36">
        <f>SUMIFS(СВЦЭМ!$G$34:$G$777,СВЦЭМ!$A$34:$A$777,$A232,СВЦЭМ!$B$33:$B$776,T$207)+'СЕТ СН'!$F$12</f>
        <v>0</v>
      </c>
      <c r="U232" s="36">
        <f>SUMIFS(СВЦЭМ!$G$34:$G$777,СВЦЭМ!$A$34:$A$777,$A232,СВЦЭМ!$B$33:$B$776,U$207)+'СЕТ СН'!$F$12</f>
        <v>0</v>
      </c>
      <c r="V232" s="36">
        <f>SUMIFS(СВЦЭМ!$G$34:$G$777,СВЦЭМ!$A$34:$A$777,$A232,СВЦЭМ!$B$33:$B$776,V$207)+'СЕТ СН'!$F$12</f>
        <v>0</v>
      </c>
      <c r="W232" s="36">
        <f>SUMIFS(СВЦЭМ!$G$34:$G$777,СВЦЭМ!$A$34:$A$777,$A232,СВЦЭМ!$B$33:$B$776,W$207)+'СЕТ СН'!$F$12</f>
        <v>0</v>
      </c>
      <c r="X232" s="36">
        <f>SUMIFS(СВЦЭМ!$G$34:$G$777,СВЦЭМ!$A$34:$A$777,$A232,СВЦЭМ!$B$33:$B$776,X$207)+'СЕТ СН'!$F$12</f>
        <v>0</v>
      </c>
      <c r="Y232" s="36">
        <f>SUMIFS(СВЦЭМ!$G$34:$G$777,СВЦЭМ!$A$34:$A$777,$A232,СВЦЭМ!$B$33:$B$776,Y$207)+'СЕТ СН'!$F$12</f>
        <v>0</v>
      </c>
    </row>
    <row r="233" spans="1:25" ht="15.75" hidden="1" x14ac:dyDescent="0.2">
      <c r="A233" s="35">
        <f t="shared" si="6"/>
        <v>43522</v>
      </c>
      <c r="B233" s="36">
        <f>SUMIFS(СВЦЭМ!$G$34:$G$777,СВЦЭМ!$A$34:$A$777,$A233,СВЦЭМ!$B$33:$B$776,B$207)+'СЕТ СН'!$F$12</f>
        <v>0</v>
      </c>
      <c r="C233" s="36">
        <f>SUMIFS(СВЦЭМ!$G$34:$G$777,СВЦЭМ!$A$34:$A$777,$A233,СВЦЭМ!$B$33:$B$776,C$207)+'СЕТ СН'!$F$12</f>
        <v>0</v>
      </c>
      <c r="D233" s="36">
        <f>SUMIFS(СВЦЭМ!$G$34:$G$777,СВЦЭМ!$A$34:$A$777,$A233,СВЦЭМ!$B$33:$B$776,D$207)+'СЕТ СН'!$F$12</f>
        <v>0</v>
      </c>
      <c r="E233" s="36">
        <f>SUMIFS(СВЦЭМ!$G$34:$G$777,СВЦЭМ!$A$34:$A$777,$A233,СВЦЭМ!$B$33:$B$776,E$207)+'СЕТ СН'!$F$12</f>
        <v>0</v>
      </c>
      <c r="F233" s="36">
        <f>SUMIFS(СВЦЭМ!$G$34:$G$777,СВЦЭМ!$A$34:$A$777,$A233,СВЦЭМ!$B$33:$B$776,F$207)+'СЕТ СН'!$F$12</f>
        <v>0</v>
      </c>
      <c r="G233" s="36">
        <f>SUMIFS(СВЦЭМ!$G$34:$G$777,СВЦЭМ!$A$34:$A$777,$A233,СВЦЭМ!$B$33:$B$776,G$207)+'СЕТ СН'!$F$12</f>
        <v>0</v>
      </c>
      <c r="H233" s="36">
        <f>SUMIFS(СВЦЭМ!$G$34:$G$777,СВЦЭМ!$A$34:$A$777,$A233,СВЦЭМ!$B$33:$B$776,H$207)+'СЕТ СН'!$F$12</f>
        <v>0</v>
      </c>
      <c r="I233" s="36">
        <f>SUMIFS(СВЦЭМ!$G$34:$G$777,СВЦЭМ!$A$34:$A$777,$A233,СВЦЭМ!$B$33:$B$776,I$207)+'СЕТ СН'!$F$12</f>
        <v>0</v>
      </c>
      <c r="J233" s="36">
        <f>SUMIFS(СВЦЭМ!$G$34:$G$777,СВЦЭМ!$A$34:$A$777,$A233,СВЦЭМ!$B$33:$B$776,J$207)+'СЕТ СН'!$F$12</f>
        <v>0</v>
      </c>
      <c r="K233" s="36">
        <f>SUMIFS(СВЦЭМ!$G$34:$G$777,СВЦЭМ!$A$34:$A$777,$A233,СВЦЭМ!$B$33:$B$776,K$207)+'СЕТ СН'!$F$12</f>
        <v>0</v>
      </c>
      <c r="L233" s="36">
        <f>SUMIFS(СВЦЭМ!$G$34:$G$777,СВЦЭМ!$A$34:$A$777,$A233,СВЦЭМ!$B$33:$B$776,L$207)+'СЕТ СН'!$F$12</f>
        <v>0</v>
      </c>
      <c r="M233" s="36">
        <f>SUMIFS(СВЦЭМ!$G$34:$G$777,СВЦЭМ!$A$34:$A$777,$A233,СВЦЭМ!$B$33:$B$776,M$207)+'СЕТ СН'!$F$12</f>
        <v>0</v>
      </c>
      <c r="N233" s="36">
        <f>SUMIFS(СВЦЭМ!$G$34:$G$777,СВЦЭМ!$A$34:$A$777,$A233,СВЦЭМ!$B$33:$B$776,N$207)+'СЕТ СН'!$F$12</f>
        <v>0</v>
      </c>
      <c r="O233" s="36">
        <f>SUMIFS(СВЦЭМ!$G$34:$G$777,СВЦЭМ!$A$34:$A$777,$A233,СВЦЭМ!$B$33:$B$776,O$207)+'СЕТ СН'!$F$12</f>
        <v>0</v>
      </c>
      <c r="P233" s="36">
        <f>SUMIFS(СВЦЭМ!$G$34:$G$777,СВЦЭМ!$A$34:$A$777,$A233,СВЦЭМ!$B$33:$B$776,P$207)+'СЕТ СН'!$F$12</f>
        <v>0</v>
      </c>
      <c r="Q233" s="36">
        <f>SUMIFS(СВЦЭМ!$G$34:$G$777,СВЦЭМ!$A$34:$A$777,$A233,СВЦЭМ!$B$33:$B$776,Q$207)+'СЕТ СН'!$F$12</f>
        <v>0</v>
      </c>
      <c r="R233" s="36">
        <f>SUMIFS(СВЦЭМ!$G$34:$G$777,СВЦЭМ!$A$34:$A$777,$A233,СВЦЭМ!$B$33:$B$776,R$207)+'СЕТ СН'!$F$12</f>
        <v>0</v>
      </c>
      <c r="S233" s="36">
        <f>SUMIFS(СВЦЭМ!$G$34:$G$777,СВЦЭМ!$A$34:$A$777,$A233,СВЦЭМ!$B$33:$B$776,S$207)+'СЕТ СН'!$F$12</f>
        <v>0</v>
      </c>
      <c r="T233" s="36">
        <f>SUMIFS(СВЦЭМ!$G$34:$G$777,СВЦЭМ!$A$34:$A$777,$A233,СВЦЭМ!$B$33:$B$776,T$207)+'СЕТ СН'!$F$12</f>
        <v>0</v>
      </c>
      <c r="U233" s="36">
        <f>SUMIFS(СВЦЭМ!$G$34:$G$777,СВЦЭМ!$A$34:$A$777,$A233,СВЦЭМ!$B$33:$B$776,U$207)+'СЕТ СН'!$F$12</f>
        <v>0</v>
      </c>
      <c r="V233" s="36">
        <f>SUMIFS(СВЦЭМ!$G$34:$G$777,СВЦЭМ!$A$34:$A$777,$A233,СВЦЭМ!$B$33:$B$776,V$207)+'СЕТ СН'!$F$12</f>
        <v>0</v>
      </c>
      <c r="W233" s="36">
        <f>SUMIFS(СВЦЭМ!$G$34:$G$777,СВЦЭМ!$A$34:$A$777,$A233,СВЦЭМ!$B$33:$B$776,W$207)+'СЕТ СН'!$F$12</f>
        <v>0</v>
      </c>
      <c r="X233" s="36">
        <f>SUMIFS(СВЦЭМ!$G$34:$G$777,СВЦЭМ!$A$34:$A$777,$A233,СВЦЭМ!$B$33:$B$776,X$207)+'СЕТ СН'!$F$12</f>
        <v>0</v>
      </c>
      <c r="Y233" s="36">
        <f>SUMIFS(СВЦЭМ!$G$34:$G$777,СВЦЭМ!$A$34:$A$777,$A233,СВЦЭМ!$B$33:$B$776,Y$207)+'СЕТ СН'!$F$12</f>
        <v>0</v>
      </c>
    </row>
    <row r="234" spans="1:25" ht="15.75" hidden="1" x14ac:dyDescent="0.2">
      <c r="A234" s="35">
        <f t="shared" si="6"/>
        <v>43523</v>
      </c>
      <c r="B234" s="36">
        <f>SUMIFS(СВЦЭМ!$G$34:$G$777,СВЦЭМ!$A$34:$A$777,$A234,СВЦЭМ!$B$33:$B$776,B$207)+'СЕТ СН'!$F$12</f>
        <v>0</v>
      </c>
      <c r="C234" s="36">
        <f>SUMIFS(СВЦЭМ!$G$34:$G$777,СВЦЭМ!$A$34:$A$777,$A234,СВЦЭМ!$B$33:$B$776,C$207)+'СЕТ СН'!$F$12</f>
        <v>0</v>
      </c>
      <c r="D234" s="36">
        <f>SUMIFS(СВЦЭМ!$G$34:$G$777,СВЦЭМ!$A$34:$A$777,$A234,СВЦЭМ!$B$33:$B$776,D$207)+'СЕТ СН'!$F$12</f>
        <v>0</v>
      </c>
      <c r="E234" s="36">
        <f>SUMIFS(СВЦЭМ!$G$34:$G$777,СВЦЭМ!$A$34:$A$777,$A234,СВЦЭМ!$B$33:$B$776,E$207)+'СЕТ СН'!$F$12</f>
        <v>0</v>
      </c>
      <c r="F234" s="36">
        <f>SUMIFS(СВЦЭМ!$G$34:$G$777,СВЦЭМ!$A$34:$A$777,$A234,СВЦЭМ!$B$33:$B$776,F$207)+'СЕТ СН'!$F$12</f>
        <v>0</v>
      </c>
      <c r="G234" s="36">
        <f>SUMIFS(СВЦЭМ!$G$34:$G$777,СВЦЭМ!$A$34:$A$777,$A234,СВЦЭМ!$B$33:$B$776,G$207)+'СЕТ СН'!$F$12</f>
        <v>0</v>
      </c>
      <c r="H234" s="36">
        <f>SUMIFS(СВЦЭМ!$G$34:$G$777,СВЦЭМ!$A$34:$A$777,$A234,СВЦЭМ!$B$33:$B$776,H$207)+'СЕТ СН'!$F$12</f>
        <v>0</v>
      </c>
      <c r="I234" s="36">
        <f>SUMIFS(СВЦЭМ!$G$34:$G$777,СВЦЭМ!$A$34:$A$777,$A234,СВЦЭМ!$B$33:$B$776,I$207)+'СЕТ СН'!$F$12</f>
        <v>0</v>
      </c>
      <c r="J234" s="36">
        <f>SUMIFS(СВЦЭМ!$G$34:$G$777,СВЦЭМ!$A$34:$A$777,$A234,СВЦЭМ!$B$33:$B$776,J$207)+'СЕТ СН'!$F$12</f>
        <v>0</v>
      </c>
      <c r="K234" s="36">
        <f>SUMIFS(СВЦЭМ!$G$34:$G$777,СВЦЭМ!$A$34:$A$777,$A234,СВЦЭМ!$B$33:$B$776,K$207)+'СЕТ СН'!$F$12</f>
        <v>0</v>
      </c>
      <c r="L234" s="36">
        <f>SUMIFS(СВЦЭМ!$G$34:$G$777,СВЦЭМ!$A$34:$A$777,$A234,СВЦЭМ!$B$33:$B$776,L$207)+'СЕТ СН'!$F$12</f>
        <v>0</v>
      </c>
      <c r="M234" s="36">
        <f>SUMIFS(СВЦЭМ!$G$34:$G$777,СВЦЭМ!$A$34:$A$777,$A234,СВЦЭМ!$B$33:$B$776,M$207)+'СЕТ СН'!$F$12</f>
        <v>0</v>
      </c>
      <c r="N234" s="36">
        <f>SUMIFS(СВЦЭМ!$G$34:$G$777,СВЦЭМ!$A$34:$A$777,$A234,СВЦЭМ!$B$33:$B$776,N$207)+'СЕТ СН'!$F$12</f>
        <v>0</v>
      </c>
      <c r="O234" s="36">
        <f>SUMIFS(СВЦЭМ!$G$34:$G$777,СВЦЭМ!$A$34:$A$777,$A234,СВЦЭМ!$B$33:$B$776,O$207)+'СЕТ СН'!$F$12</f>
        <v>0</v>
      </c>
      <c r="P234" s="36">
        <f>SUMIFS(СВЦЭМ!$G$34:$G$777,СВЦЭМ!$A$34:$A$777,$A234,СВЦЭМ!$B$33:$B$776,P$207)+'СЕТ СН'!$F$12</f>
        <v>0</v>
      </c>
      <c r="Q234" s="36">
        <f>SUMIFS(СВЦЭМ!$G$34:$G$777,СВЦЭМ!$A$34:$A$777,$A234,СВЦЭМ!$B$33:$B$776,Q$207)+'СЕТ СН'!$F$12</f>
        <v>0</v>
      </c>
      <c r="R234" s="36">
        <f>SUMIFS(СВЦЭМ!$G$34:$G$777,СВЦЭМ!$A$34:$A$777,$A234,СВЦЭМ!$B$33:$B$776,R$207)+'СЕТ СН'!$F$12</f>
        <v>0</v>
      </c>
      <c r="S234" s="36">
        <f>SUMIFS(СВЦЭМ!$G$34:$G$777,СВЦЭМ!$A$34:$A$777,$A234,СВЦЭМ!$B$33:$B$776,S$207)+'СЕТ СН'!$F$12</f>
        <v>0</v>
      </c>
      <c r="T234" s="36">
        <f>SUMIFS(СВЦЭМ!$G$34:$G$777,СВЦЭМ!$A$34:$A$777,$A234,СВЦЭМ!$B$33:$B$776,T$207)+'СЕТ СН'!$F$12</f>
        <v>0</v>
      </c>
      <c r="U234" s="36">
        <f>SUMIFS(СВЦЭМ!$G$34:$G$777,СВЦЭМ!$A$34:$A$777,$A234,СВЦЭМ!$B$33:$B$776,U$207)+'СЕТ СН'!$F$12</f>
        <v>0</v>
      </c>
      <c r="V234" s="36">
        <f>SUMIFS(СВЦЭМ!$G$34:$G$777,СВЦЭМ!$A$34:$A$777,$A234,СВЦЭМ!$B$33:$B$776,V$207)+'СЕТ СН'!$F$12</f>
        <v>0</v>
      </c>
      <c r="W234" s="36">
        <f>SUMIFS(СВЦЭМ!$G$34:$G$777,СВЦЭМ!$A$34:$A$777,$A234,СВЦЭМ!$B$33:$B$776,W$207)+'СЕТ СН'!$F$12</f>
        <v>0</v>
      </c>
      <c r="X234" s="36">
        <f>SUMIFS(СВЦЭМ!$G$34:$G$777,СВЦЭМ!$A$34:$A$777,$A234,СВЦЭМ!$B$33:$B$776,X$207)+'СЕТ СН'!$F$12</f>
        <v>0</v>
      </c>
      <c r="Y234" s="36">
        <f>SUMIFS(СВЦЭМ!$G$34:$G$777,СВЦЭМ!$A$34:$A$777,$A234,СВЦЭМ!$B$33:$B$776,Y$207)+'СЕТ СН'!$F$12</f>
        <v>0</v>
      </c>
    </row>
    <row r="235" spans="1:25" ht="15.75" hidden="1" x14ac:dyDescent="0.2">
      <c r="A235" s="35">
        <f t="shared" si="6"/>
        <v>43524</v>
      </c>
      <c r="B235" s="36">
        <f>SUMIFS(СВЦЭМ!$G$34:$G$777,СВЦЭМ!$A$34:$A$777,$A235,СВЦЭМ!$B$33:$B$776,B$207)+'СЕТ СН'!$F$12</f>
        <v>0</v>
      </c>
      <c r="C235" s="36">
        <f>SUMIFS(СВЦЭМ!$G$34:$G$777,СВЦЭМ!$A$34:$A$777,$A235,СВЦЭМ!$B$33:$B$776,C$207)+'СЕТ СН'!$F$12</f>
        <v>0</v>
      </c>
      <c r="D235" s="36">
        <f>SUMIFS(СВЦЭМ!$G$34:$G$777,СВЦЭМ!$A$34:$A$777,$A235,СВЦЭМ!$B$33:$B$776,D$207)+'СЕТ СН'!$F$12</f>
        <v>0</v>
      </c>
      <c r="E235" s="36">
        <f>SUMIFS(СВЦЭМ!$G$34:$G$777,СВЦЭМ!$A$34:$A$777,$A235,СВЦЭМ!$B$33:$B$776,E$207)+'СЕТ СН'!$F$12</f>
        <v>0</v>
      </c>
      <c r="F235" s="36">
        <f>SUMIFS(СВЦЭМ!$G$34:$G$777,СВЦЭМ!$A$34:$A$777,$A235,СВЦЭМ!$B$33:$B$776,F$207)+'СЕТ СН'!$F$12</f>
        <v>0</v>
      </c>
      <c r="G235" s="36">
        <f>SUMIFS(СВЦЭМ!$G$34:$G$777,СВЦЭМ!$A$34:$A$777,$A235,СВЦЭМ!$B$33:$B$776,G$207)+'СЕТ СН'!$F$12</f>
        <v>0</v>
      </c>
      <c r="H235" s="36">
        <f>SUMIFS(СВЦЭМ!$G$34:$G$777,СВЦЭМ!$A$34:$A$777,$A235,СВЦЭМ!$B$33:$B$776,H$207)+'СЕТ СН'!$F$12</f>
        <v>0</v>
      </c>
      <c r="I235" s="36">
        <f>SUMIFS(СВЦЭМ!$G$34:$G$777,СВЦЭМ!$A$34:$A$777,$A235,СВЦЭМ!$B$33:$B$776,I$207)+'СЕТ СН'!$F$12</f>
        <v>0</v>
      </c>
      <c r="J235" s="36">
        <f>SUMIFS(СВЦЭМ!$G$34:$G$777,СВЦЭМ!$A$34:$A$777,$A235,СВЦЭМ!$B$33:$B$776,J$207)+'СЕТ СН'!$F$12</f>
        <v>0</v>
      </c>
      <c r="K235" s="36">
        <f>SUMIFS(СВЦЭМ!$G$34:$G$777,СВЦЭМ!$A$34:$A$777,$A235,СВЦЭМ!$B$33:$B$776,K$207)+'СЕТ СН'!$F$12</f>
        <v>0</v>
      </c>
      <c r="L235" s="36">
        <f>SUMIFS(СВЦЭМ!$G$34:$G$777,СВЦЭМ!$A$34:$A$777,$A235,СВЦЭМ!$B$33:$B$776,L$207)+'СЕТ СН'!$F$12</f>
        <v>0</v>
      </c>
      <c r="M235" s="36">
        <f>SUMIFS(СВЦЭМ!$G$34:$G$777,СВЦЭМ!$A$34:$A$777,$A235,СВЦЭМ!$B$33:$B$776,M$207)+'СЕТ СН'!$F$12</f>
        <v>0</v>
      </c>
      <c r="N235" s="36">
        <f>SUMIFS(СВЦЭМ!$G$34:$G$777,СВЦЭМ!$A$34:$A$777,$A235,СВЦЭМ!$B$33:$B$776,N$207)+'СЕТ СН'!$F$12</f>
        <v>0</v>
      </c>
      <c r="O235" s="36">
        <f>SUMIFS(СВЦЭМ!$G$34:$G$777,СВЦЭМ!$A$34:$A$777,$A235,СВЦЭМ!$B$33:$B$776,O$207)+'СЕТ СН'!$F$12</f>
        <v>0</v>
      </c>
      <c r="P235" s="36">
        <f>SUMIFS(СВЦЭМ!$G$34:$G$777,СВЦЭМ!$A$34:$A$777,$A235,СВЦЭМ!$B$33:$B$776,P$207)+'СЕТ СН'!$F$12</f>
        <v>0</v>
      </c>
      <c r="Q235" s="36">
        <f>SUMIFS(СВЦЭМ!$G$34:$G$777,СВЦЭМ!$A$34:$A$777,$A235,СВЦЭМ!$B$33:$B$776,Q$207)+'СЕТ СН'!$F$12</f>
        <v>0</v>
      </c>
      <c r="R235" s="36">
        <f>SUMIFS(СВЦЭМ!$G$34:$G$777,СВЦЭМ!$A$34:$A$777,$A235,СВЦЭМ!$B$33:$B$776,R$207)+'СЕТ СН'!$F$12</f>
        <v>0</v>
      </c>
      <c r="S235" s="36">
        <f>SUMIFS(СВЦЭМ!$G$34:$G$777,СВЦЭМ!$A$34:$A$777,$A235,СВЦЭМ!$B$33:$B$776,S$207)+'СЕТ СН'!$F$12</f>
        <v>0</v>
      </c>
      <c r="T235" s="36">
        <f>SUMIFS(СВЦЭМ!$G$34:$G$777,СВЦЭМ!$A$34:$A$777,$A235,СВЦЭМ!$B$33:$B$776,T$207)+'СЕТ СН'!$F$12</f>
        <v>0</v>
      </c>
      <c r="U235" s="36">
        <f>SUMIFS(СВЦЭМ!$G$34:$G$777,СВЦЭМ!$A$34:$A$777,$A235,СВЦЭМ!$B$33:$B$776,U$207)+'СЕТ СН'!$F$12</f>
        <v>0</v>
      </c>
      <c r="V235" s="36">
        <f>SUMIFS(СВЦЭМ!$G$34:$G$777,СВЦЭМ!$A$34:$A$777,$A235,СВЦЭМ!$B$33:$B$776,V$207)+'СЕТ СН'!$F$12</f>
        <v>0</v>
      </c>
      <c r="W235" s="36">
        <f>SUMIFS(СВЦЭМ!$G$34:$G$777,СВЦЭМ!$A$34:$A$777,$A235,СВЦЭМ!$B$33:$B$776,W$207)+'СЕТ СН'!$F$12</f>
        <v>0</v>
      </c>
      <c r="X235" s="36">
        <f>SUMIFS(СВЦЭМ!$G$34:$G$777,СВЦЭМ!$A$34:$A$777,$A235,СВЦЭМ!$B$33:$B$776,X$207)+'СЕТ СН'!$F$12</f>
        <v>0</v>
      </c>
      <c r="Y235" s="36">
        <f>SUMIFS(СВЦЭМ!$G$34:$G$777,СВЦЭМ!$A$34:$A$777,$A235,СВЦЭМ!$B$33:$B$776,Y$207)+'СЕТ СН'!$F$12</f>
        <v>0</v>
      </c>
    </row>
    <row r="236" spans="1:25" ht="15.75" hidden="1" x14ac:dyDescent="0.2">
      <c r="A236" s="35">
        <f t="shared" si="6"/>
        <v>43525</v>
      </c>
      <c r="B236" s="36">
        <f>SUMIFS(СВЦЭМ!$G$34:$G$777,СВЦЭМ!$A$34:$A$777,$A236,СВЦЭМ!$B$33:$B$776,B$207)+'СЕТ СН'!$F$12</f>
        <v>0</v>
      </c>
      <c r="C236" s="36">
        <f>SUMIFS(СВЦЭМ!$G$34:$G$777,СВЦЭМ!$A$34:$A$777,$A236,СВЦЭМ!$B$33:$B$776,C$207)+'СЕТ СН'!$F$12</f>
        <v>0</v>
      </c>
      <c r="D236" s="36">
        <f>SUMIFS(СВЦЭМ!$G$34:$G$777,СВЦЭМ!$A$34:$A$777,$A236,СВЦЭМ!$B$33:$B$776,D$207)+'СЕТ СН'!$F$12</f>
        <v>0</v>
      </c>
      <c r="E236" s="36">
        <f>SUMIFS(СВЦЭМ!$G$34:$G$777,СВЦЭМ!$A$34:$A$777,$A236,СВЦЭМ!$B$33:$B$776,E$207)+'СЕТ СН'!$F$12</f>
        <v>0</v>
      </c>
      <c r="F236" s="36">
        <f>SUMIFS(СВЦЭМ!$G$34:$G$777,СВЦЭМ!$A$34:$A$777,$A236,СВЦЭМ!$B$33:$B$776,F$207)+'СЕТ СН'!$F$12</f>
        <v>0</v>
      </c>
      <c r="G236" s="36">
        <f>SUMIFS(СВЦЭМ!$G$34:$G$777,СВЦЭМ!$A$34:$A$777,$A236,СВЦЭМ!$B$33:$B$776,G$207)+'СЕТ СН'!$F$12</f>
        <v>0</v>
      </c>
      <c r="H236" s="36">
        <f>SUMIFS(СВЦЭМ!$G$34:$G$777,СВЦЭМ!$A$34:$A$777,$A236,СВЦЭМ!$B$33:$B$776,H$207)+'СЕТ СН'!$F$12</f>
        <v>0</v>
      </c>
      <c r="I236" s="36">
        <f>SUMIFS(СВЦЭМ!$G$34:$G$777,СВЦЭМ!$A$34:$A$777,$A236,СВЦЭМ!$B$33:$B$776,I$207)+'СЕТ СН'!$F$12</f>
        <v>0</v>
      </c>
      <c r="J236" s="36">
        <f>SUMIFS(СВЦЭМ!$G$34:$G$777,СВЦЭМ!$A$34:$A$777,$A236,СВЦЭМ!$B$33:$B$776,J$207)+'СЕТ СН'!$F$12</f>
        <v>0</v>
      </c>
      <c r="K236" s="36">
        <f>SUMIFS(СВЦЭМ!$G$34:$G$777,СВЦЭМ!$A$34:$A$777,$A236,СВЦЭМ!$B$33:$B$776,K$207)+'СЕТ СН'!$F$12</f>
        <v>0</v>
      </c>
      <c r="L236" s="36">
        <f>SUMIFS(СВЦЭМ!$G$34:$G$777,СВЦЭМ!$A$34:$A$777,$A236,СВЦЭМ!$B$33:$B$776,L$207)+'СЕТ СН'!$F$12</f>
        <v>0</v>
      </c>
      <c r="M236" s="36">
        <f>SUMIFS(СВЦЭМ!$G$34:$G$777,СВЦЭМ!$A$34:$A$777,$A236,СВЦЭМ!$B$33:$B$776,M$207)+'СЕТ СН'!$F$12</f>
        <v>0</v>
      </c>
      <c r="N236" s="36">
        <f>SUMIFS(СВЦЭМ!$G$34:$G$777,СВЦЭМ!$A$34:$A$777,$A236,СВЦЭМ!$B$33:$B$776,N$207)+'СЕТ СН'!$F$12</f>
        <v>0</v>
      </c>
      <c r="O236" s="36">
        <f>SUMIFS(СВЦЭМ!$G$34:$G$777,СВЦЭМ!$A$34:$A$777,$A236,СВЦЭМ!$B$33:$B$776,O$207)+'СЕТ СН'!$F$12</f>
        <v>0</v>
      </c>
      <c r="P236" s="36">
        <f>SUMIFS(СВЦЭМ!$G$34:$G$777,СВЦЭМ!$A$34:$A$777,$A236,СВЦЭМ!$B$33:$B$776,P$207)+'СЕТ СН'!$F$12</f>
        <v>0</v>
      </c>
      <c r="Q236" s="36">
        <f>SUMIFS(СВЦЭМ!$G$34:$G$777,СВЦЭМ!$A$34:$A$777,$A236,СВЦЭМ!$B$33:$B$776,Q$207)+'СЕТ СН'!$F$12</f>
        <v>0</v>
      </c>
      <c r="R236" s="36">
        <f>SUMIFS(СВЦЭМ!$G$34:$G$777,СВЦЭМ!$A$34:$A$777,$A236,СВЦЭМ!$B$33:$B$776,R$207)+'СЕТ СН'!$F$12</f>
        <v>0</v>
      </c>
      <c r="S236" s="36">
        <f>SUMIFS(СВЦЭМ!$G$34:$G$777,СВЦЭМ!$A$34:$A$777,$A236,СВЦЭМ!$B$33:$B$776,S$207)+'СЕТ СН'!$F$12</f>
        <v>0</v>
      </c>
      <c r="T236" s="36">
        <f>SUMIFS(СВЦЭМ!$G$34:$G$777,СВЦЭМ!$A$34:$A$777,$A236,СВЦЭМ!$B$33:$B$776,T$207)+'СЕТ СН'!$F$12</f>
        <v>0</v>
      </c>
      <c r="U236" s="36">
        <f>SUMIFS(СВЦЭМ!$G$34:$G$777,СВЦЭМ!$A$34:$A$777,$A236,СВЦЭМ!$B$33:$B$776,U$207)+'СЕТ СН'!$F$12</f>
        <v>0</v>
      </c>
      <c r="V236" s="36">
        <f>SUMIFS(СВЦЭМ!$G$34:$G$777,СВЦЭМ!$A$34:$A$777,$A236,СВЦЭМ!$B$33:$B$776,V$207)+'СЕТ СН'!$F$12</f>
        <v>0</v>
      </c>
      <c r="W236" s="36">
        <f>SUMIFS(СВЦЭМ!$G$34:$G$777,СВЦЭМ!$A$34:$A$777,$A236,СВЦЭМ!$B$33:$B$776,W$207)+'СЕТ СН'!$F$12</f>
        <v>0</v>
      </c>
      <c r="X236" s="36">
        <f>SUMIFS(СВЦЭМ!$G$34:$G$777,СВЦЭМ!$A$34:$A$777,$A236,СВЦЭМ!$B$33:$B$776,X$207)+'СЕТ СН'!$F$12</f>
        <v>0</v>
      </c>
      <c r="Y236" s="36">
        <f>SUMIFS(СВЦЭМ!$G$34:$G$777,СВЦЭМ!$A$34:$A$777,$A236,СВЦЭМ!$B$33:$B$776,Y$207)+'СЕТ СН'!$F$12</f>
        <v>0</v>
      </c>
    </row>
    <row r="237" spans="1:25" ht="15.75" hidden="1" x14ac:dyDescent="0.2">
      <c r="A237" s="35">
        <f t="shared" si="6"/>
        <v>43526</v>
      </c>
      <c r="B237" s="36">
        <f>SUMIFS(СВЦЭМ!$G$34:$G$777,СВЦЭМ!$A$34:$A$777,$A237,СВЦЭМ!$B$33:$B$776,B$207)+'СЕТ СН'!$F$12</f>
        <v>0</v>
      </c>
      <c r="C237" s="36">
        <f>SUMIFS(СВЦЭМ!$G$34:$G$777,СВЦЭМ!$A$34:$A$777,$A237,СВЦЭМ!$B$33:$B$776,C$207)+'СЕТ СН'!$F$12</f>
        <v>0</v>
      </c>
      <c r="D237" s="36">
        <f>SUMIFS(СВЦЭМ!$G$34:$G$777,СВЦЭМ!$A$34:$A$777,$A237,СВЦЭМ!$B$33:$B$776,D$207)+'СЕТ СН'!$F$12</f>
        <v>0</v>
      </c>
      <c r="E237" s="36">
        <f>SUMIFS(СВЦЭМ!$G$34:$G$777,СВЦЭМ!$A$34:$A$777,$A237,СВЦЭМ!$B$33:$B$776,E$207)+'СЕТ СН'!$F$12</f>
        <v>0</v>
      </c>
      <c r="F237" s="36">
        <f>SUMIFS(СВЦЭМ!$G$34:$G$777,СВЦЭМ!$A$34:$A$777,$A237,СВЦЭМ!$B$33:$B$776,F$207)+'СЕТ СН'!$F$12</f>
        <v>0</v>
      </c>
      <c r="G237" s="36">
        <f>SUMIFS(СВЦЭМ!$G$34:$G$777,СВЦЭМ!$A$34:$A$777,$A237,СВЦЭМ!$B$33:$B$776,G$207)+'СЕТ СН'!$F$12</f>
        <v>0</v>
      </c>
      <c r="H237" s="36">
        <f>SUMIFS(СВЦЭМ!$G$34:$G$777,СВЦЭМ!$A$34:$A$777,$A237,СВЦЭМ!$B$33:$B$776,H$207)+'СЕТ СН'!$F$12</f>
        <v>0</v>
      </c>
      <c r="I237" s="36">
        <f>SUMIFS(СВЦЭМ!$G$34:$G$777,СВЦЭМ!$A$34:$A$777,$A237,СВЦЭМ!$B$33:$B$776,I$207)+'СЕТ СН'!$F$12</f>
        <v>0</v>
      </c>
      <c r="J237" s="36">
        <f>SUMIFS(СВЦЭМ!$G$34:$G$777,СВЦЭМ!$A$34:$A$777,$A237,СВЦЭМ!$B$33:$B$776,J$207)+'СЕТ СН'!$F$12</f>
        <v>0</v>
      </c>
      <c r="K237" s="36">
        <f>SUMIFS(СВЦЭМ!$G$34:$G$777,СВЦЭМ!$A$34:$A$777,$A237,СВЦЭМ!$B$33:$B$776,K$207)+'СЕТ СН'!$F$12</f>
        <v>0</v>
      </c>
      <c r="L237" s="36">
        <f>SUMIFS(СВЦЭМ!$G$34:$G$777,СВЦЭМ!$A$34:$A$777,$A237,СВЦЭМ!$B$33:$B$776,L$207)+'СЕТ СН'!$F$12</f>
        <v>0</v>
      </c>
      <c r="M237" s="36">
        <f>SUMIFS(СВЦЭМ!$G$34:$G$777,СВЦЭМ!$A$34:$A$777,$A237,СВЦЭМ!$B$33:$B$776,M$207)+'СЕТ СН'!$F$12</f>
        <v>0</v>
      </c>
      <c r="N237" s="36">
        <f>SUMIFS(СВЦЭМ!$G$34:$G$777,СВЦЭМ!$A$34:$A$777,$A237,СВЦЭМ!$B$33:$B$776,N$207)+'СЕТ СН'!$F$12</f>
        <v>0</v>
      </c>
      <c r="O237" s="36">
        <f>SUMIFS(СВЦЭМ!$G$34:$G$777,СВЦЭМ!$A$34:$A$777,$A237,СВЦЭМ!$B$33:$B$776,O$207)+'СЕТ СН'!$F$12</f>
        <v>0</v>
      </c>
      <c r="P237" s="36">
        <f>SUMIFS(СВЦЭМ!$G$34:$G$777,СВЦЭМ!$A$34:$A$777,$A237,СВЦЭМ!$B$33:$B$776,P$207)+'СЕТ СН'!$F$12</f>
        <v>0</v>
      </c>
      <c r="Q237" s="36">
        <f>SUMIFS(СВЦЭМ!$G$34:$G$777,СВЦЭМ!$A$34:$A$777,$A237,СВЦЭМ!$B$33:$B$776,Q$207)+'СЕТ СН'!$F$12</f>
        <v>0</v>
      </c>
      <c r="R237" s="36">
        <f>SUMIFS(СВЦЭМ!$G$34:$G$777,СВЦЭМ!$A$34:$A$777,$A237,СВЦЭМ!$B$33:$B$776,R$207)+'СЕТ СН'!$F$12</f>
        <v>0</v>
      </c>
      <c r="S237" s="36">
        <f>SUMIFS(СВЦЭМ!$G$34:$G$777,СВЦЭМ!$A$34:$A$777,$A237,СВЦЭМ!$B$33:$B$776,S$207)+'СЕТ СН'!$F$12</f>
        <v>0</v>
      </c>
      <c r="T237" s="36">
        <f>SUMIFS(СВЦЭМ!$G$34:$G$777,СВЦЭМ!$A$34:$A$777,$A237,СВЦЭМ!$B$33:$B$776,T$207)+'СЕТ СН'!$F$12</f>
        <v>0</v>
      </c>
      <c r="U237" s="36">
        <f>SUMIFS(СВЦЭМ!$G$34:$G$777,СВЦЭМ!$A$34:$A$777,$A237,СВЦЭМ!$B$33:$B$776,U$207)+'СЕТ СН'!$F$12</f>
        <v>0</v>
      </c>
      <c r="V237" s="36">
        <f>SUMIFS(СВЦЭМ!$G$34:$G$777,СВЦЭМ!$A$34:$A$777,$A237,СВЦЭМ!$B$33:$B$776,V$207)+'СЕТ СН'!$F$12</f>
        <v>0</v>
      </c>
      <c r="W237" s="36">
        <f>SUMIFS(СВЦЭМ!$G$34:$G$777,СВЦЭМ!$A$34:$A$777,$A237,СВЦЭМ!$B$33:$B$776,W$207)+'СЕТ СН'!$F$12</f>
        <v>0</v>
      </c>
      <c r="X237" s="36">
        <f>SUMIFS(СВЦЭМ!$G$34:$G$777,СВЦЭМ!$A$34:$A$777,$A237,СВЦЭМ!$B$33:$B$776,X$207)+'СЕТ СН'!$F$12</f>
        <v>0</v>
      </c>
      <c r="Y237" s="36">
        <f>SUMIFS(СВЦЭМ!$G$34:$G$777,СВЦЭМ!$A$34:$A$777,$A237,СВЦЭМ!$B$33:$B$776,Y$207)+'СЕТ СН'!$F$12</f>
        <v>0</v>
      </c>
    </row>
    <row r="238" spans="1:25" ht="15.75" hidden="1" x14ac:dyDescent="0.2">
      <c r="A238" s="35">
        <f t="shared" si="6"/>
        <v>43527</v>
      </c>
      <c r="B238" s="36">
        <f>SUMIFS(СВЦЭМ!$G$34:$G$777,СВЦЭМ!$A$34:$A$777,$A238,СВЦЭМ!$B$33:$B$776,B$207)+'СЕТ СН'!$F$12</f>
        <v>0</v>
      </c>
      <c r="C238" s="36">
        <f>SUMIFS(СВЦЭМ!$G$34:$G$777,СВЦЭМ!$A$34:$A$777,$A238,СВЦЭМ!$B$33:$B$776,C$207)+'СЕТ СН'!$F$12</f>
        <v>0</v>
      </c>
      <c r="D238" s="36">
        <f>SUMIFS(СВЦЭМ!$G$34:$G$777,СВЦЭМ!$A$34:$A$777,$A238,СВЦЭМ!$B$33:$B$776,D$207)+'СЕТ СН'!$F$12</f>
        <v>0</v>
      </c>
      <c r="E238" s="36">
        <f>SUMIFS(СВЦЭМ!$G$34:$G$777,СВЦЭМ!$A$34:$A$777,$A238,СВЦЭМ!$B$33:$B$776,E$207)+'СЕТ СН'!$F$12</f>
        <v>0</v>
      </c>
      <c r="F238" s="36">
        <f>SUMIFS(СВЦЭМ!$G$34:$G$777,СВЦЭМ!$A$34:$A$777,$A238,СВЦЭМ!$B$33:$B$776,F$207)+'СЕТ СН'!$F$12</f>
        <v>0</v>
      </c>
      <c r="G238" s="36">
        <f>SUMIFS(СВЦЭМ!$G$34:$G$777,СВЦЭМ!$A$34:$A$777,$A238,СВЦЭМ!$B$33:$B$776,G$207)+'СЕТ СН'!$F$12</f>
        <v>0</v>
      </c>
      <c r="H238" s="36">
        <f>SUMIFS(СВЦЭМ!$G$34:$G$777,СВЦЭМ!$A$34:$A$777,$A238,СВЦЭМ!$B$33:$B$776,H$207)+'СЕТ СН'!$F$12</f>
        <v>0</v>
      </c>
      <c r="I238" s="36">
        <f>SUMIFS(СВЦЭМ!$G$34:$G$777,СВЦЭМ!$A$34:$A$777,$A238,СВЦЭМ!$B$33:$B$776,I$207)+'СЕТ СН'!$F$12</f>
        <v>0</v>
      </c>
      <c r="J238" s="36">
        <f>SUMIFS(СВЦЭМ!$G$34:$G$777,СВЦЭМ!$A$34:$A$777,$A238,СВЦЭМ!$B$33:$B$776,J$207)+'СЕТ СН'!$F$12</f>
        <v>0</v>
      </c>
      <c r="K238" s="36">
        <f>SUMIFS(СВЦЭМ!$G$34:$G$777,СВЦЭМ!$A$34:$A$777,$A238,СВЦЭМ!$B$33:$B$776,K$207)+'СЕТ СН'!$F$12</f>
        <v>0</v>
      </c>
      <c r="L238" s="36">
        <f>SUMIFS(СВЦЭМ!$G$34:$G$777,СВЦЭМ!$A$34:$A$777,$A238,СВЦЭМ!$B$33:$B$776,L$207)+'СЕТ СН'!$F$12</f>
        <v>0</v>
      </c>
      <c r="M238" s="36">
        <f>SUMIFS(СВЦЭМ!$G$34:$G$777,СВЦЭМ!$A$34:$A$777,$A238,СВЦЭМ!$B$33:$B$776,M$207)+'СЕТ СН'!$F$12</f>
        <v>0</v>
      </c>
      <c r="N238" s="36">
        <f>SUMIFS(СВЦЭМ!$G$34:$G$777,СВЦЭМ!$A$34:$A$777,$A238,СВЦЭМ!$B$33:$B$776,N$207)+'СЕТ СН'!$F$12</f>
        <v>0</v>
      </c>
      <c r="O238" s="36">
        <f>SUMIFS(СВЦЭМ!$G$34:$G$777,СВЦЭМ!$A$34:$A$777,$A238,СВЦЭМ!$B$33:$B$776,O$207)+'СЕТ СН'!$F$12</f>
        <v>0</v>
      </c>
      <c r="P238" s="36">
        <f>SUMIFS(СВЦЭМ!$G$34:$G$777,СВЦЭМ!$A$34:$A$777,$A238,СВЦЭМ!$B$33:$B$776,P$207)+'СЕТ СН'!$F$12</f>
        <v>0</v>
      </c>
      <c r="Q238" s="36">
        <f>SUMIFS(СВЦЭМ!$G$34:$G$777,СВЦЭМ!$A$34:$A$777,$A238,СВЦЭМ!$B$33:$B$776,Q$207)+'СЕТ СН'!$F$12</f>
        <v>0</v>
      </c>
      <c r="R238" s="36">
        <f>SUMIFS(СВЦЭМ!$G$34:$G$777,СВЦЭМ!$A$34:$A$777,$A238,СВЦЭМ!$B$33:$B$776,R$207)+'СЕТ СН'!$F$12</f>
        <v>0</v>
      </c>
      <c r="S238" s="36">
        <f>SUMIFS(СВЦЭМ!$G$34:$G$777,СВЦЭМ!$A$34:$A$777,$A238,СВЦЭМ!$B$33:$B$776,S$207)+'СЕТ СН'!$F$12</f>
        <v>0</v>
      </c>
      <c r="T238" s="36">
        <f>SUMIFS(СВЦЭМ!$G$34:$G$777,СВЦЭМ!$A$34:$A$777,$A238,СВЦЭМ!$B$33:$B$776,T$207)+'СЕТ СН'!$F$12</f>
        <v>0</v>
      </c>
      <c r="U238" s="36">
        <f>SUMIFS(СВЦЭМ!$G$34:$G$777,СВЦЭМ!$A$34:$A$777,$A238,СВЦЭМ!$B$33:$B$776,U$207)+'СЕТ СН'!$F$12</f>
        <v>0</v>
      </c>
      <c r="V238" s="36">
        <f>SUMIFS(СВЦЭМ!$G$34:$G$777,СВЦЭМ!$A$34:$A$777,$A238,СВЦЭМ!$B$33:$B$776,V$207)+'СЕТ СН'!$F$12</f>
        <v>0</v>
      </c>
      <c r="W238" s="36">
        <f>SUMIFS(СВЦЭМ!$G$34:$G$777,СВЦЭМ!$A$34:$A$777,$A238,СВЦЭМ!$B$33:$B$776,W$207)+'СЕТ СН'!$F$12</f>
        <v>0</v>
      </c>
      <c r="X238" s="36">
        <f>SUMIFS(СВЦЭМ!$G$34:$G$777,СВЦЭМ!$A$34:$A$777,$A238,СВЦЭМ!$B$33:$B$776,X$207)+'СЕТ СН'!$F$12</f>
        <v>0</v>
      </c>
      <c r="Y238" s="36">
        <f>SUMIFS(СВЦЭМ!$G$34:$G$777,СВЦЭМ!$A$34:$A$777,$A238,СВЦЭМ!$B$33:$B$776,Y$207)+'СЕТ СН'!$F$12</f>
        <v>0</v>
      </c>
    </row>
    <row r="239" spans="1:25" ht="15.75" hidden="1" x14ac:dyDescent="0.2">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row>
    <row r="240" spans="1:25" ht="12.75" hidden="1" customHeight="1" x14ac:dyDescent="0.2">
      <c r="A240" s="130" t="s">
        <v>7</v>
      </c>
      <c r="B240" s="124" t="s">
        <v>121</v>
      </c>
      <c r="C240" s="125"/>
      <c r="D240" s="125"/>
      <c r="E240" s="125"/>
      <c r="F240" s="125"/>
      <c r="G240" s="125"/>
      <c r="H240" s="125"/>
      <c r="I240" s="125"/>
      <c r="J240" s="125"/>
      <c r="K240" s="125"/>
      <c r="L240" s="125"/>
      <c r="M240" s="125"/>
      <c r="N240" s="125"/>
      <c r="O240" s="125"/>
      <c r="P240" s="125"/>
      <c r="Q240" s="125"/>
      <c r="R240" s="125"/>
      <c r="S240" s="125"/>
      <c r="T240" s="125"/>
      <c r="U240" s="125"/>
      <c r="V240" s="125"/>
      <c r="W240" s="125"/>
      <c r="X240" s="125"/>
      <c r="Y240" s="126"/>
    </row>
    <row r="241" spans="1:27" ht="12.75" hidden="1" customHeight="1" x14ac:dyDescent="0.2">
      <c r="A241" s="131"/>
      <c r="B241" s="127"/>
      <c r="C241" s="128"/>
      <c r="D241" s="128"/>
      <c r="E241" s="128"/>
      <c r="F241" s="128"/>
      <c r="G241" s="128"/>
      <c r="H241" s="128"/>
      <c r="I241" s="128"/>
      <c r="J241" s="128"/>
      <c r="K241" s="128"/>
      <c r="L241" s="128"/>
      <c r="M241" s="128"/>
      <c r="N241" s="128"/>
      <c r="O241" s="128"/>
      <c r="P241" s="128"/>
      <c r="Q241" s="128"/>
      <c r="R241" s="128"/>
      <c r="S241" s="128"/>
      <c r="T241" s="128"/>
      <c r="U241" s="128"/>
      <c r="V241" s="128"/>
      <c r="W241" s="128"/>
      <c r="X241" s="128"/>
      <c r="Y241" s="129"/>
    </row>
    <row r="242" spans="1:27" s="46" customFormat="1" ht="12.75" hidden="1" customHeight="1" x14ac:dyDescent="0.2">
      <c r="A242" s="132"/>
      <c r="B242" s="34">
        <v>1</v>
      </c>
      <c r="C242" s="34">
        <v>2</v>
      </c>
      <c r="D242" s="34">
        <v>3</v>
      </c>
      <c r="E242" s="34">
        <v>4</v>
      </c>
      <c r="F242" s="34">
        <v>5</v>
      </c>
      <c r="G242" s="34">
        <v>6</v>
      </c>
      <c r="H242" s="34">
        <v>7</v>
      </c>
      <c r="I242" s="34">
        <v>8</v>
      </c>
      <c r="J242" s="34">
        <v>9</v>
      </c>
      <c r="K242" s="34">
        <v>10</v>
      </c>
      <c r="L242" s="34">
        <v>11</v>
      </c>
      <c r="M242" s="34">
        <v>12</v>
      </c>
      <c r="N242" s="34">
        <v>13</v>
      </c>
      <c r="O242" s="34">
        <v>14</v>
      </c>
      <c r="P242" s="34">
        <v>15</v>
      </c>
      <c r="Q242" s="34">
        <v>16</v>
      </c>
      <c r="R242" s="34">
        <v>17</v>
      </c>
      <c r="S242" s="34">
        <v>18</v>
      </c>
      <c r="T242" s="34">
        <v>19</v>
      </c>
      <c r="U242" s="34">
        <v>20</v>
      </c>
      <c r="V242" s="34">
        <v>21</v>
      </c>
      <c r="W242" s="34">
        <v>22</v>
      </c>
      <c r="X242" s="34">
        <v>23</v>
      </c>
      <c r="Y242" s="34">
        <v>24</v>
      </c>
    </row>
    <row r="243" spans="1:27" ht="15.75" hidden="1" customHeight="1" x14ac:dyDescent="0.2">
      <c r="A243" s="35" t="str">
        <f>A208</f>
        <v>01.02.2019</v>
      </c>
      <c r="B243" s="36">
        <f>SUMIFS(СВЦЭМ!$H$34:$H$777,СВЦЭМ!$A$34:$A$777,$A243,СВЦЭМ!$B$33:$B$776,B$242)+'СЕТ СН'!$F$12</f>
        <v>0</v>
      </c>
      <c r="C243" s="36">
        <f>SUMIFS(СВЦЭМ!$H$34:$H$777,СВЦЭМ!$A$34:$A$777,$A243,СВЦЭМ!$B$33:$B$776,C$242)+'СЕТ СН'!$F$12</f>
        <v>0</v>
      </c>
      <c r="D243" s="36">
        <f>SUMIFS(СВЦЭМ!$H$34:$H$777,СВЦЭМ!$A$34:$A$777,$A243,СВЦЭМ!$B$33:$B$776,D$242)+'СЕТ СН'!$F$12</f>
        <v>0</v>
      </c>
      <c r="E243" s="36">
        <f>SUMIFS(СВЦЭМ!$H$34:$H$777,СВЦЭМ!$A$34:$A$777,$A243,СВЦЭМ!$B$33:$B$776,E$242)+'СЕТ СН'!$F$12</f>
        <v>0</v>
      </c>
      <c r="F243" s="36">
        <f>SUMIFS(СВЦЭМ!$H$34:$H$777,СВЦЭМ!$A$34:$A$777,$A243,СВЦЭМ!$B$33:$B$776,F$242)+'СЕТ СН'!$F$12</f>
        <v>0</v>
      </c>
      <c r="G243" s="36">
        <f>SUMIFS(СВЦЭМ!$H$34:$H$777,СВЦЭМ!$A$34:$A$777,$A243,СВЦЭМ!$B$33:$B$776,G$242)+'СЕТ СН'!$F$12</f>
        <v>0</v>
      </c>
      <c r="H243" s="36">
        <f>SUMIFS(СВЦЭМ!$H$34:$H$777,СВЦЭМ!$A$34:$A$777,$A243,СВЦЭМ!$B$33:$B$776,H$242)+'СЕТ СН'!$F$12</f>
        <v>0</v>
      </c>
      <c r="I243" s="36">
        <f>SUMIFS(СВЦЭМ!$H$34:$H$777,СВЦЭМ!$A$34:$A$777,$A243,СВЦЭМ!$B$33:$B$776,I$242)+'СЕТ СН'!$F$12</f>
        <v>0</v>
      </c>
      <c r="J243" s="36">
        <f>SUMIFS(СВЦЭМ!$H$34:$H$777,СВЦЭМ!$A$34:$A$777,$A243,СВЦЭМ!$B$33:$B$776,J$242)+'СЕТ СН'!$F$12</f>
        <v>0</v>
      </c>
      <c r="K243" s="36">
        <f>SUMIFS(СВЦЭМ!$H$34:$H$777,СВЦЭМ!$A$34:$A$777,$A243,СВЦЭМ!$B$33:$B$776,K$242)+'СЕТ СН'!$F$12</f>
        <v>0</v>
      </c>
      <c r="L243" s="36">
        <f>SUMIFS(СВЦЭМ!$H$34:$H$777,СВЦЭМ!$A$34:$A$777,$A243,СВЦЭМ!$B$33:$B$776,L$242)+'СЕТ СН'!$F$12</f>
        <v>0</v>
      </c>
      <c r="M243" s="36">
        <f>SUMIFS(СВЦЭМ!$H$34:$H$777,СВЦЭМ!$A$34:$A$777,$A243,СВЦЭМ!$B$33:$B$776,M$242)+'СЕТ СН'!$F$12</f>
        <v>0</v>
      </c>
      <c r="N243" s="36">
        <f>SUMIFS(СВЦЭМ!$H$34:$H$777,СВЦЭМ!$A$34:$A$777,$A243,СВЦЭМ!$B$33:$B$776,N$242)+'СЕТ СН'!$F$12</f>
        <v>0</v>
      </c>
      <c r="O243" s="36">
        <f>SUMIFS(СВЦЭМ!$H$34:$H$777,СВЦЭМ!$A$34:$A$777,$A243,СВЦЭМ!$B$33:$B$776,O$242)+'СЕТ СН'!$F$12</f>
        <v>0</v>
      </c>
      <c r="P243" s="36">
        <f>SUMIFS(СВЦЭМ!$H$34:$H$777,СВЦЭМ!$A$34:$A$777,$A243,СВЦЭМ!$B$33:$B$776,P$242)+'СЕТ СН'!$F$12</f>
        <v>0</v>
      </c>
      <c r="Q243" s="36">
        <f>SUMIFS(СВЦЭМ!$H$34:$H$777,СВЦЭМ!$A$34:$A$777,$A243,СВЦЭМ!$B$33:$B$776,Q$242)+'СЕТ СН'!$F$12</f>
        <v>0</v>
      </c>
      <c r="R243" s="36">
        <f>SUMIFS(СВЦЭМ!$H$34:$H$777,СВЦЭМ!$A$34:$A$777,$A243,СВЦЭМ!$B$33:$B$776,R$242)+'СЕТ СН'!$F$12</f>
        <v>0</v>
      </c>
      <c r="S243" s="36">
        <f>SUMIFS(СВЦЭМ!$H$34:$H$777,СВЦЭМ!$A$34:$A$777,$A243,СВЦЭМ!$B$33:$B$776,S$242)+'СЕТ СН'!$F$12</f>
        <v>0</v>
      </c>
      <c r="T243" s="36">
        <f>SUMIFS(СВЦЭМ!$H$34:$H$777,СВЦЭМ!$A$34:$A$777,$A243,СВЦЭМ!$B$33:$B$776,T$242)+'СЕТ СН'!$F$12</f>
        <v>0</v>
      </c>
      <c r="U243" s="36">
        <f>SUMIFS(СВЦЭМ!$H$34:$H$777,СВЦЭМ!$A$34:$A$777,$A243,СВЦЭМ!$B$33:$B$776,U$242)+'СЕТ СН'!$F$12</f>
        <v>0</v>
      </c>
      <c r="V243" s="36">
        <f>SUMIFS(СВЦЭМ!$H$34:$H$777,СВЦЭМ!$A$34:$A$777,$A243,СВЦЭМ!$B$33:$B$776,V$242)+'СЕТ СН'!$F$12</f>
        <v>0</v>
      </c>
      <c r="W243" s="36">
        <f>SUMIFS(СВЦЭМ!$H$34:$H$777,СВЦЭМ!$A$34:$A$777,$A243,СВЦЭМ!$B$33:$B$776,W$242)+'СЕТ СН'!$F$12</f>
        <v>0</v>
      </c>
      <c r="X243" s="36">
        <f>SUMIFS(СВЦЭМ!$H$34:$H$777,СВЦЭМ!$A$34:$A$777,$A243,СВЦЭМ!$B$33:$B$776,X$242)+'СЕТ СН'!$F$12</f>
        <v>0</v>
      </c>
      <c r="Y243" s="36">
        <f>SUMIFS(СВЦЭМ!$H$34:$H$777,СВЦЭМ!$A$34:$A$777,$A243,СВЦЭМ!$B$33:$B$776,Y$242)+'СЕТ СН'!$F$12</f>
        <v>0</v>
      </c>
      <c r="AA243" s="45"/>
    </row>
    <row r="244" spans="1:27" ht="15.75" hidden="1" x14ac:dyDescent="0.2">
      <c r="A244" s="35">
        <f>A243+1</f>
        <v>43498</v>
      </c>
      <c r="B244" s="36">
        <f>SUMIFS(СВЦЭМ!$H$34:$H$777,СВЦЭМ!$A$34:$A$777,$A244,СВЦЭМ!$B$33:$B$776,B$242)+'СЕТ СН'!$F$12</f>
        <v>0</v>
      </c>
      <c r="C244" s="36">
        <f>SUMIFS(СВЦЭМ!$H$34:$H$777,СВЦЭМ!$A$34:$A$777,$A244,СВЦЭМ!$B$33:$B$776,C$242)+'СЕТ СН'!$F$12</f>
        <v>0</v>
      </c>
      <c r="D244" s="36">
        <f>SUMIFS(СВЦЭМ!$H$34:$H$777,СВЦЭМ!$A$34:$A$777,$A244,СВЦЭМ!$B$33:$B$776,D$242)+'СЕТ СН'!$F$12</f>
        <v>0</v>
      </c>
      <c r="E244" s="36">
        <f>SUMIFS(СВЦЭМ!$H$34:$H$777,СВЦЭМ!$A$34:$A$777,$A244,СВЦЭМ!$B$33:$B$776,E$242)+'СЕТ СН'!$F$12</f>
        <v>0</v>
      </c>
      <c r="F244" s="36">
        <f>SUMIFS(СВЦЭМ!$H$34:$H$777,СВЦЭМ!$A$34:$A$777,$A244,СВЦЭМ!$B$33:$B$776,F$242)+'СЕТ СН'!$F$12</f>
        <v>0</v>
      </c>
      <c r="G244" s="36">
        <f>SUMIFS(СВЦЭМ!$H$34:$H$777,СВЦЭМ!$A$34:$A$777,$A244,СВЦЭМ!$B$33:$B$776,G$242)+'СЕТ СН'!$F$12</f>
        <v>0</v>
      </c>
      <c r="H244" s="36">
        <f>SUMIFS(СВЦЭМ!$H$34:$H$777,СВЦЭМ!$A$34:$A$777,$A244,СВЦЭМ!$B$33:$B$776,H$242)+'СЕТ СН'!$F$12</f>
        <v>0</v>
      </c>
      <c r="I244" s="36">
        <f>SUMIFS(СВЦЭМ!$H$34:$H$777,СВЦЭМ!$A$34:$A$777,$A244,СВЦЭМ!$B$33:$B$776,I$242)+'СЕТ СН'!$F$12</f>
        <v>0</v>
      </c>
      <c r="J244" s="36">
        <f>SUMIFS(СВЦЭМ!$H$34:$H$777,СВЦЭМ!$A$34:$A$777,$A244,СВЦЭМ!$B$33:$B$776,J$242)+'СЕТ СН'!$F$12</f>
        <v>0</v>
      </c>
      <c r="K244" s="36">
        <f>SUMIFS(СВЦЭМ!$H$34:$H$777,СВЦЭМ!$A$34:$A$777,$A244,СВЦЭМ!$B$33:$B$776,K$242)+'СЕТ СН'!$F$12</f>
        <v>0</v>
      </c>
      <c r="L244" s="36">
        <f>SUMIFS(СВЦЭМ!$H$34:$H$777,СВЦЭМ!$A$34:$A$777,$A244,СВЦЭМ!$B$33:$B$776,L$242)+'СЕТ СН'!$F$12</f>
        <v>0</v>
      </c>
      <c r="M244" s="36">
        <f>SUMIFS(СВЦЭМ!$H$34:$H$777,СВЦЭМ!$A$34:$A$777,$A244,СВЦЭМ!$B$33:$B$776,M$242)+'СЕТ СН'!$F$12</f>
        <v>0</v>
      </c>
      <c r="N244" s="36">
        <f>SUMIFS(СВЦЭМ!$H$34:$H$777,СВЦЭМ!$A$34:$A$777,$A244,СВЦЭМ!$B$33:$B$776,N$242)+'СЕТ СН'!$F$12</f>
        <v>0</v>
      </c>
      <c r="O244" s="36">
        <f>SUMIFS(СВЦЭМ!$H$34:$H$777,СВЦЭМ!$A$34:$A$777,$A244,СВЦЭМ!$B$33:$B$776,O$242)+'СЕТ СН'!$F$12</f>
        <v>0</v>
      </c>
      <c r="P244" s="36">
        <f>SUMIFS(СВЦЭМ!$H$34:$H$777,СВЦЭМ!$A$34:$A$777,$A244,СВЦЭМ!$B$33:$B$776,P$242)+'СЕТ СН'!$F$12</f>
        <v>0</v>
      </c>
      <c r="Q244" s="36">
        <f>SUMIFS(СВЦЭМ!$H$34:$H$777,СВЦЭМ!$A$34:$A$777,$A244,СВЦЭМ!$B$33:$B$776,Q$242)+'СЕТ СН'!$F$12</f>
        <v>0</v>
      </c>
      <c r="R244" s="36">
        <f>SUMIFS(СВЦЭМ!$H$34:$H$777,СВЦЭМ!$A$34:$A$777,$A244,СВЦЭМ!$B$33:$B$776,R$242)+'СЕТ СН'!$F$12</f>
        <v>0</v>
      </c>
      <c r="S244" s="36">
        <f>SUMIFS(СВЦЭМ!$H$34:$H$777,СВЦЭМ!$A$34:$A$777,$A244,СВЦЭМ!$B$33:$B$776,S$242)+'СЕТ СН'!$F$12</f>
        <v>0</v>
      </c>
      <c r="T244" s="36">
        <f>SUMIFS(СВЦЭМ!$H$34:$H$777,СВЦЭМ!$A$34:$A$777,$A244,СВЦЭМ!$B$33:$B$776,T$242)+'СЕТ СН'!$F$12</f>
        <v>0</v>
      </c>
      <c r="U244" s="36">
        <f>SUMIFS(СВЦЭМ!$H$34:$H$777,СВЦЭМ!$A$34:$A$777,$A244,СВЦЭМ!$B$33:$B$776,U$242)+'СЕТ СН'!$F$12</f>
        <v>0</v>
      </c>
      <c r="V244" s="36">
        <f>SUMIFS(СВЦЭМ!$H$34:$H$777,СВЦЭМ!$A$34:$A$777,$A244,СВЦЭМ!$B$33:$B$776,V$242)+'СЕТ СН'!$F$12</f>
        <v>0</v>
      </c>
      <c r="W244" s="36">
        <f>SUMIFS(СВЦЭМ!$H$34:$H$777,СВЦЭМ!$A$34:$A$777,$A244,СВЦЭМ!$B$33:$B$776,W$242)+'СЕТ СН'!$F$12</f>
        <v>0</v>
      </c>
      <c r="X244" s="36">
        <f>SUMIFS(СВЦЭМ!$H$34:$H$777,СВЦЭМ!$A$34:$A$777,$A244,СВЦЭМ!$B$33:$B$776,X$242)+'СЕТ СН'!$F$12</f>
        <v>0</v>
      </c>
      <c r="Y244" s="36">
        <f>SUMIFS(СВЦЭМ!$H$34:$H$777,СВЦЭМ!$A$34:$A$777,$A244,СВЦЭМ!$B$33:$B$776,Y$242)+'СЕТ СН'!$F$12</f>
        <v>0</v>
      </c>
    </row>
    <row r="245" spans="1:27" ht="15.75" hidden="1" x14ac:dyDescent="0.2">
      <c r="A245" s="35">
        <f t="shared" ref="A245:A273" si="7">A244+1</f>
        <v>43499</v>
      </c>
      <c r="B245" s="36">
        <f>SUMIFS(СВЦЭМ!$H$34:$H$777,СВЦЭМ!$A$34:$A$777,$A245,СВЦЭМ!$B$33:$B$776,B$242)+'СЕТ СН'!$F$12</f>
        <v>0</v>
      </c>
      <c r="C245" s="36">
        <f>SUMIFS(СВЦЭМ!$H$34:$H$777,СВЦЭМ!$A$34:$A$777,$A245,СВЦЭМ!$B$33:$B$776,C$242)+'СЕТ СН'!$F$12</f>
        <v>0</v>
      </c>
      <c r="D245" s="36">
        <f>SUMIFS(СВЦЭМ!$H$34:$H$777,СВЦЭМ!$A$34:$A$777,$A245,СВЦЭМ!$B$33:$B$776,D$242)+'СЕТ СН'!$F$12</f>
        <v>0</v>
      </c>
      <c r="E245" s="36">
        <f>SUMIFS(СВЦЭМ!$H$34:$H$777,СВЦЭМ!$A$34:$A$777,$A245,СВЦЭМ!$B$33:$B$776,E$242)+'СЕТ СН'!$F$12</f>
        <v>0</v>
      </c>
      <c r="F245" s="36">
        <f>SUMIFS(СВЦЭМ!$H$34:$H$777,СВЦЭМ!$A$34:$A$777,$A245,СВЦЭМ!$B$33:$B$776,F$242)+'СЕТ СН'!$F$12</f>
        <v>0</v>
      </c>
      <c r="G245" s="36">
        <f>SUMIFS(СВЦЭМ!$H$34:$H$777,СВЦЭМ!$A$34:$A$777,$A245,СВЦЭМ!$B$33:$B$776,G$242)+'СЕТ СН'!$F$12</f>
        <v>0</v>
      </c>
      <c r="H245" s="36">
        <f>SUMIFS(СВЦЭМ!$H$34:$H$777,СВЦЭМ!$A$34:$A$777,$A245,СВЦЭМ!$B$33:$B$776,H$242)+'СЕТ СН'!$F$12</f>
        <v>0</v>
      </c>
      <c r="I245" s="36">
        <f>SUMIFS(СВЦЭМ!$H$34:$H$777,СВЦЭМ!$A$34:$A$777,$A245,СВЦЭМ!$B$33:$B$776,I$242)+'СЕТ СН'!$F$12</f>
        <v>0</v>
      </c>
      <c r="J245" s="36">
        <f>SUMIFS(СВЦЭМ!$H$34:$H$777,СВЦЭМ!$A$34:$A$777,$A245,СВЦЭМ!$B$33:$B$776,J$242)+'СЕТ СН'!$F$12</f>
        <v>0</v>
      </c>
      <c r="K245" s="36">
        <f>SUMIFS(СВЦЭМ!$H$34:$H$777,СВЦЭМ!$A$34:$A$777,$A245,СВЦЭМ!$B$33:$B$776,K$242)+'СЕТ СН'!$F$12</f>
        <v>0</v>
      </c>
      <c r="L245" s="36">
        <f>SUMIFS(СВЦЭМ!$H$34:$H$777,СВЦЭМ!$A$34:$A$777,$A245,СВЦЭМ!$B$33:$B$776,L$242)+'СЕТ СН'!$F$12</f>
        <v>0</v>
      </c>
      <c r="M245" s="36">
        <f>SUMIFS(СВЦЭМ!$H$34:$H$777,СВЦЭМ!$A$34:$A$777,$A245,СВЦЭМ!$B$33:$B$776,M$242)+'СЕТ СН'!$F$12</f>
        <v>0</v>
      </c>
      <c r="N245" s="36">
        <f>SUMIFS(СВЦЭМ!$H$34:$H$777,СВЦЭМ!$A$34:$A$777,$A245,СВЦЭМ!$B$33:$B$776,N$242)+'СЕТ СН'!$F$12</f>
        <v>0</v>
      </c>
      <c r="O245" s="36">
        <f>SUMIFS(СВЦЭМ!$H$34:$H$777,СВЦЭМ!$A$34:$A$777,$A245,СВЦЭМ!$B$33:$B$776,O$242)+'СЕТ СН'!$F$12</f>
        <v>0</v>
      </c>
      <c r="P245" s="36">
        <f>SUMIFS(СВЦЭМ!$H$34:$H$777,СВЦЭМ!$A$34:$A$777,$A245,СВЦЭМ!$B$33:$B$776,P$242)+'СЕТ СН'!$F$12</f>
        <v>0</v>
      </c>
      <c r="Q245" s="36">
        <f>SUMIFS(СВЦЭМ!$H$34:$H$777,СВЦЭМ!$A$34:$A$777,$A245,СВЦЭМ!$B$33:$B$776,Q$242)+'СЕТ СН'!$F$12</f>
        <v>0</v>
      </c>
      <c r="R245" s="36">
        <f>SUMIFS(СВЦЭМ!$H$34:$H$777,СВЦЭМ!$A$34:$A$777,$A245,СВЦЭМ!$B$33:$B$776,R$242)+'СЕТ СН'!$F$12</f>
        <v>0</v>
      </c>
      <c r="S245" s="36">
        <f>SUMIFS(СВЦЭМ!$H$34:$H$777,СВЦЭМ!$A$34:$A$777,$A245,СВЦЭМ!$B$33:$B$776,S$242)+'СЕТ СН'!$F$12</f>
        <v>0</v>
      </c>
      <c r="T245" s="36">
        <f>SUMIFS(СВЦЭМ!$H$34:$H$777,СВЦЭМ!$A$34:$A$777,$A245,СВЦЭМ!$B$33:$B$776,T$242)+'СЕТ СН'!$F$12</f>
        <v>0</v>
      </c>
      <c r="U245" s="36">
        <f>SUMIFS(СВЦЭМ!$H$34:$H$777,СВЦЭМ!$A$34:$A$777,$A245,СВЦЭМ!$B$33:$B$776,U$242)+'СЕТ СН'!$F$12</f>
        <v>0</v>
      </c>
      <c r="V245" s="36">
        <f>SUMIFS(СВЦЭМ!$H$34:$H$777,СВЦЭМ!$A$34:$A$777,$A245,СВЦЭМ!$B$33:$B$776,V$242)+'СЕТ СН'!$F$12</f>
        <v>0</v>
      </c>
      <c r="W245" s="36">
        <f>SUMIFS(СВЦЭМ!$H$34:$H$777,СВЦЭМ!$A$34:$A$777,$A245,СВЦЭМ!$B$33:$B$776,W$242)+'СЕТ СН'!$F$12</f>
        <v>0</v>
      </c>
      <c r="X245" s="36">
        <f>SUMIFS(СВЦЭМ!$H$34:$H$777,СВЦЭМ!$A$34:$A$777,$A245,СВЦЭМ!$B$33:$B$776,X$242)+'СЕТ СН'!$F$12</f>
        <v>0</v>
      </c>
      <c r="Y245" s="36">
        <f>SUMIFS(СВЦЭМ!$H$34:$H$777,СВЦЭМ!$A$34:$A$777,$A245,СВЦЭМ!$B$33:$B$776,Y$242)+'СЕТ СН'!$F$12</f>
        <v>0</v>
      </c>
    </row>
    <row r="246" spans="1:27" ht="15.75" hidden="1" x14ac:dyDescent="0.2">
      <c r="A246" s="35">
        <f t="shared" si="7"/>
        <v>43500</v>
      </c>
      <c r="B246" s="36">
        <f>SUMIFS(СВЦЭМ!$H$34:$H$777,СВЦЭМ!$A$34:$A$777,$A246,СВЦЭМ!$B$33:$B$776,B$242)+'СЕТ СН'!$F$12</f>
        <v>0</v>
      </c>
      <c r="C246" s="36">
        <f>SUMIFS(СВЦЭМ!$H$34:$H$777,СВЦЭМ!$A$34:$A$777,$A246,СВЦЭМ!$B$33:$B$776,C$242)+'СЕТ СН'!$F$12</f>
        <v>0</v>
      </c>
      <c r="D246" s="36">
        <f>SUMIFS(СВЦЭМ!$H$34:$H$777,СВЦЭМ!$A$34:$A$777,$A246,СВЦЭМ!$B$33:$B$776,D$242)+'СЕТ СН'!$F$12</f>
        <v>0</v>
      </c>
      <c r="E246" s="36">
        <f>SUMIFS(СВЦЭМ!$H$34:$H$777,СВЦЭМ!$A$34:$A$777,$A246,СВЦЭМ!$B$33:$B$776,E$242)+'СЕТ СН'!$F$12</f>
        <v>0</v>
      </c>
      <c r="F246" s="36">
        <f>SUMIFS(СВЦЭМ!$H$34:$H$777,СВЦЭМ!$A$34:$A$777,$A246,СВЦЭМ!$B$33:$B$776,F$242)+'СЕТ СН'!$F$12</f>
        <v>0</v>
      </c>
      <c r="G246" s="36">
        <f>SUMIFS(СВЦЭМ!$H$34:$H$777,СВЦЭМ!$A$34:$A$777,$A246,СВЦЭМ!$B$33:$B$776,G$242)+'СЕТ СН'!$F$12</f>
        <v>0</v>
      </c>
      <c r="H246" s="36">
        <f>SUMIFS(СВЦЭМ!$H$34:$H$777,СВЦЭМ!$A$34:$A$777,$A246,СВЦЭМ!$B$33:$B$776,H$242)+'СЕТ СН'!$F$12</f>
        <v>0</v>
      </c>
      <c r="I246" s="36">
        <f>SUMIFS(СВЦЭМ!$H$34:$H$777,СВЦЭМ!$A$34:$A$777,$A246,СВЦЭМ!$B$33:$B$776,I$242)+'СЕТ СН'!$F$12</f>
        <v>0</v>
      </c>
      <c r="J246" s="36">
        <f>SUMIFS(СВЦЭМ!$H$34:$H$777,СВЦЭМ!$A$34:$A$777,$A246,СВЦЭМ!$B$33:$B$776,J$242)+'СЕТ СН'!$F$12</f>
        <v>0</v>
      </c>
      <c r="K246" s="36">
        <f>SUMIFS(СВЦЭМ!$H$34:$H$777,СВЦЭМ!$A$34:$A$777,$A246,СВЦЭМ!$B$33:$B$776,K$242)+'СЕТ СН'!$F$12</f>
        <v>0</v>
      </c>
      <c r="L246" s="36">
        <f>SUMIFS(СВЦЭМ!$H$34:$H$777,СВЦЭМ!$A$34:$A$777,$A246,СВЦЭМ!$B$33:$B$776,L$242)+'СЕТ СН'!$F$12</f>
        <v>0</v>
      </c>
      <c r="M246" s="36">
        <f>SUMIFS(СВЦЭМ!$H$34:$H$777,СВЦЭМ!$A$34:$A$777,$A246,СВЦЭМ!$B$33:$B$776,M$242)+'СЕТ СН'!$F$12</f>
        <v>0</v>
      </c>
      <c r="N246" s="36">
        <f>SUMIFS(СВЦЭМ!$H$34:$H$777,СВЦЭМ!$A$34:$A$777,$A246,СВЦЭМ!$B$33:$B$776,N$242)+'СЕТ СН'!$F$12</f>
        <v>0</v>
      </c>
      <c r="O246" s="36">
        <f>SUMIFS(СВЦЭМ!$H$34:$H$777,СВЦЭМ!$A$34:$A$777,$A246,СВЦЭМ!$B$33:$B$776,O$242)+'СЕТ СН'!$F$12</f>
        <v>0</v>
      </c>
      <c r="P246" s="36">
        <f>SUMIFS(СВЦЭМ!$H$34:$H$777,СВЦЭМ!$A$34:$A$777,$A246,СВЦЭМ!$B$33:$B$776,P$242)+'СЕТ СН'!$F$12</f>
        <v>0</v>
      </c>
      <c r="Q246" s="36">
        <f>SUMIFS(СВЦЭМ!$H$34:$H$777,СВЦЭМ!$A$34:$A$777,$A246,СВЦЭМ!$B$33:$B$776,Q$242)+'СЕТ СН'!$F$12</f>
        <v>0</v>
      </c>
      <c r="R246" s="36">
        <f>SUMIFS(СВЦЭМ!$H$34:$H$777,СВЦЭМ!$A$34:$A$777,$A246,СВЦЭМ!$B$33:$B$776,R$242)+'СЕТ СН'!$F$12</f>
        <v>0</v>
      </c>
      <c r="S246" s="36">
        <f>SUMIFS(СВЦЭМ!$H$34:$H$777,СВЦЭМ!$A$34:$A$777,$A246,СВЦЭМ!$B$33:$B$776,S$242)+'СЕТ СН'!$F$12</f>
        <v>0</v>
      </c>
      <c r="T246" s="36">
        <f>SUMIFS(СВЦЭМ!$H$34:$H$777,СВЦЭМ!$A$34:$A$777,$A246,СВЦЭМ!$B$33:$B$776,T$242)+'СЕТ СН'!$F$12</f>
        <v>0</v>
      </c>
      <c r="U246" s="36">
        <f>SUMIFS(СВЦЭМ!$H$34:$H$777,СВЦЭМ!$A$34:$A$777,$A246,СВЦЭМ!$B$33:$B$776,U$242)+'СЕТ СН'!$F$12</f>
        <v>0</v>
      </c>
      <c r="V246" s="36">
        <f>SUMIFS(СВЦЭМ!$H$34:$H$777,СВЦЭМ!$A$34:$A$777,$A246,СВЦЭМ!$B$33:$B$776,V$242)+'СЕТ СН'!$F$12</f>
        <v>0</v>
      </c>
      <c r="W246" s="36">
        <f>SUMIFS(СВЦЭМ!$H$34:$H$777,СВЦЭМ!$A$34:$A$777,$A246,СВЦЭМ!$B$33:$B$776,W$242)+'СЕТ СН'!$F$12</f>
        <v>0</v>
      </c>
      <c r="X246" s="36">
        <f>SUMIFS(СВЦЭМ!$H$34:$H$777,СВЦЭМ!$A$34:$A$777,$A246,СВЦЭМ!$B$33:$B$776,X$242)+'СЕТ СН'!$F$12</f>
        <v>0</v>
      </c>
      <c r="Y246" s="36">
        <f>SUMIFS(СВЦЭМ!$H$34:$H$777,СВЦЭМ!$A$34:$A$777,$A246,СВЦЭМ!$B$33:$B$776,Y$242)+'СЕТ СН'!$F$12</f>
        <v>0</v>
      </c>
    </row>
    <row r="247" spans="1:27" ht="15.75" hidden="1" x14ac:dyDescent="0.2">
      <c r="A247" s="35">
        <f t="shared" si="7"/>
        <v>43501</v>
      </c>
      <c r="B247" s="36">
        <f>SUMIFS(СВЦЭМ!$H$34:$H$777,СВЦЭМ!$A$34:$A$777,$A247,СВЦЭМ!$B$33:$B$776,B$242)+'СЕТ СН'!$F$12</f>
        <v>0</v>
      </c>
      <c r="C247" s="36">
        <f>SUMIFS(СВЦЭМ!$H$34:$H$777,СВЦЭМ!$A$34:$A$777,$A247,СВЦЭМ!$B$33:$B$776,C$242)+'СЕТ СН'!$F$12</f>
        <v>0</v>
      </c>
      <c r="D247" s="36">
        <f>SUMIFS(СВЦЭМ!$H$34:$H$777,СВЦЭМ!$A$34:$A$777,$A247,СВЦЭМ!$B$33:$B$776,D$242)+'СЕТ СН'!$F$12</f>
        <v>0</v>
      </c>
      <c r="E247" s="36">
        <f>SUMIFS(СВЦЭМ!$H$34:$H$777,СВЦЭМ!$A$34:$A$777,$A247,СВЦЭМ!$B$33:$B$776,E$242)+'СЕТ СН'!$F$12</f>
        <v>0</v>
      </c>
      <c r="F247" s="36">
        <f>SUMIFS(СВЦЭМ!$H$34:$H$777,СВЦЭМ!$A$34:$A$777,$A247,СВЦЭМ!$B$33:$B$776,F$242)+'СЕТ СН'!$F$12</f>
        <v>0</v>
      </c>
      <c r="G247" s="36">
        <f>SUMIFS(СВЦЭМ!$H$34:$H$777,СВЦЭМ!$A$34:$A$777,$A247,СВЦЭМ!$B$33:$B$776,G$242)+'СЕТ СН'!$F$12</f>
        <v>0</v>
      </c>
      <c r="H247" s="36">
        <f>SUMIFS(СВЦЭМ!$H$34:$H$777,СВЦЭМ!$A$34:$A$777,$A247,СВЦЭМ!$B$33:$B$776,H$242)+'СЕТ СН'!$F$12</f>
        <v>0</v>
      </c>
      <c r="I247" s="36">
        <f>SUMIFS(СВЦЭМ!$H$34:$H$777,СВЦЭМ!$A$34:$A$777,$A247,СВЦЭМ!$B$33:$B$776,I$242)+'СЕТ СН'!$F$12</f>
        <v>0</v>
      </c>
      <c r="J247" s="36">
        <f>SUMIFS(СВЦЭМ!$H$34:$H$777,СВЦЭМ!$A$34:$A$777,$A247,СВЦЭМ!$B$33:$B$776,J$242)+'СЕТ СН'!$F$12</f>
        <v>0</v>
      </c>
      <c r="K247" s="36">
        <f>SUMIFS(СВЦЭМ!$H$34:$H$777,СВЦЭМ!$A$34:$A$777,$A247,СВЦЭМ!$B$33:$B$776,K$242)+'СЕТ СН'!$F$12</f>
        <v>0</v>
      </c>
      <c r="L247" s="36">
        <f>SUMIFS(СВЦЭМ!$H$34:$H$777,СВЦЭМ!$A$34:$A$777,$A247,СВЦЭМ!$B$33:$B$776,L$242)+'СЕТ СН'!$F$12</f>
        <v>0</v>
      </c>
      <c r="M247" s="36">
        <f>SUMIFS(СВЦЭМ!$H$34:$H$777,СВЦЭМ!$A$34:$A$777,$A247,СВЦЭМ!$B$33:$B$776,M$242)+'СЕТ СН'!$F$12</f>
        <v>0</v>
      </c>
      <c r="N247" s="36">
        <f>SUMIFS(СВЦЭМ!$H$34:$H$777,СВЦЭМ!$A$34:$A$777,$A247,СВЦЭМ!$B$33:$B$776,N$242)+'СЕТ СН'!$F$12</f>
        <v>0</v>
      </c>
      <c r="O247" s="36">
        <f>SUMIFS(СВЦЭМ!$H$34:$H$777,СВЦЭМ!$A$34:$A$777,$A247,СВЦЭМ!$B$33:$B$776,O$242)+'СЕТ СН'!$F$12</f>
        <v>0</v>
      </c>
      <c r="P247" s="36">
        <f>SUMIFS(СВЦЭМ!$H$34:$H$777,СВЦЭМ!$A$34:$A$777,$A247,СВЦЭМ!$B$33:$B$776,P$242)+'СЕТ СН'!$F$12</f>
        <v>0</v>
      </c>
      <c r="Q247" s="36">
        <f>SUMIFS(СВЦЭМ!$H$34:$H$777,СВЦЭМ!$A$34:$A$777,$A247,СВЦЭМ!$B$33:$B$776,Q$242)+'СЕТ СН'!$F$12</f>
        <v>0</v>
      </c>
      <c r="R247" s="36">
        <f>SUMIFS(СВЦЭМ!$H$34:$H$777,СВЦЭМ!$A$34:$A$777,$A247,СВЦЭМ!$B$33:$B$776,R$242)+'СЕТ СН'!$F$12</f>
        <v>0</v>
      </c>
      <c r="S247" s="36">
        <f>SUMIFS(СВЦЭМ!$H$34:$H$777,СВЦЭМ!$A$34:$A$777,$A247,СВЦЭМ!$B$33:$B$776,S$242)+'СЕТ СН'!$F$12</f>
        <v>0</v>
      </c>
      <c r="T247" s="36">
        <f>SUMIFS(СВЦЭМ!$H$34:$H$777,СВЦЭМ!$A$34:$A$777,$A247,СВЦЭМ!$B$33:$B$776,T$242)+'СЕТ СН'!$F$12</f>
        <v>0</v>
      </c>
      <c r="U247" s="36">
        <f>SUMIFS(СВЦЭМ!$H$34:$H$777,СВЦЭМ!$A$34:$A$777,$A247,СВЦЭМ!$B$33:$B$776,U$242)+'СЕТ СН'!$F$12</f>
        <v>0</v>
      </c>
      <c r="V247" s="36">
        <f>SUMIFS(СВЦЭМ!$H$34:$H$777,СВЦЭМ!$A$34:$A$777,$A247,СВЦЭМ!$B$33:$B$776,V$242)+'СЕТ СН'!$F$12</f>
        <v>0</v>
      </c>
      <c r="W247" s="36">
        <f>SUMIFS(СВЦЭМ!$H$34:$H$777,СВЦЭМ!$A$34:$A$777,$A247,СВЦЭМ!$B$33:$B$776,W$242)+'СЕТ СН'!$F$12</f>
        <v>0</v>
      </c>
      <c r="X247" s="36">
        <f>SUMIFS(СВЦЭМ!$H$34:$H$777,СВЦЭМ!$A$34:$A$777,$A247,СВЦЭМ!$B$33:$B$776,X$242)+'СЕТ СН'!$F$12</f>
        <v>0</v>
      </c>
      <c r="Y247" s="36">
        <f>SUMIFS(СВЦЭМ!$H$34:$H$777,СВЦЭМ!$A$34:$A$777,$A247,СВЦЭМ!$B$33:$B$776,Y$242)+'СЕТ СН'!$F$12</f>
        <v>0</v>
      </c>
    </row>
    <row r="248" spans="1:27" ht="15.75" hidden="1" x14ac:dyDescent="0.2">
      <c r="A248" s="35">
        <f t="shared" si="7"/>
        <v>43502</v>
      </c>
      <c r="B248" s="36">
        <f>SUMIFS(СВЦЭМ!$H$34:$H$777,СВЦЭМ!$A$34:$A$777,$A248,СВЦЭМ!$B$33:$B$776,B$242)+'СЕТ СН'!$F$12</f>
        <v>0</v>
      </c>
      <c r="C248" s="36">
        <f>SUMIFS(СВЦЭМ!$H$34:$H$777,СВЦЭМ!$A$34:$A$777,$A248,СВЦЭМ!$B$33:$B$776,C$242)+'СЕТ СН'!$F$12</f>
        <v>0</v>
      </c>
      <c r="D248" s="36">
        <f>SUMIFS(СВЦЭМ!$H$34:$H$777,СВЦЭМ!$A$34:$A$777,$A248,СВЦЭМ!$B$33:$B$776,D$242)+'СЕТ СН'!$F$12</f>
        <v>0</v>
      </c>
      <c r="E248" s="36">
        <f>SUMIFS(СВЦЭМ!$H$34:$H$777,СВЦЭМ!$A$34:$A$777,$A248,СВЦЭМ!$B$33:$B$776,E$242)+'СЕТ СН'!$F$12</f>
        <v>0</v>
      </c>
      <c r="F248" s="36">
        <f>SUMIFS(СВЦЭМ!$H$34:$H$777,СВЦЭМ!$A$34:$A$777,$A248,СВЦЭМ!$B$33:$B$776,F$242)+'СЕТ СН'!$F$12</f>
        <v>0</v>
      </c>
      <c r="G248" s="36">
        <f>SUMIFS(СВЦЭМ!$H$34:$H$777,СВЦЭМ!$A$34:$A$777,$A248,СВЦЭМ!$B$33:$B$776,G$242)+'СЕТ СН'!$F$12</f>
        <v>0</v>
      </c>
      <c r="H248" s="36">
        <f>SUMIFS(СВЦЭМ!$H$34:$H$777,СВЦЭМ!$A$34:$A$777,$A248,СВЦЭМ!$B$33:$B$776,H$242)+'СЕТ СН'!$F$12</f>
        <v>0</v>
      </c>
      <c r="I248" s="36">
        <f>SUMIFS(СВЦЭМ!$H$34:$H$777,СВЦЭМ!$A$34:$A$777,$A248,СВЦЭМ!$B$33:$B$776,I$242)+'СЕТ СН'!$F$12</f>
        <v>0</v>
      </c>
      <c r="J248" s="36">
        <f>SUMIFS(СВЦЭМ!$H$34:$H$777,СВЦЭМ!$A$34:$A$777,$A248,СВЦЭМ!$B$33:$B$776,J$242)+'СЕТ СН'!$F$12</f>
        <v>0</v>
      </c>
      <c r="K248" s="36">
        <f>SUMIFS(СВЦЭМ!$H$34:$H$777,СВЦЭМ!$A$34:$A$777,$A248,СВЦЭМ!$B$33:$B$776,K$242)+'СЕТ СН'!$F$12</f>
        <v>0</v>
      </c>
      <c r="L248" s="36">
        <f>SUMIFS(СВЦЭМ!$H$34:$H$777,СВЦЭМ!$A$34:$A$777,$A248,СВЦЭМ!$B$33:$B$776,L$242)+'СЕТ СН'!$F$12</f>
        <v>0</v>
      </c>
      <c r="M248" s="36">
        <f>SUMIFS(СВЦЭМ!$H$34:$H$777,СВЦЭМ!$A$34:$A$777,$A248,СВЦЭМ!$B$33:$B$776,M$242)+'СЕТ СН'!$F$12</f>
        <v>0</v>
      </c>
      <c r="N248" s="36">
        <f>SUMIFS(СВЦЭМ!$H$34:$H$777,СВЦЭМ!$A$34:$A$777,$A248,СВЦЭМ!$B$33:$B$776,N$242)+'СЕТ СН'!$F$12</f>
        <v>0</v>
      </c>
      <c r="O248" s="36">
        <f>SUMIFS(СВЦЭМ!$H$34:$H$777,СВЦЭМ!$A$34:$A$777,$A248,СВЦЭМ!$B$33:$B$776,O$242)+'СЕТ СН'!$F$12</f>
        <v>0</v>
      </c>
      <c r="P248" s="36">
        <f>SUMIFS(СВЦЭМ!$H$34:$H$777,СВЦЭМ!$A$34:$A$777,$A248,СВЦЭМ!$B$33:$B$776,P$242)+'СЕТ СН'!$F$12</f>
        <v>0</v>
      </c>
      <c r="Q248" s="36">
        <f>SUMIFS(СВЦЭМ!$H$34:$H$777,СВЦЭМ!$A$34:$A$777,$A248,СВЦЭМ!$B$33:$B$776,Q$242)+'СЕТ СН'!$F$12</f>
        <v>0</v>
      </c>
      <c r="R248" s="36">
        <f>SUMIFS(СВЦЭМ!$H$34:$H$777,СВЦЭМ!$A$34:$A$777,$A248,СВЦЭМ!$B$33:$B$776,R$242)+'СЕТ СН'!$F$12</f>
        <v>0</v>
      </c>
      <c r="S248" s="36">
        <f>SUMIFS(СВЦЭМ!$H$34:$H$777,СВЦЭМ!$A$34:$A$777,$A248,СВЦЭМ!$B$33:$B$776,S$242)+'СЕТ СН'!$F$12</f>
        <v>0</v>
      </c>
      <c r="T248" s="36">
        <f>SUMIFS(СВЦЭМ!$H$34:$H$777,СВЦЭМ!$A$34:$A$777,$A248,СВЦЭМ!$B$33:$B$776,T$242)+'СЕТ СН'!$F$12</f>
        <v>0</v>
      </c>
      <c r="U248" s="36">
        <f>SUMIFS(СВЦЭМ!$H$34:$H$777,СВЦЭМ!$A$34:$A$777,$A248,СВЦЭМ!$B$33:$B$776,U$242)+'СЕТ СН'!$F$12</f>
        <v>0</v>
      </c>
      <c r="V248" s="36">
        <f>SUMIFS(СВЦЭМ!$H$34:$H$777,СВЦЭМ!$A$34:$A$777,$A248,СВЦЭМ!$B$33:$B$776,V$242)+'СЕТ СН'!$F$12</f>
        <v>0</v>
      </c>
      <c r="W248" s="36">
        <f>SUMIFS(СВЦЭМ!$H$34:$H$777,СВЦЭМ!$A$34:$A$777,$A248,СВЦЭМ!$B$33:$B$776,W$242)+'СЕТ СН'!$F$12</f>
        <v>0</v>
      </c>
      <c r="X248" s="36">
        <f>SUMIFS(СВЦЭМ!$H$34:$H$777,СВЦЭМ!$A$34:$A$777,$A248,СВЦЭМ!$B$33:$B$776,X$242)+'СЕТ СН'!$F$12</f>
        <v>0</v>
      </c>
      <c r="Y248" s="36">
        <f>SUMIFS(СВЦЭМ!$H$34:$H$777,СВЦЭМ!$A$34:$A$777,$A248,СВЦЭМ!$B$33:$B$776,Y$242)+'СЕТ СН'!$F$12</f>
        <v>0</v>
      </c>
    </row>
    <row r="249" spans="1:27" ht="15.75" hidden="1" x14ac:dyDescent="0.2">
      <c r="A249" s="35">
        <f t="shared" si="7"/>
        <v>43503</v>
      </c>
      <c r="B249" s="36">
        <f>SUMIFS(СВЦЭМ!$H$34:$H$777,СВЦЭМ!$A$34:$A$777,$A249,СВЦЭМ!$B$33:$B$776,B$242)+'СЕТ СН'!$F$12</f>
        <v>0</v>
      </c>
      <c r="C249" s="36">
        <f>SUMIFS(СВЦЭМ!$H$34:$H$777,СВЦЭМ!$A$34:$A$777,$A249,СВЦЭМ!$B$33:$B$776,C$242)+'СЕТ СН'!$F$12</f>
        <v>0</v>
      </c>
      <c r="D249" s="36">
        <f>SUMIFS(СВЦЭМ!$H$34:$H$777,СВЦЭМ!$A$34:$A$777,$A249,СВЦЭМ!$B$33:$B$776,D$242)+'СЕТ СН'!$F$12</f>
        <v>0</v>
      </c>
      <c r="E249" s="36">
        <f>SUMIFS(СВЦЭМ!$H$34:$H$777,СВЦЭМ!$A$34:$A$777,$A249,СВЦЭМ!$B$33:$B$776,E$242)+'СЕТ СН'!$F$12</f>
        <v>0</v>
      </c>
      <c r="F249" s="36">
        <f>SUMIFS(СВЦЭМ!$H$34:$H$777,СВЦЭМ!$A$34:$A$777,$A249,СВЦЭМ!$B$33:$B$776,F$242)+'СЕТ СН'!$F$12</f>
        <v>0</v>
      </c>
      <c r="G249" s="36">
        <f>SUMIFS(СВЦЭМ!$H$34:$H$777,СВЦЭМ!$A$34:$A$777,$A249,СВЦЭМ!$B$33:$B$776,G$242)+'СЕТ СН'!$F$12</f>
        <v>0</v>
      </c>
      <c r="H249" s="36">
        <f>SUMIFS(СВЦЭМ!$H$34:$H$777,СВЦЭМ!$A$34:$A$777,$A249,СВЦЭМ!$B$33:$B$776,H$242)+'СЕТ СН'!$F$12</f>
        <v>0</v>
      </c>
      <c r="I249" s="36">
        <f>SUMIFS(СВЦЭМ!$H$34:$H$777,СВЦЭМ!$A$34:$A$777,$A249,СВЦЭМ!$B$33:$B$776,I$242)+'СЕТ СН'!$F$12</f>
        <v>0</v>
      </c>
      <c r="J249" s="36">
        <f>SUMIFS(СВЦЭМ!$H$34:$H$777,СВЦЭМ!$A$34:$A$777,$A249,СВЦЭМ!$B$33:$B$776,J$242)+'СЕТ СН'!$F$12</f>
        <v>0</v>
      </c>
      <c r="K249" s="36">
        <f>SUMIFS(СВЦЭМ!$H$34:$H$777,СВЦЭМ!$A$34:$A$777,$A249,СВЦЭМ!$B$33:$B$776,K$242)+'СЕТ СН'!$F$12</f>
        <v>0</v>
      </c>
      <c r="L249" s="36">
        <f>SUMIFS(СВЦЭМ!$H$34:$H$777,СВЦЭМ!$A$34:$A$777,$A249,СВЦЭМ!$B$33:$B$776,L$242)+'СЕТ СН'!$F$12</f>
        <v>0</v>
      </c>
      <c r="M249" s="36">
        <f>SUMIFS(СВЦЭМ!$H$34:$H$777,СВЦЭМ!$A$34:$A$777,$A249,СВЦЭМ!$B$33:$B$776,M$242)+'СЕТ СН'!$F$12</f>
        <v>0</v>
      </c>
      <c r="N249" s="36">
        <f>SUMIFS(СВЦЭМ!$H$34:$H$777,СВЦЭМ!$A$34:$A$777,$A249,СВЦЭМ!$B$33:$B$776,N$242)+'СЕТ СН'!$F$12</f>
        <v>0</v>
      </c>
      <c r="O249" s="36">
        <f>SUMIFS(СВЦЭМ!$H$34:$H$777,СВЦЭМ!$A$34:$A$777,$A249,СВЦЭМ!$B$33:$B$776,O$242)+'СЕТ СН'!$F$12</f>
        <v>0</v>
      </c>
      <c r="P249" s="36">
        <f>SUMIFS(СВЦЭМ!$H$34:$H$777,СВЦЭМ!$A$34:$A$777,$A249,СВЦЭМ!$B$33:$B$776,P$242)+'СЕТ СН'!$F$12</f>
        <v>0</v>
      </c>
      <c r="Q249" s="36">
        <f>SUMIFS(СВЦЭМ!$H$34:$H$777,СВЦЭМ!$A$34:$A$777,$A249,СВЦЭМ!$B$33:$B$776,Q$242)+'СЕТ СН'!$F$12</f>
        <v>0</v>
      </c>
      <c r="R249" s="36">
        <f>SUMIFS(СВЦЭМ!$H$34:$H$777,СВЦЭМ!$A$34:$A$777,$A249,СВЦЭМ!$B$33:$B$776,R$242)+'СЕТ СН'!$F$12</f>
        <v>0</v>
      </c>
      <c r="S249" s="36">
        <f>SUMIFS(СВЦЭМ!$H$34:$H$777,СВЦЭМ!$A$34:$A$777,$A249,СВЦЭМ!$B$33:$B$776,S$242)+'СЕТ СН'!$F$12</f>
        <v>0</v>
      </c>
      <c r="T249" s="36">
        <f>SUMIFS(СВЦЭМ!$H$34:$H$777,СВЦЭМ!$A$34:$A$777,$A249,СВЦЭМ!$B$33:$B$776,T$242)+'СЕТ СН'!$F$12</f>
        <v>0</v>
      </c>
      <c r="U249" s="36">
        <f>SUMIFS(СВЦЭМ!$H$34:$H$777,СВЦЭМ!$A$34:$A$777,$A249,СВЦЭМ!$B$33:$B$776,U$242)+'СЕТ СН'!$F$12</f>
        <v>0</v>
      </c>
      <c r="V249" s="36">
        <f>SUMIFS(СВЦЭМ!$H$34:$H$777,СВЦЭМ!$A$34:$A$777,$A249,СВЦЭМ!$B$33:$B$776,V$242)+'СЕТ СН'!$F$12</f>
        <v>0</v>
      </c>
      <c r="W249" s="36">
        <f>SUMIFS(СВЦЭМ!$H$34:$H$777,СВЦЭМ!$A$34:$A$777,$A249,СВЦЭМ!$B$33:$B$776,W$242)+'СЕТ СН'!$F$12</f>
        <v>0</v>
      </c>
      <c r="X249" s="36">
        <f>SUMIFS(СВЦЭМ!$H$34:$H$777,СВЦЭМ!$A$34:$A$777,$A249,СВЦЭМ!$B$33:$B$776,X$242)+'СЕТ СН'!$F$12</f>
        <v>0</v>
      </c>
      <c r="Y249" s="36">
        <f>SUMIFS(СВЦЭМ!$H$34:$H$777,СВЦЭМ!$A$34:$A$777,$A249,СВЦЭМ!$B$33:$B$776,Y$242)+'СЕТ СН'!$F$12</f>
        <v>0</v>
      </c>
    </row>
    <row r="250" spans="1:27" ht="15.75" hidden="1" x14ac:dyDescent="0.2">
      <c r="A250" s="35">
        <f t="shared" si="7"/>
        <v>43504</v>
      </c>
      <c r="B250" s="36">
        <f>SUMIFS(СВЦЭМ!$H$34:$H$777,СВЦЭМ!$A$34:$A$777,$A250,СВЦЭМ!$B$33:$B$776,B$242)+'СЕТ СН'!$F$12</f>
        <v>0</v>
      </c>
      <c r="C250" s="36">
        <f>SUMIFS(СВЦЭМ!$H$34:$H$777,СВЦЭМ!$A$34:$A$777,$A250,СВЦЭМ!$B$33:$B$776,C$242)+'СЕТ СН'!$F$12</f>
        <v>0</v>
      </c>
      <c r="D250" s="36">
        <f>SUMIFS(СВЦЭМ!$H$34:$H$777,СВЦЭМ!$A$34:$A$777,$A250,СВЦЭМ!$B$33:$B$776,D$242)+'СЕТ СН'!$F$12</f>
        <v>0</v>
      </c>
      <c r="E250" s="36">
        <f>SUMIFS(СВЦЭМ!$H$34:$H$777,СВЦЭМ!$A$34:$A$777,$A250,СВЦЭМ!$B$33:$B$776,E$242)+'СЕТ СН'!$F$12</f>
        <v>0</v>
      </c>
      <c r="F250" s="36">
        <f>SUMIFS(СВЦЭМ!$H$34:$H$777,СВЦЭМ!$A$34:$A$777,$A250,СВЦЭМ!$B$33:$B$776,F$242)+'СЕТ СН'!$F$12</f>
        <v>0</v>
      </c>
      <c r="G250" s="36">
        <f>SUMIFS(СВЦЭМ!$H$34:$H$777,СВЦЭМ!$A$34:$A$777,$A250,СВЦЭМ!$B$33:$B$776,G$242)+'СЕТ СН'!$F$12</f>
        <v>0</v>
      </c>
      <c r="H250" s="36">
        <f>SUMIFS(СВЦЭМ!$H$34:$H$777,СВЦЭМ!$A$34:$A$777,$A250,СВЦЭМ!$B$33:$B$776,H$242)+'СЕТ СН'!$F$12</f>
        <v>0</v>
      </c>
      <c r="I250" s="36">
        <f>SUMIFS(СВЦЭМ!$H$34:$H$777,СВЦЭМ!$A$34:$A$777,$A250,СВЦЭМ!$B$33:$B$776,I$242)+'СЕТ СН'!$F$12</f>
        <v>0</v>
      </c>
      <c r="J250" s="36">
        <f>SUMIFS(СВЦЭМ!$H$34:$H$777,СВЦЭМ!$A$34:$A$777,$A250,СВЦЭМ!$B$33:$B$776,J$242)+'СЕТ СН'!$F$12</f>
        <v>0</v>
      </c>
      <c r="K250" s="36">
        <f>SUMIFS(СВЦЭМ!$H$34:$H$777,СВЦЭМ!$A$34:$A$777,$A250,СВЦЭМ!$B$33:$B$776,K$242)+'СЕТ СН'!$F$12</f>
        <v>0</v>
      </c>
      <c r="L250" s="36">
        <f>SUMIFS(СВЦЭМ!$H$34:$H$777,СВЦЭМ!$A$34:$A$777,$A250,СВЦЭМ!$B$33:$B$776,L$242)+'СЕТ СН'!$F$12</f>
        <v>0</v>
      </c>
      <c r="M250" s="36">
        <f>SUMIFS(СВЦЭМ!$H$34:$H$777,СВЦЭМ!$A$34:$A$777,$A250,СВЦЭМ!$B$33:$B$776,M$242)+'СЕТ СН'!$F$12</f>
        <v>0</v>
      </c>
      <c r="N250" s="36">
        <f>SUMIFS(СВЦЭМ!$H$34:$H$777,СВЦЭМ!$A$34:$A$777,$A250,СВЦЭМ!$B$33:$B$776,N$242)+'СЕТ СН'!$F$12</f>
        <v>0</v>
      </c>
      <c r="O250" s="36">
        <f>SUMIFS(СВЦЭМ!$H$34:$H$777,СВЦЭМ!$A$34:$A$777,$A250,СВЦЭМ!$B$33:$B$776,O$242)+'СЕТ СН'!$F$12</f>
        <v>0</v>
      </c>
      <c r="P250" s="36">
        <f>SUMIFS(СВЦЭМ!$H$34:$H$777,СВЦЭМ!$A$34:$A$777,$A250,СВЦЭМ!$B$33:$B$776,P$242)+'СЕТ СН'!$F$12</f>
        <v>0</v>
      </c>
      <c r="Q250" s="36">
        <f>SUMIFS(СВЦЭМ!$H$34:$H$777,СВЦЭМ!$A$34:$A$777,$A250,СВЦЭМ!$B$33:$B$776,Q$242)+'СЕТ СН'!$F$12</f>
        <v>0</v>
      </c>
      <c r="R250" s="36">
        <f>SUMIFS(СВЦЭМ!$H$34:$H$777,СВЦЭМ!$A$34:$A$777,$A250,СВЦЭМ!$B$33:$B$776,R$242)+'СЕТ СН'!$F$12</f>
        <v>0</v>
      </c>
      <c r="S250" s="36">
        <f>SUMIFS(СВЦЭМ!$H$34:$H$777,СВЦЭМ!$A$34:$A$777,$A250,СВЦЭМ!$B$33:$B$776,S$242)+'СЕТ СН'!$F$12</f>
        <v>0</v>
      </c>
      <c r="T250" s="36">
        <f>SUMIFS(СВЦЭМ!$H$34:$H$777,СВЦЭМ!$A$34:$A$777,$A250,СВЦЭМ!$B$33:$B$776,T$242)+'СЕТ СН'!$F$12</f>
        <v>0</v>
      </c>
      <c r="U250" s="36">
        <f>SUMIFS(СВЦЭМ!$H$34:$H$777,СВЦЭМ!$A$34:$A$777,$A250,СВЦЭМ!$B$33:$B$776,U$242)+'СЕТ СН'!$F$12</f>
        <v>0</v>
      </c>
      <c r="V250" s="36">
        <f>SUMIFS(СВЦЭМ!$H$34:$H$777,СВЦЭМ!$A$34:$A$777,$A250,СВЦЭМ!$B$33:$B$776,V$242)+'СЕТ СН'!$F$12</f>
        <v>0</v>
      </c>
      <c r="W250" s="36">
        <f>SUMIFS(СВЦЭМ!$H$34:$H$777,СВЦЭМ!$A$34:$A$777,$A250,СВЦЭМ!$B$33:$B$776,W$242)+'СЕТ СН'!$F$12</f>
        <v>0</v>
      </c>
      <c r="X250" s="36">
        <f>SUMIFS(СВЦЭМ!$H$34:$H$777,СВЦЭМ!$A$34:$A$777,$A250,СВЦЭМ!$B$33:$B$776,X$242)+'СЕТ СН'!$F$12</f>
        <v>0</v>
      </c>
      <c r="Y250" s="36">
        <f>SUMIFS(СВЦЭМ!$H$34:$H$777,СВЦЭМ!$A$34:$A$777,$A250,СВЦЭМ!$B$33:$B$776,Y$242)+'СЕТ СН'!$F$12</f>
        <v>0</v>
      </c>
    </row>
    <row r="251" spans="1:27" ht="15.75" hidden="1" x14ac:dyDescent="0.2">
      <c r="A251" s="35">
        <f t="shared" si="7"/>
        <v>43505</v>
      </c>
      <c r="B251" s="36">
        <f>SUMIFS(СВЦЭМ!$H$34:$H$777,СВЦЭМ!$A$34:$A$777,$A251,СВЦЭМ!$B$33:$B$776,B$242)+'СЕТ СН'!$F$12</f>
        <v>0</v>
      </c>
      <c r="C251" s="36">
        <f>SUMIFS(СВЦЭМ!$H$34:$H$777,СВЦЭМ!$A$34:$A$777,$A251,СВЦЭМ!$B$33:$B$776,C$242)+'СЕТ СН'!$F$12</f>
        <v>0</v>
      </c>
      <c r="D251" s="36">
        <f>SUMIFS(СВЦЭМ!$H$34:$H$777,СВЦЭМ!$A$34:$A$777,$A251,СВЦЭМ!$B$33:$B$776,D$242)+'СЕТ СН'!$F$12</f>
        <v>0</v>
      </c>
      <c r="E251" s="36">
        <f>SUMIFS(СВЦЭМ!$H$34:$H$777,СВЦЭМ!$A$34:$A$777,$A251,СВЦЭМ!$B$33:$B$776,E$242)+'СЕТ СН'!$F$12</f>
        <v>0</v>
      </c>
      <c r="F251" s="36">
        <f>SUMIFS(СВЦЭМ!$H$34:$H$777,СВЦЭМ!$A$34:$A$777,$A251,СВЦЭМ!$B$33:$B$776,F$242)+'СЕТ СН'!$F$12</f>
        <v>0</v>
      </c>
      <c r="G251" s="36">
        <f>SUMIFS(СВЦЭМ!$H$34:$H$777,СВЦЭМ!$A$34:$A$777,$A251,СВЦЭМ!$B$33:$B$776,G$242)+'СЕТ СН'!$F$12</f>
        <v>0</v>
      </c>
      <c r="H251" s="36">
        <f>SUMIFS(СВЦЭМ!$H$34:$H$777,СВЦЭМ!$A$34:$A$777,$A251,СВЦЭМ!$B$33:$B$776,H$242)+'СЕТ СН'!$F$12</f>
        <v>0</v>
      </c>
      <c r="I251" s="36">
        <f>SUMIFS(СВЦЭМ!$H$34:$H$777,СВЦЭМ!$A$34:$A$777,$A251,СВЦЭМ!$B$33:$B$776,I$242)+'СЕТ СН'!$F$12</f>
        <v>0</v>
      </c>
      <c r="J251" s="36">
        <f>SUMIFS(СВЦЭМ!$H$34:$H$777,СВЦЭМ!$A$34:$A$777,$A251,СВЦЭМ!$B$33:$B$776,J$242)+'СЕТ СН'!$F$12</f>
        <v>0</v>
      </c>
      <c r="K251" s="36">
        <f>SUMIFS(СВЦЭМ!$H$34:$H$777,СВЦЭМ!$A$34:$A$777,$A251,СВЦЭМ!$B$33:$B$776,K$242)+'СЕТ СН'!$F$12</f>
        <v>0</v>
      </c>
      <c r="L251" s="36">
        <f>SUMIFS(СВЦЭМ!$H$34:$H$777,СВЦЭМ!$A$34:$A$777,$A251,СВЦЭМ!$B$33:$B$776,L$242)+'СЕТ СН'!$F$12</f>
        <v>0</v>
      </c>
      <c r="M251" s="36">
        <f>SUMIFS(СВЦЭМ!$H$34:$H$777,СВЦЭМ!$A$34:$A$777,$A251,СВЦЭМ!$B$33:$B$776,M$242)+'СЕТ СН'!$F$12</f>
        <v>0</v>
      </c>
      <c r="N251" s="36">
        <f>SUMIFS(СВЦЭМ!$H$34:$H$777,СВЦЭМ!$A$34:$A$777,$A251,СВЦЭМ!$B$33:$B$776,N$242)+'СЕТ СН'!$F$12</f>
        <v>0</v>
      </c>
      <c r="O251" s="36">
        <f>SUMIFS(СВЦЭМ!$H$34:$H$777,СВЦЭМ!$A$34:$A$777,$A251,СВЦЭМ!$B$33:$B$776,O$242)+'СЕТ СН'!$F$12</f>
        <v>0</v>
      </c>
      <c r="P251" s="36">
        <f>SUMIFS(СВЦЭМ!$H$34:$H$777,СВЦЭМ!$A$34:$A$777,$A251,СВЦЭМ!$B$33:$B$776,P$242)+'СЕТ СН'!$F$12</f>
        <v>0</v>
      </c>
      <c r="Q251" s="36">
        <f>SUMIFS(СВЦЭМ!$H$34:$H$777,СВЦЭМ!$A$34:$A$777,$A251,СВЦЭМ!$B$33:$B$776,Q$242)+'СЕТ СН'!$F$12</f>
        <v>0</v>
      </c>
      <c r="R251" s="36">
        <f>SUMIFS(СВЦЭМ!$H$34:$H$777,СВЦЭМ!$A$34:$A$777,$A251,СВЦЭМ!$B$33:$B$776,R$242)+'СЕТ СН'!$F$12</f>
        <v>0</v>
      </c>
      <c r="S251" s="36">
        <f>SUMIFS(СВЦЭМ!$H$34:$H$777,СВЦЭМ!$A$34:$A$777,$A251,СВЦЭМ!$B$33:$B$776,S$242)+'СЕТ СН'!$F$12</f>
        <v>0</v>
      </c>
      <c r="T251" s="36">
        <f>SUMIFS(СВЦЭМ!$H$34:$H$777,СВЦЭМ!$A$34:$A$777,$A251,СВЦЭМ!$B$33:$B$776,T$242)+'СЕТ СН'!$F$12</f>
        <v>0</v>
      </c>
      <c r="U251" s="36">
        <f>SUMIFS(СВЦЭМ!$H$34:$H$777,СВЦЭМ!$A$34:$A$777,$A251,СВЦЭМ!$B$33:$B$776,U$242)+'СЕТ СН'!$F$12</f>
        <v>0</v>
      </c>
      <c r="V251" s="36">
        <f>SUMIFS(СВЦЭМ!$H$34:$H$777,СВЦЭМ!$A$34:$A$777,$A251,СВЦЭМ!$B$33:$B$776,V$242)+'СЕТ СН'!$F$12</f>
        <v>0</v>
      </c>
      <c r="W251" s="36">
        <f>SUMIFS(СВЦЭМ!$H$34:$H$777,СВЦЭМ!$A$34:$A$777,$A251,СВЦЭМ!$B$33:$B$776,W$242)+'СЕТ СН'!$F$12</f>
        <v>0</v>
      </c>
      <c r="X251" s="36">
        <f>SUMIFS(СВЦЭМ!$H$34:$H$777,СВЦЭМ!$A$34:$A$777,$A251,СВЦЭМ!$B$33:$B$776,X$242)+'СЕТ СН'!$F$12</f>
        <v>0</v>
      </c>
      <c r="Y251" s="36">
        <f>SUMIFS(СВЦЭМ!$H$34:$H$777,СВЦЭМ!$A$34:$A$777,$A251,СВЦЭМ!$B$33:$B$776,Y$242)+'СЕТ СН'!$F$12</f>
        <v>0</v>
      </c>
    </row>
    <row r="252" spans="1:27" ht="15.75" hidden="1" x14ac:dyDescent="0.2">
      <c r="A252" s="35">
        <f t="shared" si="7"/>
        <v>43506</v>
      </c>
      <c r="B252" s="36">
        <f>SUMIFS(СВЦЭМ!$H$34:$H$777,СВЦЭМ!$A$34:$A$777,$A252,СВЦЭМ!$B$33:$B$776,B$242)+'СЕТ СН'!$F$12</f>
        <v>0</v>
      </c>
      <c r="C252" s="36">
        <f>SUMIFS(СВЦЭМ!$H$34:$H$777,СВЦЭМ!$A$34:$A$777,$A252,СВЦЭМ!$B$33:$B$776,C$242)+'СЕТ СН'!$F$12</f>
        <v>0</v>
      </c>
      <c r="D252" s="36">
        <f>SUMIFS(СВЦЭМ!$H$34:$H$777,СВЦЭМ!$A$34:$A$777,$A252,СВЦЭМ!$B$33:$B$776,D$242)+'СЕТ СН'!$F$12</f>
        <v>0</v>
      </c>
      <c r="E252" s="36">
        <f>SUMIFS(СВЦЭМ!$H$34:$H$777,СВЦЭМ!$A$34:$A$777,$A252,СВЦЭМ!$B$33:$B$776,E$242)+'СЕТ СН'!$F$12</f>
        <v>0</v>
      </c>
      <c r="F252" s="36">
        <f>SUMIFS(СВЦЭМ!$H$34:$H$777,СВЦЭМ!$A$34:$A$777,$A252,СВЦЭМ!$B$33:$B$776,F$242)+'СЕТ СН'!$F$12</f>
        <v>0</v>
      </c>
      <c r="G252" s="36">
        <f>SUMIFS(СВЦЭМ!$H$34:$H$777,СВЦЭМ!$A$34:$A$777,$A252,СВЦЭМ!$B$33:$B$776,G$242)+'СЕТ СН'!$F$12</f>
        <v>0</v>
      </c>
      <c r="H252" s="36">
        <f>SUMIFS(СВЦЭМ!$H$34:$H$777,СВЦЭМ!$A$34:$A$777,$A252,СВЦЭМ!$B$33:$B$776,H$242)+'СЕТ СН'!$F$12</f>
        <v>0</v>
      </c>
      <c r="I252" s="36">
        <f>SUMIFS(СВЦЭМ!$H$34:$H$777,СВЦЭМ!$A$34:$A$777,$A252,СВЦЭМ!$B$33:$B$776,I$242)+'СЕТ СН'!$F$12</f>
        <v>0</v>
      </c>
      <c r="J252" s="36">
        <f>SUMIFS(СВЦЭМ!$H$34:$H$777,СВЦЭМ!$A$34:$A$777,$A252,СВЦЭМ!$B$33:$B$776,J$242)+'СЕТ СН'!$F$12</f>
        <v>0</v>
      </c>
      <c r="K252" s="36">
        <f>SUMIFS(СВЦЭМ!$H$34:$H$777,СВЦЭМ!$A$34:$A$777,$A252,СВЦЭМ!$B$33:$B$776,K$242)+'СЕТ СН'!$F$12</f>
        <v>0</v>
      </c>
      <c r="L252" s="36">
        <f>SUMIFS(СВЦЭМ!$H$34:$H$777,СВЦЭМ!$A$34:$A$777,$A252,СВЦЭМ!$B$33:$B$776,L$242)+'СЕТ СН'!$F$12</f>
        <v>0</v>
      </c>
      <c r="M252" s="36">
        <f>SUMIFS(СВЦЭМ!$H$34:$H$777,СВЦЭМ!$A$34:$A$777,$A252,СВЦЭМ!$B$33:$B$776,M$242)+'СЕТ СН'!$F$12</f>
        <v>0</v>
      </c>
      <c r="N252" s="36">
        <f>SUMIFS(СВЦЭМ!$H$34:$H$777,СВЦЭМ!$A$34:$A$777,$A252,СВЦЭМ!$B$33:$B$776,N$242)+'СЕТ СН'!$F$12</f>
        <v>0</v>
      </c>
      <c r="O252" s="36">
        <f>SUMIFS(СВЦЭМ!$H$34:$H$777,СВЦЭМ!$A$34:$A$777,$A252,СВЦЭМ!$B$33:$B$776,O$242)+'СЕТ СН'!$F$12</f>
        <v>0</v>
      </c>
      <c r="P252" s="36">
        <f>SUMIFS(СВЦЭМ!$H$34:$H$777,СВЦЭМ!$A$34:$A$777,$A252,СВЦЭМ!$B$33:$B$776,P$242)+'СЕТ СН'!$F$12</f>
        <v>0</v>
      </c>
      <c r="Q252" s="36">
        <f>SUMIFS(СВЦЭМ!$H$34:$H$777,СВЦЭМ!$A$34:$A$777,$A252,СВЦЭМ!$B$33:$B$776,Q$242)+'СЕТ СН'!$F$12</f>
        <v>0</v>
      </c>
      <c r="R252" s="36">
        <f>SUMIFS(СВЦЭМ!$H$34:$H$777,СВЦЭМ!$A$34:$A$777,$A252,СВЦЭМ!$B$33:$B$776,R$242)+'СЕТ СН'!$F$12</f>
        <v>0</v>
      </c>
      <c r="S252" s="36">
        <f>SUMIFS(СВЦЭМ!$H$34:$H$777,СВЦЭМ!$A$34:$A$777,$A252,СВЦЭМ!$B$33:$B$776,S$242)+'СЕТ СН'!$F$12</f>
        <v>0</v>
      </c>
      <c r="T252" s="36">
        <f>SUMIFS(СВЦЭМ!$H$34:$H$777,СВЦЭМ!$A$34:$A$777,$A252,СВЦЭМ!$B$33:$B$776,T$242)+'СЕТ СН'!$F$12</f>
        <v>0</v>
      </c>
      <c r="U252" s="36">
        <f>SUMIFS(СВЦЭМ!$H$34:$H$777,СВЦЭМ!$A$34:$A$777,$A252,СВЦЭМ!$B$33:$B$776,U$242)+'СЕТ СН'!$F$12</f>
        <v>0</v>
      </c>
      <c r="V252" s="36">
        <f>SUMIFS(СВЦЭМ!$H$34:$H$777,СВЦЭМ!$A$34:$A$777,$A252,СВЦЭМ!$B$33:$B$776,V$242)+'СЕТ СН'!$F$12</f>
        <v>0</v>
      </c>
      <c r="W252" s="36">
        <f>SUMIFS(СВЦЭМ!$H$34:$H$777,СВЦЭМ!$A$34:$A$777,$A252,СВЦЭМ!$B$33:$B$776,W$242)+'СЕТ СН'!$F$12</f>
        <v>0</v>
      </c>
      <c r="X252" s="36">
        <f>SUMIFS(СВЦЭМ!$H$34:$H$777,СВЦЭМ!$A$34:$A$777,$A252,СВЦЭМ!$B$33:$B$776,X$242)+'СЕТ СН'!$F$12</f>
        <v>0</v>
      </c>
      <c r="Y252" s="36">
        <f>SUMIFS(СВЦЭМ!$H$34:$H$777,СВЦЭМ!$A$34:$A$777,$A252,СВЦЭМ!$B$33:$B$776,Y$242)+'СЕТ СН'!$F$12</f>
        <v>0</v>
      </c>
    </row>
    <row r="253" spans="1:27" ht="15.75" hidden="1" x14ac:dyDescent="0.2">
      <c r="A253" s="35">
        <f t="shared" si="7"/>
        <v>43507</v>
      </c>
      <c r="B253" s="36">
        <f>SUMIFS(СВЦЭМ!$H$34:$H$777,СВЦЭМ!$A$34:$A$777,$A253,СВЦЭМ!$B$33:$B$776,B$242)+'СЕТ СН'!$F$12</f>
        <v>0</v>
      </c>
      <c r="C253" s="36">
        <f>SUMIFS(СВЦЭМ!$H$34:$H$777,СВЦЭМ!$A$34:$A$777,$A253,СВЦЭМ!$B$33:$B$776,C$242)+'СЕТ СН'!$F$12</f>
        <v>0</v>
      </c>
      <c r="D253" s="36">
        <f>SUMIFS(СВЦЭМ!$H$34:$H$777,СВЦЭМ!$A$34:$A$777,$A253,СВЦЭМ!$B$33:$B$776,D$242)+'СЕТ СН'!$F$12</f>
        <v>0</v>
      </c>
      <c r="E253" s="36">
        <f>SUMIFS(СВЦЭМ!$H$34:$H$777,СВЦЭМ!$A$34:$A$777,$A253,СВЦЭМ!$B$33:$B$776,E$242)+'СЕТ СН'!$F$12</f>
        <v>0</v>
      </c>
      <c r="F253" s="36">
        <f>SUMIFS(СВЦЭМ!$H$34:$H$777,СВЦЭМ!$A$34:$A$777,$A253,СВЦЭМ!$B$33:$B$776,F$242)+'СЕТ СН'!$F$12</f>
        <v>0</v>
      </c>
      <c r="G253" s="36">
        <f>SUMIFS(СВЦЭМ!$H$34:$H$777,СВЦЭМ!$A$34:$A$777,$A253,СВЦЭМ!$B$33:$B$776,G$242)+'СЕТ СН'!$F$12</f>
        <v>0</v>
      </c>
      <c r="H253" s="36">
        <f>SUMIFS(СВЦЭМ!$H$34:$H$777,СВЦЭМ!$A$34:$A$777,$A253,СВЦЭМ!$B$33:$B$776,H$242)+'СЕТ СН'!$F$12</f>
        <v>0</v>
      </c>
      <c r="I253" s="36">
        <f>SUMIFS(СВЦЭМ!$H$34:$H$777,СВЦЭМ!$A$34:$A$777,$A253,СВЦЭМ!$B$33:$B$776,I$242)+'СЕТ СН'!$F$12</f>
        <v>0</v>
      </c>
      <c r="J253" s="36">
        <f>SUMIFS(СВЦЭМ!$H$34:$H$777,СВЦЭМ!$A$34:$A$777,$A253,СВЦЭМ!$B$33:$B$776,J$242)+'СЕТ СН'!$F$12</f>
        <v>0</v>
      </c>
      <c r="K253" s="36">
        <f>SUMIFS(СВЦЭМ!$H$34:$H$777,СВЦЭМ!$A$34:$A$777,$A253,СВЦЭМ!$B$33:$B$776,K$242)+'СЕТ СН'!$F$12</f>
        <v>0</v>
      </c>
      <c r="L253" s="36">
        <f>SUMIFS(СВЦЭМ!$H$34:$H$777,СВЦЭМ!$A$34:$A$777,$A253,СВЦЭМ!$B$33:$B$776,L$242)+'СЕТ СН'!$F$12</f>
        <v>0</v>
      </c>
      <c r="M253" s="36">
        <f>SUMIFS(СВЦЭМ!$H$34:$H$777,СВЦЭМ!$A$34:$A$777,$A253,СВЦЭМ!$B$33:$B$776,M$242)+'СЕТ СН'!$F$12</f>
        <v>0</v>
      </c>
      <c r="N253" s="36">
        <f>SUMIFS(СВЦЭМ!$H$34:$H$777,СВЦЭМ!$A$34:$A$777,$A253,СВЦЭМ!$B$33:$B$776,N$242)+'СЕТ СН'!$F$12</f>
        <v>0</v>
      </c>
      <c r="O253" s="36">
        <f>SUMIFS(СВЦЭМ!$H$34:$H$777,СВЦЭМ!$A$34:$A$777,$A253,СВЦЭМ!$B$33:$B$776,O$242)+'СЕТ СН'!$F$12</f>
        <v>0</v>
      </c>
      <c r="P253" s="36">
        <f>SUMIFS(СВЦЭМ!$H$34:$H$777,СВЦЭМ!$A$34:$A$777,$A253,СВЦЭМ!$B$33:$B$776,P$242)+'СЕТ СН'!$F$12</f>
        <v>0</v>
      </c>
      <c r="Q253" s="36">
        <f>SUMIFS(СВЦЭМ!$H$34:$H$777,СВЦЭМ!$A$34:$A$777,$A253,СВЦЭМ!$B$33:$B$776,Q$242)+'СЕТ СН'!$F$12</f>
        <v>0</v>
      </c>
      <c r="R253" s="36">
        <f>SUMIFS(СВЦЭМ!$H$34:$H$777,СВЦЭМ!$A$34:$A$777,$A253,СВЦЭМ!$B$33:$B$776,R$242)+'СЕТ СН'!$F$12</f>
        <v>0</v>
      </c>
      <c r="S253" s="36">
        <f>SUMIFS(СВЦЭМ!$H$34:$H$777,СВЦЭМ!$A$34:$A$777,$A253,СВЦЭМ!$B$33:$B$776,S$242)+'СЕТ СН'!$F$12</f>
        <v>0</v>
      </c>
      <c r="T253" s="36">
        <f>SUMIFS(СВЦЭМ!$H$34:$H$777,СВЦЭМ!$A$34:$A$777,$A253,СВЦЭМ!$B$33:$B$776,T$242)+'СЕТ СН'!$F$12</f>
        <v>0</v>
      </c>
      <c r="U253" s="36">
        <f>SUMIFS(СВЦЭМ!$H$34:$H$777,СВЦЭМ!$A$34:$A$777,$A253,СВЦЭМ!$B$33:$B$776,U$242)+'СЕТ СН'!$F$12</f>
        <v>0</v>
      </c>
      <c r="V253" s="36">
        <f>SUMIFS(СВЦЭМ!$H$34:$H$777,СВЦЭМ!$A$34:$A$777,$A253,СВЦЭМ!$B$33:$B$776,V$242)+'СЕТ СН'!$F$12</f>
        <v>0</v>
      </c>
      <c r="W253" s="36">
        <f>SUMIFS(СВЦЭМ!$H$34:$H$777,СВЦЭМ!$A$34:$A$777,$A253,СВЦЭМ!$B$33:$B$776,W$242)+'СЕТ СН'!$F$12</f>
        <v>0</v>
      </c>
      <c r="X253" s="36">
        <f>SUMIFS(СВЦЭМ!$H$34:$H$777,СВЦЭМ!$A$34:$A$777,$A253,СВЦЭМ!$B$33:$B$776,X$242)+'СЕТ СН'!$F$12</f>
        <v>0</v>
      </c>
      <c r="Y253" s="36">
        <f>SUMIFS(СВЦЭМ!$H$34:$H$777,СВЦЭМ!$A$34:$A$777,$A253,СВЦЭМ!$B$33:$B$776,Y$242)+'СЕТ СН'!$F$12</f>
        <v>0</v>
      </c>
    </row>
    <row r="254" spans="1:27" ht="15.75" hidden="1" x14ac:dyDescent="0.2">
      <c r="A254" s="35">
        <f t="shared" si="7"/>
        <v>43508</v>
      </c>
      <c r="B254" s="36">
        <f>SUMIFS(СВЦЭМ!$H$34:$H$777,СВЦЭМ!$A$34:$A$777,$A254,СВЦЭМ!$B$33:$B$776,B$242)+'СЕТ СН'!$F$12</f>
        <v>0</v>
      </c>
      <c r="C254" s="36">
        <f>SUMIFS(СВЦЭМ!$H$34:$H$777,СВЦЭМ!$A$34:$A$777,$A254,СВЦЭМ!$B$33:$B$776,C$242)+'СЕТ СН'!$F$12</f>
        <v>0</v>
      </c>
      <c r="D254" s="36">
        <f>SUMIFS(СВЦЭМ!$H$34:$H$777,СВЦЭМ!$A$34:$A$777,$A254,СВЦЭМ!$B$33:$B$776,D$242)+'СЕТ СН'!$F$12</f>
        <v>0</v>
      </c>
      <c r="E254" s="36">
        <f>SUMIFS(СВЦЭМ!$H$34:$H$777,СВЦЭМ!$A$34:$A$777,$A254,СВЦЭМ!$B$33:$B$776,E$242)+'СЕТ СН'!$F$12</f>
        <v>0</v>
      </c>
      <c r="F254" s="36">
        <f>SUMIFS(СВЦЭМ!$H$34:$H$777,СВЦЭМ!$A$34:$A$777,$A254,СВЦЭМ!$B$33:$B$776,F$242)+'СЕТ СН'!$F$12</f>
        <v>0</v>
      </c>
      <c r="G254" s="36">
        <f>SUMIFS(СВЦЭМ!$H$34:$H$777,СВЦЭМ!$A$34:$A$777,$A254,СВЦЭМ!$B$33:$B$776,G$242)+'СЕТ СН'!$F$12</f>
        <v>0</v>
      </c>
      <c r="H254" s="36">
        <f>SUMIFS(СВЦЭМ!$H$34:$H$777,СВЦЭМ!$A$34:$A$777,$A254,СВЦЭМ!$B$33:$B$776,H$242)+'СЕТ СН'!$F$12</f>
        <v>0</v>
      </c>
      <c r="I254" s="36">
        <f>SUMIFS(СВЦЭМ!$H$34:$H$777,СВЦЭМ!$A$34:$A$777,$A254,СВЦЭМ!$B$33:$B$776,I$242)+'СЕТ СН'!$F$12</f>
        <v>0</v>
      </c>
      <c r="J254" s="36">
        <f>SUMIFS(СВЦЭМ!$H$34:$H$777,СВЦЭМ!$A$34:$A$777,$A254,СВЦЭМ!$B$33:$B$776,J$242)+'СЕТ СН'!$F$12</f>
        <v>0</v>
      </c>
      <c r="K254" s="36">
        <f>SUMIFS(СВЦЭМ!$H$34:$H$777,СВЦЭМ!$A$34:$A$777,$A254,СВЦЭМ!$B$33:$B$776,K$242)+'СЕТ СН'!$F$12</f>
        <v>0</v>
      </c>
      <c r="L254" s="36">
        <f>SUMIFS(СВЦЭМ!$H$34:$H$777,СВЦЭМ!$A$34:$A$777,$A254,СВЦЭМ!$B$33:$B$776,L$242)+'СЕТ СН'!$F$12</f>
        <v>0</v>
      </c>
      <c r="M254" s="36">
        <f>SUMIFS(СВЦЭМ!$H$34:$H$777,СВЦЭМ!$A$34:$A$777,$A254,СВЦЭМ!$B$33:$B$776,M$242)+'СЕТ СН'!$F$12</f>
        <v>0</v>
      </c>
      <c r="N254" s="36">
        <f>SUMIFS(СВЦЭМ!$H$34:$H$777,СВЦЭМ!$A$34:$A$777,$A254,СВЦЭМ!$B$33:$B$776,N$242)+'СЕТ СН'!$F$12</f>
        <v>0</v>
      </c>
      <c r="O254" s="36">
        <f>SUMIFS(СВЦЭМ!$H$34:$H$777,СВЦЭМ!$A$34:$A$777,$A254,СВЦЭМ!$B$33:$B$776,O$242)+'СЕТ СН'!$F$12</f>
        <v>0</v>
      </c>
      <c r="P254" s="36">
        <f>SUMIFS(СВЦЭМ!$H$34:$H$777,СВЦЭМ!$A$34:$A$777,$A254,СВЦЭМ!$B$33:$B$776,P$242)+'СЕТ СН'!$F$12</f>
        <v>0</v>
      </c>
      <c r="Q254" s="36">
        <f>SUMIFS(СВЦЭМ!$H$34:$H$777,СВЦЭМ!$A$34:$A$777,$A254,СВЦЭМ!$B$33:$B$776,Q$242)+'СЕТ СН'!$F$12</f>
        <v>0</v>
      </c>
      <c r="R254" s="36">
        <f>SUMIFS(СВЦЭМ!$H$34:$H$777,СВЦЭМ!$A$34:$A$777,$A254,СВЦЭМ!$B$33:$B$776,R$242)+'СЕТ СН'!$F$12</f>
        <v>0</v>
      </c>
      <c r="S254" s="36">
        <f>SUMIFS(СВЦЭМ!$H$34:$H$777,СВЦЭМ!$A$34:$A$777,$A254,СВЦЭМ!$B$33:$B$776,S$242)+'СЕТ СН'!$F$12</f>
        <v>0</v>
      </c>
      <c r="T254" s="36">
        <f>SUMIFS(СВЦЭМ!$H$34:$H$777,СВЦЭМ!$A$34:$A$777,$A254,СВЦЭМ!$B$33:$B$776,T$242)+'СЕТ СН'!$F$12</f>
        <v>0</v>
      </c>
      <c r="U254" s="36">
        <f>SUMIFS(СВЦЭМ!$H$34:$H$777,СВЦЭМ!$A$34:$A$777,$A254,СВЦЭМ!$B$33:$B$776,U$242)+'СЕТ СН'!$F$12</f>
        <v>0</v>
      </c>
      <c r="V254" s="36">
        <f>SUMIFS(СВЦЭМ!$H$34:$H$777,СВЦЭМ!$A$34:$A$777,$A254,СВЦЭМ!$B$33:$B$776,V$242)+'СЕТ СН'!$F$12</f>
        <v>0</v>
      </c>
      <c r="W254" s="36">
        <f>SUMIFS(СВЦЭМ!$H$34:$H$777,СВЦЭМ!$A$34:$A$777,$A254,СВЦЭМ!$B$33:$B$776,W$242)+'СЕТ СН'!$F$12</f>
        <v>0</v>
      </c>
      <c r="X254" s="36">
        <f>SUMIFS(СВЦЭМ!$H$34:$H$777,СВЦЭМ!$A$34:$A$777,$A254,СВЦЭМ!$B$33:$B$776,X$242)+'СЕТ СН'!$F$12</f>
        <v>0</v>
      </c>
      <c r="Y254" s="36">
        <f>SUMIFS(СВЦЭМ!$H$34:$H$777,СВЦЭМ!$A$34:$A$777,$A254,СВЦЭМ!$B$33:$B$776,Y$242)+'СЕТ СН'!$F$12</f>
        <v>0</v>
      </c>
    </row>
    <row r="255" spans="1:27" ht="15.75" hidden="1" x14ac:dyDescent="0.2">
      <c r="A255" s="35">
        <f t="shared" si="7"/>
        <v>43509</v>
      </c>
      <c r="B255" s="36">
        <f>SUMIFS(СВЦЭМ!$H$34:$H$777,СВЦЭМ!$A$34:$A$777,$A255,СВЦЭМ!$B$33:$B$776,B$242)+'СЕТ СН'!$F$12</f>
        <v>0</v>
      </c>
      <c r="C255" s="36">
        <f>SUMIFS(СВЦЭМ!$H$34:$H$777,СВЦЭМ!$A$34:$A$777,$A255,СВЦЭМ!$B$33:$B$776,C$242)+'СЕТ СН'!$F$12</f>
        <v>0</v>
      </c>
      <c r="D255" s="36">
        <f>SUMIFS(СВЦЭМ!$H$34:$H$777,СВЦЭМ!$A$34:$A$777,$A255,СВЦЭМ!$B$33:$B$776,D$242)+'СЕТ СН'!$F$12</f>
        <v>0</v>
      </c>
      <c r="E255" s="36">
        <f>SUMIFS(СВЦЭМ!$H$34:$H$777,СВЦЭМ!$A$34:$A$777,$A255,СВЦЭМ!$B$33:$B$776,E$242)+'СЕТ СН'!$F$12</f>
        <v>0</v>
      </c>
      <c r="F255" s="36">
        <f>SUMIFS(СВЦЭМ!$H$34:$H$777,СВЦЭМ!$A$34:$A$777,$A255,СВЦЭМ!$B$33:$B$776,F$242)+'СЕТ СН'!$F$12</f>
        <v>0</v>
      </c>
      <c r="G255" s="36">
        <f>SUMIFS(СВЦЭМ!$H$34:$H$777,СВЦЭМ!$A$34:$A$777,$A255,СВЦЭМ!$B$33:$B$776,G$242)+'СЕТ СН'!$F$12</f>
        <v>0</v>
      </c>
      <c r="H255" s="36">
        <f>SUMIFS(СВЦЭМ!$H$34:$H$777,СВЦЭМ!$A$34:$A$777,$A255,СВЦЭМ!$B$33:$B$776,H$242)+'СЕТ СН'!$F$12</f>
        <v>0</v>
      </c>
      <c r="I255" s="36">
        <f>SUMIFS(СВЦЭМ!$H$34:$H$777,СВЦЭМ!$A$34:$A$777,$A255,СВЦЭМ!$B$33:$B$776,I$242)+'СЕТ СН'!$F$12</f>
        <v>0</v>
      </c>
      <c r="J255" s="36">
        <f>SUMIFS(СВЦЭМ!$H$34:$H$777,СВЦЭМ!$A$34:$A$777,$A255,СВЦЭМ!$B$33:$B$776,J$242)+'СЕТ СН'!$F$12</f>
        <v>0</v>
      </c>
      <c r="K255" s="36">
        <f>SUMIFS(СВЦЭМ!$H$34:$H$777,СВЦЭМ!$A$34:$A$777,$A255,СВЦЭМ!$B$33:$B$776,K$242)+'СЕТ СН'!$F$12</f>
        <v>0</v>
      </c>
      <c r="L255" s="36">
        <f>SUMIFS(СВЦЭМ!$H$34:$H$777,СВЦЭМ!$A$34:$A$777,$A255,СВЦЭМ!$B$33:$B$776,L$242)+'СЕТ СН'!$F$12</f>
        <v>0</v>
      </c>
      <c r="M255" s="36">
        <f>SUMIFS(СВЦЭМ!$H$34:$H$777,СВЦЭМ!$A$34:$A$777,$A255,СВЦЭМ!$B$33:$B$776,M$242)+'СЕТ СН'!$F$12</f>
        <v>0</v>
      </c>
      <c r="N255" s="36">
        <f>SUMIFS(СВЦЭМ!$H$34:$H$777,СВЦЭМ!$A$34:$A$777,$A255,СВЦЭМ!$B$33:$B$776,N$242)+'СЕТ СН'!$F$12</f>
        <v>0</v>
      </c>
      <c r="O255" s="36">
        <f>SUMIFS(СВЦЭМ!$H$34:$H$777,СВЦЭМ!$A$34:$A$777,$A255,СВЦЭМ!$B$33:$B$776,O$242)+'СЕТ СН'!$F$12</f>
        <v>0</v>
      </c>
      <c r="P255" s="36">
        <f>SUMIFS(СВЦЭМ!$H$34:$H$777,СВЦЭМ!$A$34:$A$777,$A255,СВЦЭМ!$B$33:$B$776,P$242)+'СЕТ СН'!$F$12</f>
        <v>0</v>
      </c>
      <c r="Q255" s="36">
        <f>SUMIFS(СВЦЭМ!$H$34:$H$777,СВЦЭМ!$A$34:$A$777,$A255,СВЦЭМ!$B$33:$B$776,Q$242)+'СЕТ СН'!$F$12</f>
        <v>0</v>
      </c>
      <c r="R255" s="36">
        <f>SUMIFS(СВЦЭМ!$H$34:$H$777,СВЦЭМ!$A$34:$A$777,$A255,СВЦЭМ!$B$33:$B$776,R$242)+'СЕТ СН'!$F$12</f>
        <v>0</v>
      </c>
      <c r="S255" s="36">
        <f>SUMIFS(СВЦЭМ!$H$34:$H$777,СВЦЭМ!$A$34:$A$777,$A255,СВЦЭМ!$B$33:$B$776,S$242)+'СЕТ СН'!$F$12</f>
        <v>0</v>
      </c>
      <c r="T255" s="36">
        <f>SUMIFS(СВЦЭМ!$H$34:$H$777,СВЦЭМ!$A$34:$A$777,$A255,СВЦЭМ!$B$33:$B$776,T$242)+'СЕТ СН'!$F$12</f>
        <v>0</v>
      </c>
      <c r="U255" s="36">
        <f>SUMIFS(СВЦЭМ!$H$34:$H$777,СВЦЭМ!$A$34:$A$777,$A255,СВЦЭМ!$B$33:$B$776,U$242)+'СЕТ СН'!$F$12</f>
        <v>0</v>
      </c>
      <c r="V255" s="36">
        <f>SUMIFS(СВЦЭМ!$H$34:$H$777,СВЦЭМ!$A$34:$A$777,$A255,СВЦЭМ!$B$33:$B$776,V$242)+'СЕТ СН'!$F$12</f>
        <v>0</v>
      </c>
      <c r="W255" s="36">
        <f>SUMIFS(СВЦЭМ!$H$34:$H$777,СВЦЭМ!$A$34:$A$777,$A255,СВЦЭМ!$B$33:$B$776,W$242)+'СЕТ СН'!$F$12</f>
        <v>0</v>
      </c>
      <c r="X255" s="36">
        <f>SUMIFS(СВЦЭМ!$H$34:$H$777,СВЦЭМ!$A$34:$A$777,$A255,СВЦЭМ!$B$33:$B$776,X$242)+'СЕТ СН'!$F$12</f>
        <v>0</v>
      </c>
      <c r="Y255" s="36">
        <f>SUMIFS(СВЦЭМ!$H$34:$H$777,СВЦЭМ!$A$34:$A$777,$A255,СВЦЭМ!$B$33:$B$776,Y$242)+'СЕТ СН'!$F$12</f>
        <v>0</v>
      </c>
    </row>
    <row r="256" spans="1:27" ht="15.75" hidden="1" x14ac:dyDescent="0.2">
      <c r="A256" s="35">
        <f t="shared" si="7"/>
        <v>43510</v>
      </c>
      <c r="B256" s="36">
        <f>SUMIFS(СВЦЭМ!$H$34:$H$777,СВЦЭМ!$A$34:$A$777,$A256,СВЦЭМ!$B$33:$B$776,B$242)+'СЕТ СН'!$F$12</f>
        <v>0</v>
      </c>
      <c r="C256" s="36">
        <f>SUMIFS(СВЦЭМ!$H$34:$H$777,СВЦЭМ!$A$34:$A$777,$A256,СВЦЭМ!$B$33:$B$776,C$242)+'СЕТ СН'!$F$12</f>
        <v>0</v>
      </c>
      <c r="D256" s="36">
        <f>SUMIFS(СВЦЭМ!$H$34:$H$777,СВЦЭМ!$A$34:$A$777,$A256,СВЦЭМ!$B$33:$B$776,D$242)+'СЕТ СН'!$F$12</f>
        <v>0</v>
      </c>
      <c r="E256" s="36">
        <f>SUMIFS(СВЦЭМ!$H$34:$H$777,СВЦЭМ!$A$34:$A$777,$A256,СВЦЭМ!$B$33:$B$776,E$242)+'СЕТ СН'!$F$12</f>
        <v>0</v>
      </c>
      <c r="F256" s="36">
        <f>SUMIFS(СВЦЭМ!$H$34:$H$777,СВЦЭМ!$A$34:$A$777,$A256,СВЦЭМ!$B$33:$B$776,F$242)+'СЕТ СН'!$F$12</f>
        <v>0</v>
      </c>
      <c r="G256" s="36">
        <f>SUMIFS(СВЦЭМ!$H$34:$H$777,СВЦЭМ!$A$34:$A$777,$A256,СВЦЭМ!$B$33:$B$776,G$242)+'СЕТ СН'!$F$12</f>
        <v>0</v>
      </c>
      <c r="H256" s="36">
        <f>SUMIFS(СВЦЭМ!$H$34:$H$777,СВЦЭМ!$A$34:$A$777,$A256,СВЦЭМ!$B$33:$B$776,H$242)+'СЕТ СН'!$F$12</f>
        <v>0</v>
      </c>
      <c r="I256" s="36">
        <f>SUMIFS(СВЦЭМ!$H$34:$H$777,СВЦЭМ!$A$34:$A$777,$A256,СВЦЭМ!$B$33:$B$776,I$242)+'СЕТ СН'!$F$12</f>
        <v>0</v>
      </c>
      <c r="J256" s="36">
        <f>SUMIFS(СВЦЭМ!$H$34:$H$777,СВЦЭМ!$A$34:$A$777,$A256,СВЦЭМ!$B$33:$B$776,J$242)+'СЕТ СН'!$F$12</f>
        <v>0</v>
      </c>
      <c r="K256" s="36">
        <f>SUMIFS(СВЦЭМ!$H$34:$H$777,СВЦЭМ!$A$34:$A$777,$A256,СВЦЭМ!$B$33:$B$776,K$242)+'СЕТ СН'!$F$12</f>
        <v>0</v>
      </c>
      <c r="L256" s="36">
        <f>SUMIFS(СВЦЭМ!$H$34:$H$777,СВЦЭМ!$A$34:$A$777,$A256,СВЦЭМ!$B$33:$B$776,L$242)+'СЕТ СН'!$F$12</f>
        <v>0</v>
      </c>
      <c r="M256" s="36">
        <f>SUMIFS(СВЦЭМ!$H$34:$H$777,СВЦЭМ!$A$34:$A$777,$A256,СВЦЭМ!$B$33:$B$776,M$242)+'СЕТ СН'!$F$12</f>
        <v>0</v>
      </c>
      <c r="N256" s="36">
        <f>SUMIFS(СВЦЭМ!$H$34:$H$777,СВЦЭМ!$A$34:$A$777,$A256,СВЦЭМ!$B$33:$B$776,N$242)+'СЕТ СН'!$F$12</f>
        <v>0</v>
      </c>
      <c r="O256" s="36">
        <f>SUMIFS(СВЦЭМ!$H$34:$H$777,СВЦЭМ!$A$34:$A$777,$A256,СВЦЭМ!$B$33:$B$776,O$242)+'СЕТ СН'!$F$12</f>
        <v>0</v>
      </c>
      <c r="P256" s="36">
        <f>SUMIFS(СВЦЭМ!$H$34:$H$777,СВЦЭМ!$A$34:$A$777,$A256,СВЦЭМ!$B$33:$B$776,P$242)+'СЕТ СН'!$F$12</f>
        <v>0</v>
      </c>
      <c r="Q256" s="36">
        <f>SUMIFS(СВЦЭМ!$H$34:$H$777,СВЦЭМ!$A$34:$A$777,$A256,СВЦЭМ!$B$33:$B$776,Q$242)+'СЕТ СН'!$F$12</f>
        <v>0</v>
      </c>
      <c r="R256" s="36">
        <f>SUMIFS(СВЦЭМ!$H$34:$H$777,СВЦЭМ!$A$34:$A$777,$A256,СВЦЭМ!$B$33:$B$776,R$242)+'СЕТ СН'!$F$12</f>
        <v>0</v>
      </c>
      <c r="S256" s="36">
        <f>SUMIFS(СВЦЭМ!$H$34:$H$777,СВЦЭМ!$A$34:$A$777,$A256,СВЦЭМ!$B$33:$B$776,S$242)+'СЕТ СН'!$F$12</f>
        <v>0</v>
      </c>
      <c r="T256" s="36">
        <f>SUMIFS(СВЦЭМ!$H$34:$H$777,СВЦЭМ!$A$34:$A$777,$A256,СВЦЭМ!$B$33:$B$776,T$242)+'СЕТ СН'!$F$12</f>
        <v>0</v>
      </c>
      <c r="U256" s="36">
        <f>SUMIFS(СВЦЭМ!$H$34:$H$777,СВЦЭМ!$A$34:$A$777,$A256,СВЦЭМ!$B$33:$B$776,U$242)+'СЕТ СН'!$F$12</f>
        <v>0</v>
      </c>
      <c r="V256" s="36">
        <f>SUMIFS(СВЦЭМ!$H$34:$H$777,СВЦЭМ!$A$34:$A$777,$A256,СВЦЭМ!$B$33:$B$776,V$242)+'СЕТ СН'!$F$12</f>
        <v>0</v>
      </c>
      <c r="W256" s="36">
        <f>SUMIFS(СВЦЭМ!$H$34:$H$777,СВЦЭМ!$A$34:$A$777,$A256,СВЦЭМ!$B$33:$B$776,W$242)+'СЕТ СН'!$F$12</f>
        <v>0</v>
      </c>
      <c r="X256" s="36">
        <f>SUMIFS(СВЦЭМ!$H$34:$H$777,СВЦЭМ!$A$34:$A$777,$A256,СВЦЭМ!$B$33:$B$776,X$242)+'СЕТ СН'!$F$12</f>
        <v>0</v>
      </c>
      <c r="Y256" s="36">
        <f>SUMIFS(СВЦЭМ!$H$34:$H$777,СВЦЭМ!$A$34:$A$777,$A256,СВЦЭМ!$B$33:$B$776,Y$242)+'СЕТ СН'!$F$12</f>
        <v>0</v>
      </c>
    </row>
    <row r="257" spans="1:25" ht="15.75" hidden="1" x14ac:dyDescent="0.2">
      <c r="A257" s="35">
        <f t="shared" si="7"/>
        <v>43511</v>
      </c>
      <c r="B257" s="36">
        <f>SUMIFS(СВЦЭМ!$H$34:$H$777,СВЦЭМ!$A$34:$A$777,$A257,СВЦЭМ!$B$33:$B$776,B$242)+'СЕТ СН'!$F$12</f>
        <v>0</v>
      </c>
      <c r="C257" s="36">
        <f>SUMIFS(СВЦЭМ!$H$34:$H$777,СВЦЭМ!$A$34:$A$777,$A257,СВЦЭМ!$B$33:$B$776,C$242)+'СЕТ СН'!$F$12</f>
        <v>0</v>
      </c>
      <c r="D257" s="36">
        <f>SUMIFS(СВЦЭМ!$H$34:$H$777,СВЦЭМ!$A$34:$A$777,$A257,СВЦЭМ!$B$33:$B$776,D$242)+'СЕТ СН'!$F$12</f>
        <v>0</v>
      </c>
      <c r="E257" s="36">
        <f>SUMIFS(СВЦЭМ!$H$34:$H$777,СВЦЭМ!$A$34:$A$777,$A257,СВЦЭМ!$B$33:$B$776,E$242)+'СЕТ СН'!$F$12</f>
        <v>0</v>
      </c>
      <c r="F257" s="36">
        <f>SUMIFS(СВЦЭМ!$H$34:$H$777,СВЦЭМ!$A$34:$A$777,$A257,СВЦЭМ!$B$33:$B$776,F$242)+'СЕТ СН'!$F$12</f>
        <v>0</v>
      </c>
      <c r="G257" s="36">
        <f>SUMIFS(СВЦЭМ!$H$34:$H$777,СВЦЭМ!$A$34:$A$777,$A257,СВЦЭМ!$B$33:$B$776,G$242)+'СЕТ СН'!$F$12</f>
        <v>0</v>
      </c>
      <c r="H257" s="36">
        <f>SUMIFS(СВЦЭМ!$H$34:$H$777,СВЦЭМ!$A$34:$A$777,$A257,СВЦЭМ!$B$33:$B$776,H$242)+'СЕТ СН'!$F$12</f>
        <v>0</v>
      </c>
      <c r="I257" s="36">
        <f>SUMIFS(СВЦЭМ!$H$34:$H$777,СВЦЭМ!$A$34:$A$777,$A257,СВЦЭМ!$B$33:$B$776,I$242)+'СЕТ СН'!$F$12</f>
        <v>0</v>
      </c>
      <c r="J257" s="36">
        <f>SUMIFS(СВЦЭМ!$H$34:$H$777,СВЦЭМ!$A$34:$A$777,$A257,СВЦЭМ!$B$33:$B$776,J$242)+'СЕТ СН'!$F$12</f>
        <v>0</v>
      </c>
      <c r="K257" s="36">
        <f>SUMIFS(СВЦЭМ!$H$34:$H$777,СВЦЭМ!$A$34:$A$777,$A257,СВЦЭМ!$B$33:$B$776,K$242)+'СЕТ СН'!$F$12</f>
        <v>0</v>
      </c>
      <c r="L257" s="36">
        <f>SUMIFS(СВЦЭМ!$H$34:$H$777,СВЦЭМ!$A$34:$A$777,$A257,СВЦЭМ!$B$33:$B$776,L$242)+'СЕТ СН'!$F$12</f>
        <v>0</v>
      </c>
      <c r="M257" s="36">
        <f>SUMIFS(СВЦЭМ!$H$34:$H$777,СВЦЭМ!$A$34:$A$777,$A257,СВЦЭМ!$B$33:$B$776,M$242)+'СЕТ СН'!$F$12</f>
        <v>0</v>
      </c>
      <c r="N257" s="36">
        <f>SUMIFS(СВЦЭМ!$H$34:$H$777,СВЦЭМ!$A$34:$A$777,$A257,СВЦЭМ!$B$33:$B$776,N$242)+'СЕТ СН'!$F$12</f>
        <v>0</v>
      </c>
      <c r="O257" s="36">
        <f>SUMIFS(СВЦЭМ!$H$34:$H$777,СВЦЭМ!$A$34:$A$777,$A257,СВЦЭМ!$B$33:$B$776,O$242)+'СЕТ СН'!$F$12</f>
        <v>0</v>
      </c>
      <c r="P257" s="36">
        <f>SUMIFS(СВЦЭМ!$H$34:$H$777,СВЦЭМ!$A$34:$A$777,$A257,СВЦЭМ!$B$33:$B$776,P$242)+'СЕТ СН'!$F$12</f>
        <v>0</v>
      </c>
      <c r="Q257" s="36">
        <f>SUMIFS(СВЦЭМ!$H$34:$H$777,СВЦЭМ!$A$34:$A$777,$A257,СВЦЭМ!$B$33:$B$776,Q$242)+'СЕТ СН'!$F$12</f>
        <v>0</v>
      </c>
      <c r="R257" s="36">
        <f>SUMIFS(СВЦЭМ!$H$34:$H$777,СВЦЭМ!$A$34:$A$777,$A257,СВЦЭМ!$B$33:$B$776,R$242)+'СЕТ СН'!$F$12</f>
        <v>0</v>
      </c>
      <c r="S257" s="36">
        <f>SUMIFS(СВЦЭМ!$H$34:$H$777,СВЦЭМ!$A$34:$A$777,$A257,СВЦЭМ!$B$33:$B$776,S$242)+'СЕТ СН'!$F$12</f>
        <v>0</v>
      </c>
      <c r="T257" s="36">
        <f>SUMIFS(СВЦЭМ!$H$34:$H$777,СВЦЭМ!$A$34:$A$777,$A257,СВЦЭМ!$B$33:$B$776,T$242)+'СЕТ СН'!$F$12</f>
        <v>0</v>
      </c>
      <c r="U257" s="36">
        <f>SUMIFS(СВЦЭМ!$H$34:$H$777,СВЦЭМ!$A$34:$A$777,$A257,СВЦЭМ!$B$33:$B$776,U$242)+'СЕТ СН'!$F$12</f>
        <v>0</v>
      </c>
      <c r="V257" s="36">
        <f>SUMIFS(СВЦЭМ!$H$34:$H$777,СВЦЭМ!$A$34:$A$777,$A257,СВЦЭМ!$B$33:$B$776,V$242)+'СЕТ СН'!$F$12</f>
        <v>0</v>
      </c>
      <c r="W257" s="36">
        <f>SUMIFS(СВЦЭМ!$H$34:$H$777,СВЦЭМ!$A$34:$A$777,$A257,СВЦЭМ!$B$33:$B$776,W$242)+'СЕТ СН'!$F$12</f>
        <v>0</v>
      </c>
      <c r="X257" s="36">
        <f>SUMIFS(СВЦЭМ!$H$34:$H$777,СВЦЭМ!$A$34:$A$777,$A257,СВЦЭМ!$B$33:$B$776,X$242)+'СЕТ СН'!$F$12</f>
        <v>0</v>
      </c>
      <c r="Y257" s="36">
        <f>SUMIFS(СВЦЭМ!$H$34:$H$777,СВЦЭМ!$A$34:$A$777,$A257,СВЦЭМ!$B$33:$B$776,Y$242)+'СЕТ СН'!$F$12</f>
        <v>0</v>
      </c>
    </row>
    <row r="258" spans="1:25" ht="15.75" hidden="1" x14ac:dyDescent="0.2">
      <c r="A258" s="35">
        <f t="shared" si="7"/>
        <v>43512</v>
      </c>
      <c r="B258" s="36">
        <f>SUMIFS(СВЦЭМ!$H$34:$H$777,СВЦЭМ!$A$34:$A$777,$A258,СВЦЭМ!$B$33:$B$776,B$242)+'СЕТ СН'!$F$12</f>
        <v>0</v>
      </c>
      <c r="C258" s="36">
        <f>SUMIFS(СВЦЭМ!$H$34:$H$777,СВЦЭМ!$A$34:$A$777,$A258,СВЦЭМ!$B$33:$B$776,C$242)+'СЕТ СН'!$F$12</f>
        <v>0</v>
      </c>
      <c r="D258" s="36">
        <f>SUMIFS(СВЦЭМ!$H$34:$H$777,СВЦЭМ!$A$34:$A$777,$A258,СВЦЭМ!$B$33:$B$776,D$242)+'СЕТ СН'!$F$12</f>
        <v>0</v>
      </c>
      <c r="E258" s="36">
        <f>SUMIFS(СВЦЭМ!$H$34:$H$777,СВЦЭМ!$A$34:$A$777,$A258,СВЦЭМ!$B$33:$B$776,E$242)+'СЕТ СН'!$F$12</f>
        <v>0</v>
      </c>
      <c r="F258" s="36">
        <f>SUMIFS(СВЦЭМ!$H$34:$H$777,СВЦЭМ!$A$34:$A$777,$A258,СВЦЭМ!$B$33:$B$776,F$242)+'СЕТ СН'!$F$12</f>
        <v>0</v>
      </c>
      <c r="G258" s="36">
        <f>SUMIFS(СВЦЭМ!$H$34:$H$777,СВЦЭМ!$A$34:$A$777,$A258,СВЦЭМ!$B$33:$B$776,G$242)+'СЕТ СН'!$F$12</f>
        <v>0</v>
      </c>
      <c r="H258" s="36">
        <f>SUMIFS(СВЦЭМ!$H$34:$H$777,СВЦЭМ!$A$34:$A$777,$A258,СВЦЭМ!$B$33:$B$776,H$242)+'СЕТ СН'!$F$12</f>
        <v>0</v>
      </c>
      <c r="I258" s="36">
        <f>SUMIFS(СВЦЭМ!$H$34:$H$777,СВЦЭМ!$A$34:$A$777,$A258,СВЦЭМ!$B$33:$B$776,I$242)+'СЕТ СН'!$F$12</f>
        <v>0</v>
      </c>
      <c r="J258" s="36">
        <f>SUMIFS(СВЦЭМ!$H$34:$H$777,СВЦЭМ!$A$34:$A$777,$A258,СВЦЭМ!$B$33:$B$776,J$242)+'СЕТ СН'!$F$12</f>
        <v>0</v>
      </c>
      <c r="K258" s="36">
        <f>SUMIFS(СВЦЭМ!$H$34:$H$777,СВЦЭМ!$A$34:$A$777,$A258,СВЦЭМ!$B$33:$B$776,K$242)+'СЕТ СН'!$F$12</f>
        <v>0</v>
      </c>
      <c r="L258" s="36">
        <f>SUMIFS(СВЦЭМ!$H$34:$H$777,СВЦЭМ!$A$34:$A$777,$A258,СВЦЭМ!$B$33:$B$776,L$242)+'СЕТ СН'!$F$12</f>
        <v>0</v>
      </c>
      <c r="M258" s="36">
        <f>SUMIFS(СВЦЭМ!$H$34:$H$777,СВЦЭМ!$A$34:$A$777,$A258,СВЦЭМ!$B$33:$B$776,M$242)+'СЕТ СН'!$F$12</f>
        <v>0</v>
      </c>
      <c r="N258" s="36">
        <f>SUMIFS(СВЦЭМ!$H$34:$H$777,СВЦЭМ!$A$34:$A$777,$A258,СВЦЭМ!$B$33:$B$776,N$242)+'СЕТ СН'!$F$12</f>
        <v>0</v>
      </c>
      <c r="O258" s="36">
        <f>SUMIFS(СВЦЭМ!$H$34:$H$777,СВЦЭМ!$A$34:$A$777,$A258,СВЦЭМ!$B$33:$B$776,O$242)+'СЕТ СН'!$F$12</f>
        <v>0</v>
      </c>
      <c r="P258" s="36">
        <f>SUMIFS(СВЦЭМ!$H$34:$H$777,СВЦЭМ!$A$34:$A$777,$A258,СВЦЭМ!$B$33:$B$776,P$242)+'СЕТ СН'!$F$12</f>
        <v>0</v>
      </c>
      <c r="Q258" s="36">
        <f>SUMIFS(СВЦЭМ!$H$34:$H$777,СВЦЭМ!$A$34:$A$777,$A258,СВЦЭМ!$B$33:$B$776,Q$242)+'СЕТ СН'!$F$12</f>
        <v>0</v>
      </c>
      <c r="R258" s="36">
        <f>SUMIFS(СВЦЭМ!$H$34:$H$777,СВЦЭМ!$A$34:$A$777,$A258,СВЦЭМ!$B$33:$B$776,R$242)+'СЕТ СН'!$F$12</f>
        <v>0</v>
      </c>
      <c r="S258" s="36">
        <f>SUMIFS(СВЦЭМ!$H$34:$H$777,СВЦЭМ!$A$34:$A$777,$A258,СВЦЭМ!$B$33:$B$776,S$242)+'СЕТ СН'!$F$12</f>
        <v>0</v>
      </c>
      <c r="T258" s="36">
        <f>SUMIFS(СВЦЭМ!$H$34:$H$777,СВЦЭМ!$A$34:$A$777,$A258,СВЦЭМ!$B$33:$B$776,T$242)+'СЕТ СН'!$F$12</f>
        <v>0</v>
      </c>
      <c r="U258" s="36">
        <f>SUMIFS(СВЦЭМ!$H$34:$H$777,СВЦЭМ!$A$34:$A$777,$A258,СВЦЭМ!$B$33:$B$776,U$242)+'СЕТ СН'!$F$12</f>
        <v>0</v>
      </c>
      <c r="V258" s="36">
        <f>SUMIFS(СВЦЭМ!$H$34:$H$777,СВЦЭМ!$A$34:$A$777,$A258,СВЦЭМ!$B$33:$B$776,V$242)+'СЕТ СН'!$F$12</f>
        <v>0</v>
      </c>
      <c r="W258" s="36">
        <f>SUMIFS(СВЦЭМ!$H$34:$H$777,СВЦЭМ!$A$34:$A$777,$A258,СВЦЭМ!$B$33:$B$776,W$242)+'СЕТ СН'!$F$12</f>
        <v>0</v>
      </c>
      <c r="X258" s="36">
        <f>SUMIFS(СВЦЭМ!$H$34:$H$777,СВЦЭМ!$A$34:$A$777,$A258,СВЦЭМ!$B$33:$B$776,X$242)+'СЕТ СН'!$F$12</f>
        <v>0</v>
      </c>
      <c r="Y258" s="36">
        <f>SUMIFS(СВЦЭМ!$H$34:$H$777,СВЦЭМ!$A$34:$A$777,$A258,СВЦЭМ!$B$33:$B$776,Y$242)+'СЕТ СН'!$F$12</f>
        <v>0</v>
      </c>
    </row>
    <row r="259" spans="1:25" ht="15.75" hidden="1" x14ac:dyDescent="0.2">
      <c r="A259" s="35">
        <f t="shared" si="7"/>
        <v>43513</v>
      </c>
      <c r="B259" s="36">
        <f>SUMIFS(СВЦЭМ!$H$34:$H$777,СВЦЭМ!$A$34:$A$777,$A259,СВЦЭМ!$B$33:$B$776,B$242)+'СЕТ СН'!$F$12</f>
        <v>0</v>
      </c>
      <c r="C259" s="36">
        <f>SUMIFS(СВЦЭМ!$H$34:$H$777,СВЦЭМ!$A$34:$A$777,$A259,СВЦЭМ!$B$33:$B$776,C$242)+'СЕТ СН'!$F$12</f>
        <v>0</v>
      </c>
      <c r="D259" s="36">
        <f>SUMIFS(СВЦЭМ!$H$34:$H$777,СВЦЭМ!$A$34:$A$777,$A259,СВЦЭМ!$B$33:$B$776,D$242)+'СЕТ СН'!$F$12</f>
        <v>0</v>
      </c>
      <c r="E259" s="36">
        <f>SUMIFS(СВЦЭМ!$H$34:$H$777,СВЦЭМ!$A$34:$A$777,$A259,СВЦЭМ!$B$33:$B$776,E$242)+'СЕТ СН'!$F$12</f>
        <v>0</v>
      </c>
      <c r="F259" s="36">
        <f>SUMIFS(СВЦЭМ!$H$34:$H$777,СВЦЭМ!$A$34:$A$777,$A259,СВЦЭМ!$B$33:$B$776,F$242)+'СЕТ СН'!$F$12</f>
        <v>0</v>
      </c>
      <c r="G259" s="36">
        <f>SUMIFS(СВЦЭМ!$H$34:$H$777,СВЦЭМ!$A$34:$A$777,$A259,СВЦЭМ!$B$33:$B$776,G$242)+'СЕТ СН'!$F$12</f>
        <v>0</v>
      </c>
      <c r="H259" s="36">
        <f>SUMIFS(СВЦЭМ!$H$34:$H$777,СВЦЭМ!$A$34:$A$777,$A259,СВЦЭМ!$B$33:$B$776,H$242)+'СЕТ СН'!$F$12</f>
        <v>0</v>
      </c>
      <c r="I259" s="36">
        <f>SUMIFS(СВЦЭМ!$H$34:$H$777,СВЦЭМ!$A$34:$A$777,$A259,СВЦЭМ!$B$33:$B$776,I$242)+'СЕТ СН'!$F$12</f>
        <v>0</v>
      </c>
      <c r="J259" s="36">
        <f>SUMIFS(СВЦЭМ!$H$34:$H$777,СВЦЭМ!$A$34:$A$777,$A259,СВЦЭМ!$B$33:$B$776,J$242)+'СЕТ СН'!$F$12</f>
        <v>0</v>
      </c>
      <c r="K259" s="36">
        <f>SUMIFS(СВЦЭМ!$H$34:$H$777,СВЦЭМ!$A$34:$A$777,$A259,СВЦЭМ!$B$33:$B$776,K$242)+'СЕТ СН'!$F$12</f>
        <v>0</v>
      </c>
      <c r="L259" s="36">
        <f>SUMIFS(СВЦЭМ!$H$34:$H$777,СВЦЭМ!$A$34:$A$777,$A259,СВЦЭМ!$B$33:$B$776,L$242)+'СЕТ СН'!$F$12</f>
        <v>0</v>
      </c>
      <c r="M259" s="36">
        <f>SUMIFS(СВЦЭМ!$H$34:$H$777,СВЦЭМ!$A$34:$A$777,$A259,СВЦЭМ!$B$33:$B$776,M$242)+'СЕТ СН'!$F$12</f>
        <v>0</v>
      </c>
      <c r="N259" s="36">
        <f>SUMIFS(СВЦЭМ!$H$34:$H$777,СВЦЭМ!$A$34:$A$777,$A259,СВЦЭМ!$B$33:$B$776,N$242)+'СЕТ СН'!$F$12</f>
        <v>0</v>
      </c>
      <c r="O259" s="36">
        <f>SUMIFS(СВЦЭМ!$H$34:$H$777,СВЦЭМ!$A$34:$A$777,$A259,СВЦЭМ!$B$33:$B$776,O$242)+'СЕТ СН'!$F$12</f>
        <v>0</v>
      </c>
      <c r="P259" s="36">
        <f>SUMIFS(СВЦЭМ!$H$34:$H$777,СВЦЭМ!$A$34:$A$777,$A259,СВЦЭМ!$B$33:$B$776,P$242)+'СЕТ СН'!$F$12</f>
        <v>0</v>
      </c>
      <c r="Q259" s="36">
        <f>SUMIFS(СВЦЭМ!$H$34:$H$777,СВЦЭМ!$A$34:$A$777,$A259,СВЦЭМ!$B$33:$B$776,Q$242)+'СЕТ СН'!$F$12</f>
        <v>0</v>
      </c>
      <c r="R259" s="36">
        <f>SUMIFS(СВЦЭМ!$H$34:$H$777,СВЦЭМ!$A$34:$A$777,$A259,СВЦЭМ!$B$33:$B$776,R$242)+'СЕТ СН'!$F$12</f>
        <v>0</v>
      </c>
      <c r="S259" s="36">
        <f>SUMIFS(СВЦЭМ!$H$34:$H$777,СВЦЭМ!$A$34:$A$777,$A259,СВЦЭМ!$B$33:$B$776,S$242)+'СЕТ СН'!$F$12</f>
        <v>0</v>
      </c>
      <c r="T259" s="36">
        <f>SUMIFS(СВЦЭМ!$H$34:$H$777,СВЦЭМ!$A$34:$A$777,$A259,СВЦЭМ!$B$33:$B$776,T$242)+'СЕТ СН'!$F$12</f>
        <v>0</v>
      </c>
      <c r="U259" s="36">
        <f>SUMIFS(СВЦЭМ!$H$34:$H$777,СВЦЭМ!$A$34:$A$777,$A259,СВЦЭМ!$B$33:$B$776,U$242)+'СЕТ СН'!$F$12</f>
        <v>0</v>
      </c>
      <c r="V259" s="36">
        <f>SUMIFS(СВЦЭМ!$H$34:$H$777,СВЦЭМ!$A$34:$A$777,$A259,СВЦЭМ!$B$33:$B$776,V$242)+'СЕТ СН'!$F$12</f>
        <v>0</v>
      </c>
      <c r="W259" s="36">
        <f>SUMIFS(СВЦЭМ!$H$34:$H$777,СВЦЭМ!$A$34:$A$777,$A259,СВЦЭМ!$B$33:$B$776,W$242)+'СЕТ СН'!$F$12</f>
        <v>0</v>
      </c>
      <c r="X259" s="36">
        <f>SUMIFS(СВЦЭМ!$H$34:$H$777,СВЦЭМ!$A$34:$A$777,$A259,СВЦЭМ!$B$33:$B$776,X$242)+'СЕТ СН'!$F$12</f>
        <v>0</v>
      </c>
      <c r="Y259" s="36">
        <f>SUMIFS(СВЦЭМ!$H$34:$H$777,СВЦЭМ!$A$34:$A$777,$A259,СВЦЭМ!$B$33:$B$776,Y$242)+'СЕТ СН'!$F$12</f>
        <v>0</v>
      </c>
    </row>
    <row r="260" spans="1:25" ht="15.75" hidden="1" x14ac:dyDescent="0.2">
      <c r="A260" s="35">
        <f t="shared" si="7"/>
        <v>43514</v>
      </c>
      <c r="B260" s="36">
        <f>SUMIFS(СВЦЭМ!$H$34:$H$777,СВЦЭМ!$A$34:$A$777,$A260,СВЦЭМ!$B$33:$B$776,B$242)+'СЕТ СН'!$F$12</f>
        <v>0</v>
      </c>
      <c r="C260" s="36">
        <f>SUMIFS(СВЦЭМ!$H$34:$H$777,СВЦЭМ!$A$34:$A$777,$A260,СВЦЭМ!$B$33:$B$776,C$242)+'СЕТ СН'!$F$12</f>
        <v>0</v>
      </c>
      <c r="D260" s="36">
        <f>SUMIFS(СВЦЭМ!$H$34:$H$777,СВЦЭМ!$A$34:$A$777,$A260,СВЦЭМ!$B$33:$B$776,D$242)+'СЕТ СН'!$F$12</f>
        <v>0</v>
      </c>
      <c r="E260" s="36">
        <f>SUMIFS(СВЦЭМ!$H$34:$H$777,СВЦЭМ!$A$34:$A$777,$A260,СВЦЭМ!$B$33:$B$776,E$242)+'СЕТ СН'!$F$12</f>
        <v>0</v>
      </c>
      <c r="F260" s="36">
        <f>SUMIFS(СВЦЭМ!$H$34:$H$777,СВЦЭМ!$A$34:$A$777,$A260,СВЦЭМ!$B$33:$B$776,F$242)+'СЕТ СН'!$F$12</f>
        <v>0</v>
      </c>
      <c r="G260" s="36">
        <f>SUMIFS(СВЦЭМ!$H$34:$H$777,СВЦЭМ!$A$34:$A$777,$A260,СВЦЭМ!$B$33:$B$776,G$242)+'СЕТ СН'!$F$12</f>
        <v>0</v>
      </c>
      <c r="H260" s="36">
        <f>SUMIFS(СВЦЭМ!$H$34:$H$777,СВЦЭМ!$A$34:$A$777,$A260,СВЦЭМ!$B$33:$B$776,H$242)+'СЕТ СН'!$F$12</f>
        <v>0</v>
      </c>
      <c r="I260" s="36">
        <f>SUMIFS(СВЦЭМ!$H$34:$H$777,СВЦЭМ!$A$34:$A$777,$A260,СВЦЭМ!$B$33:$B$776,I$242)+'СЕТ СН'!$F$12</f>
        <v>0</v>
      </c>
      <c r="J260" s="36">
        <f>SUMIFS(СВЦЭМ!$H$34:$H$777,СВЦЭМ!$A$34:$A$777,$A260,СВЦЭМ!$B$33:$B$776,J$242)+'СЕТ СН'!$F$12</f>
        <v>0</v>
      </c>
      <c r="K260" s="36">
        <f>SUMIFS(СВЦЭМ!$H$34:$H$777,СВЦЭМ!$A$34:$A$777,$A260,СВЦЭМ!$B$33:$B$776,K$242)+'СЕТ СН'!$F$12</f>
        <v>0</v>
      </c>
      <c r="L260" s="36">
        <f>SUMIFS(СВЦЭМ!$H$34:$H$777,СВЦЭМ!$A$34:$A$777,$A260,СВЦЭМ!$B$33:$B$776,L$242)+'СЕТ СН'!$F$12</f>
        <v>0</v>
      </c>
      <c r="M260" s="36">
        <f>SUMIFS(СВЦЭМ!$H$34:$H$777,СВЦЭМ!$A$34:$A$777,$A260,СВЦЭМ!$B$33:$B$776,M$242)+'СЕТ СН'!$F$12</f>
        <v>0</v>
      </c>
      <c r="N260" s="36">
        <f>SUMIFS(СВЦЭМ!$H$34:$H$777,СВЦЭМ!$A$34:$A$777,$A260,СВЦЭМ!$B$33:$B$776,N$242)+'СЕТ СН'!$F$12</f>
        <v>0</v>
      </c>
      <c r="O260" s="36">
        <f>SUMIFS(СВЦЭМ!$H$34:$H$777,СВЦЭМ!$A$34:$A$777,$A260,СВЦЭМ!$B$33:$B$776,O$242)+'СЕТ СН'!$F$12</f>
        <v>0</v>
      </c>
      <c r="P260" s="36">
        <f>SUMIFS(СВЦЭМ!$H$34:$H$777,СВЦЭМ!$A$34:$A$777,$A260,СВЦЭМ!$B$33:$B$776,P$242)+'СЕТ СН'!$F$12</f>
        <v>0</v>
      </c>
      <c r="Q260" s="36">
        <f>SUMIFS(СВЦЭМ!$H$34:$H$777,СВЦЭМ!$A$34:$A$777,$A260,СВЦЭМ!$B$33:$B$776,Q$242)+'СЕТ СН'!$F$12</f>
        <v>0</v>
      </c>
      <c r="R260" s="36">
        <f>SUMIFS(СВЦЭМ!$H$34:$H$777,СВЦЭМ!$A$34:$A$777,$A260,СВЦЭМ!$B$33:$B$776,R$242)+'СЕТ СН'!$F$12</f>
        <v>0</v>
      </c>
      <c r="S260" s="36">
        <f>SUMIFS(СВЦЭМ!$H$34:$H$777,СВЦЭМ!$A$34:$A$777,$A260,СВЦЭМ!$B$33:$B$776,S$242)+'СЕТ СН'!$F$12</f>
        <v>0</v>
      </c>
      <c r="T260" s="36">
        <f>SUMIFS(СВЦЭМ!$H$34:$H$777,СВЦЭМ!$A$34:$A$777,$A260,СВЦЭМ!$B$33:$B$776,T$242)+'СЕТ СН'!$F$12</f>
        <v>0</v>
      </c>
      <c r="U260" s="36">
        <f>SUMIFS(СВЦЭМ!$H$34:$H$777,СВЦЭМ!$A$34:$A$777,$A260,СВЦЭМ!$B$33:$B$776,U$242)+'СЕТ СН'!$F$12</f>
        <v>0</v>
      </c>
      <c r="V260" s="36">
        <f>SUMIFS(СВЦЭМ!$H$34:$H$777,СВЦЭМ!$A$34:$A$777,$A260,СВЦЭМ!$B$33:$B$776,V$242)+'СЕТ СН'!$F$12</f>
        <v>0</v>
      </c>
      <c r="W260" s="36">
        <f>SUMIFS(СВЦЭМ!$H$34:$H$777,СВЦЭМ!$A$34:$A$777,$A260,СВЦЭМ!$B$33:$B$776,W$242)+'СЕТ СН'!$F$12</f>
        <v>0</v>
      </c>
      <c r="X260" s="36">
        <f>SUMIFS(СВЦЭМ!$H$34:$H$777,СВЦЭМ!$A$34:$A$777,$A260,СВЦЭМ!$B$33:$B$776,X$242)+'СЕТ СН'!$F$12</f>
        <v>0</v>
      </c>
      <c r="Y260" s="36">
        <f>SUMIFS(СВЦЭМ!$H$34:$H$777,СВЦЭМ!$A$34:$A$777,$A260,СВЦЭМ!$B$33:$B$776,Y$242)+'СЕТ СН'!$F$12</f>
        <v>0</v>
      </c>
    </row>
    <row r="261" spans="1:25" ht="15.75" hidden="1" x14ac:dyDescent="0.2">
      <c r="A261" s="35">
        <f t="shared" si="7"/>
        <v>43515</v>
      </c>
      <c r="B261" s="36">
        <f>SUMIFS(СВЦЭМ!$H$34:$H$777,СВЦЭМ!$A$34:$A$777,$A261,СВЦЭМ!$B$33:$B$776,B$242)+'СЕТ СН'!$F$12</f>
        <v>0</v>
      </c>
      <c r="C261" s="36">
        <f>SUMIFS(СВЦЭМ!$H$34:$H$777,СВЦЭМ!$A$34:$A$777,$A261,СВЦЭМ!$B$33:$B$776,C$242)+'СЕТ СН'!$F$12</f>
        <v>0</v>
      </c>
      <c r="D261" s="36">
        <f>SUMIFS(СВЦЭМ!$H$34:$H$777,СВЦЭМ!$A$34:$A$777,$A261,СВЦЭМ!$B$33:$B$776,D$242)+'СЕТ СН'!$F$12</f>
        <v>0</v>
      </c>
      <c r="E261" s="36">
        <f>SUMIFS(СВЦЭМ!$H$34:$H$777,СВЦЭМ!$A$34:$A$777,$A261,СВЦЭМ!$B$33:$B$776,E$242)+'СЕТ СН'!$F$12</f>
        <v>0</v>
      </c>
      <c r="F261" s="36">
        <f>SUMIFS(СВЦЭМ!$H$34:$H$777,СВЦЭМ!$A$34:$A$777,$A261,СВЦЭМ!$B$33:$B$776,F$242)+'СЕТ СН'!$F$12</f>
        <v>0</v>
      </c>
      <c r="G261" s="36">
        <f>SUMIFS(СВЦЭМ!$H$34:$H$777,СВЦЭМ!$A$34:$A$777,$A261,СВЦЭМ!$B$33:$B$776,G$242)+'СЕТ СН'!$F$12</f>
        <v>0</v>
      </c>
      <c r="H261" s="36">
        <f>SUMIFS(СВЦЭМ!$H$34:$H$777,СВЦЭМ!$A$34:$A$777,$A261,СВЦЭМ!$B$33:$B$776,H$242)+'СЕТ СН'!$F$12</f>
        <v>0</v>
      </c>
      <c r="I261" s="36">
        <f>SUMIFS(СВЦЭМ!$H$34:$H$777,СВЦЭМ!$A$34:$A$777,$A261,СВЦЭМ!$B$33:$B$776,I$242)+'СЕТ СН'!$F$12</f>
        <v>0</v>
      </c>
      <c r="J261" s="36">
        <f>SUMIFS(СВЦЭМ!$H$34:$H$777,СВЦЭМ!$A$34:$A$777,$A261,СВЦЭМ!$B$33:$B$776,J$242)+'СЕТ СН'!$F$12</f>
        <v>0</v>
      </c>
      <c r="K261" s="36">
        <f>SUMIFS(СВЦЭМ!$H$34:$H$777,СВЦЭМ!$A$34:$A$777,$A261,СВЦЭМ!$B$33:$B$776,K$242)+'СЕТ СН'!$F$12</f>
        <v>0</v>
      </c>
      <c r="L261" s="36">
        <f>SUMIFS(СВЦЭМ!$H$34:$H$777,СВЦЭМ!$A$34:$A$777,$A261,СВЦЭМ!$B$33:$B$776,L$242)+'СЕТ СН'!$F$12</f>
        <v>0</v>
      </c>
      <c r="M261" s="36">
        <f>SUMIFS(СВЦЭМ!$H$34:$H$777,СВЦЭМ!$A$34:$A$777,$A261,СВЦЭМ!$B$33:$B$776,M$242)+'СЕТ СН'!$F$12</f>
        <v>0</v>
      </c>
      <c r="N261" s="36">
        <f>SUMIFS(СВЦЭМ!$H$34:$H$777,СВЦЭМ!$A$34:$A$777,$A261,СВЦЭМ!$B$33:$B$776,N$242)+'СЕТ СН'!$F$12</f>
        <v>0</v>
      </c>
      <c r="O261" s="36">
        <f>SUMIFS(СВЦЭМ!$H$34:$H$777,СВЦЭМ!$A$34:$A$777,$A261,СВЦЭМ!$B$33:$B$776,O$242)+'СЕТ СН'!$F$12</f>
        <v>0</v>
      </c>
      <c r="P261" s="36">
        <f>SUMIFS(СВЦЭМ!$H$34:$H$777,СВЦЭМ!$A$34:$A$777,$A261,СВЦЭМ!$B$33:$B$776,P$242)+'СЕТ СН'!$F$12</f>
        <v>0</v>
      </c>
      <c r="Q261" s="36">
        <f>SUMIFS(СВЦЭМ!$H$34:$H$777,СВЦЭМ!$A$34:$A$777,$A261,СВЦЭМ!$B$33:$B$776,Q$242)+'СЕТ СН'!$F$12</f>
        <v>0</v>
      </c>
      <c r="R261" s="36">
        <f>SUMIFS(СВЦЭМ!$H$34:$H$777,СВЦЭМ!$A$34:$A$777,$A261,СВЦЭМ!$B$33:$B$776,R$242)+'СЕТ СН'!$F$12</f>
        <v>0</v>
      </c>
      <c r="S261" s="36">
        <f>SUMIFS(СВЦЭМ!$H$34:$H$777,СВЦЭМ!$A$34:$A$777,$A261,СВЦЭМ!$B$33:$B$776,S$242)+'СЕТ СН'!$F$12</f>
        <v>0</v>
      </c>
      <c r="T261" s="36">
        <f>SUMIFS(СВЦЭМ!$H$34:$H$777,СВЦЭМ!$A$34:$A$777,$A261,СВЦЭМ!$B$33:$B$776,T$242)+'СЕТ СН'!$F$12</f>
        <v>0</v>
      </c>
      <c r="U261" s="36">
        <f>SUMIFS(СВЦЭМ!$H$34:$H$777,СВЦЭМ!$A$34:$A$777,$A261,СВЦЭМ!$B$33:$B$776,U$242)+'СЕТ СН'!$F$12</f>
        <v>0</v>
      </c>
      <c r="V261" s="36">
        <f>SUMIFS(СВЦЭМ!$H$34:$H$777,СВЦЭМ!$A$34:$A$777,$A261,СВЦЭМ!$B$33:$B$776,V$242)+'СЕТ СН'!$F$12</f>
        <v>0</v>
      </c>
      <c r="W261" s="36">
        <f>SUMIFS(СВЦЭМ!$H$34:$H$777,СВЦЭМ!$A$34:$A$777,$A261,СВЦЭМ!$B$33:$B$776,W$242)+'СЕТ СН'!$F$12</f>
        <v>0</v>
      </c>
      <c r="X261" s="36">
        <f>SUMIFS(СВЦЭМ!$H$34:$H$777,СВЦЭМ!$A$34:$A$777,$A261,СВЦЭМ!$B$33:$B$776,X$242)+'СЕТ СН'!$F$12</f>
        <v>0</v>
      </c>
      <c r="Y261" s="36">
        <f>SUMIFS(СВЦЭМ!$H$34:$H$777,СВЦЭМ!$A$34:$A$777,$A261,СВЦЭМ!$B$33:$B$776,Y$242)+'СЕТ СН'!$F$12</f>
        <v>0</v>
      </c>
    </row>
    <row r="262" spans="1:25" ht="15.75" hidden="1" x14ac:dyDescent="0.2">
      <c r="A262" s="35">
        <f t="shared" si="7"/>
        <v>43516</v>
      </c>
      <c r="B262" s="36">
        <f>SUMIFS(СВЦЭМ!$H$34:$H$777,СВЦЭМ!$A$34:$A$777,$A262,СВЦЭМ!$B$33:$B$776,B$242)+'СЕТ СН'!$F$12</f>
        <v>0</v>
      </c>
      <c r="C262" s="36">
        <f>SUMIFS(СВЦЭМ!$H$34:$H$777,СВЦЭМ!$A$34:$A$777,$A262,СВЦЭМ!$B$33:$B$776,C$242)+'СЕТ СН'!$F$12</f>
        <v>0</v>
      </c>
      <c r="D262" s="36">
        <f>SUMIFS(СВЦЭМ!$H$34:$H$777,СВЦЭМ!$A$34:$A$777,$A262,СВЦЭМ!$B$33:$B$776,D$242)+'СЕТ СН'!$F$12</f>
        <v>0</v>
      </c>
      <c r="E262" s="36">
        <f>SUMIFS(СВЦЭМ!$H$34:$H$777,СВЦЭМ!$A$34:$A$777,$A262,СВЦЭМ!$B$33:$B$776,E$242)+'СЕТ СН'!$F$12</f>
        <v>0</v>
      </c>
      <c r="F262" s="36">
        <f>SUMIFS(СВЦЭМ!$H$34:$H$777,СВЦЭМ!$A$34:$A$777,$A262,СВЦЭМ!$B$33:$B$776,F$242)+'СЕТ СН'!$F$12</f>
        <v>0</v>
      </c>
      <c r="G262" s="36">
        <f>SUMIFS(СВЦЭМ!$H$34:$H$777,СВЦЭМ!$A$34:$A$777,$A262,СВЦЭМ!$B$33:$B$776,G$242)+'СЕТ СН'!$F$12</f>
        <v>0</v>
      </c>
      <c r="H262" s="36">
        <f>SUMIFS(СВЦЭМ!$H$34:$H$777,СВЦЭМ!$A$34:$A$777,$A262,СВЦЭМ!$B$33:$B$776,H$242)+'СЕТ СН'!$F$12</f>
        <v>0</v>
      </c>
      <c r="I262" s="36">
        <f>SUMIFS(СВЦЭМ!$H$34:$H$777,СВЦЭМ!$A$34:$A$777,$A262,СВЦЭМ!$B$33:$B$776,I$242)+'СЕТ СН'!$F$12</f>
        <v>0</v>
      </c>
      <c r="J262" s="36">
        <f>SUMIFS(СВЦЭМ!$H$34:$H$777,СВЦЭМ!$A$34:$A$777,$A262,СВЦЭМ!$B$33:$B$776,J$242)+'СЕТ СН'!$F$12</f>
        <v>0</v>
      </c>
      <c r="K262" s="36">
        <f>SUMIFS(СВЦЭМ!$H$34:$H$777,СВЦЭМ!$A$34:$A$777,$A262,СВЦЭМ!$B$33:$B$776,K$242)+'СЕТ СН'!$F$12</f>
        <v>0</v>
      </c>
      <c r="L262" s="36">
        <f>SUMIFS(СВЦЭМ!$H$34:$H$777,СВЦЭМ!$A$34:$A$777,$A262,СВЦЭМ!$B$33:$B$776,L$242)+'СЕТ СН'!$F$12</f>
        <v>0</v>
      </c>
      <c r="M262" s="36">
        <f>SUMIFS(СВЦЭМ!$H$34:$H$777,СВЦЭМ!$A$34:$A$777,$A262,СВЦЭМ!$B$33:$B$776,M$242)+'СЕТ СН'!$F$12</f>
        <v>0</v>
      </c>
      <c r="N262" s="36">
        <f>SUMIFS(СВЦЭМ!$H$34:$H$777,СВЦЭМ!$A$34:$A$777,$A262,СВЦЭМ!$B$33:$B$776,N$242)+'СЕТ СН'!$F$12</f>
        <v>0</v>
      </c>
      <c r="O262" s="36">
        <f>SUMIFS(СВЦЭМ!$H$34:$H$777,СВЦЭМ!$A$34:$A$777,$A262,СВЦЭМ!$B$33:$B$776,O$242)+'СЕТ СН'!$F$12</f>
        <v>0</v>
      </c>
      <c r="P262" s="36">
        <f>SUMIFS(СВЦЭМ!$H$34:$H$777,СВЦЭМ!$A$34:$A$777,$A262,СВЦЭМ!$B$33:$B$776,P$242)+'СЕТ СН'!$F$12</f>
        <v>0</v>
      </c>
      <c r="Q262" s="36">
        <f>SUMIFS(СВЦЭМ!$H$34:$H$777,СВЦЭМ!$A$34:$A$777,$A262,СВЦЭМ!$B$33:$B$776,Q$242)+'СЕТ СН'!$F$12</f>
        <v>0</v>
      </c>
      <c r="R262" s="36">
        <f>SUMIFS(СВЦЭМ!$H$34:$H$777,СВЦЭМ!$A$34:$A$777,$A262,СВЦЭМ!$B$33:$B$776,R$242)+'СЕТ СН'!$F$12</f>
        <v>0</v>
      </c>
      <c r="S262" s="36">
        <f>SUMIFS(СВЦЭМ!$H$34:$H$777,СВЦЭМ!$A$34:$A$777,$A262,СВЦЭМ!$B$33:$B$776,S$242)+'СЕТ СН'!$F$12</f>
        <v>0</v>
      </c>
      <c r="T262" s="36">
        <f>SUMIFS(СВЦЭМ!$H$34:$H$777,СВЦЭМ!$A$34:$A$777,$A262,СВЦЭМ!$B$33:$B$776,T$242)+'СЕТ СН'!$F$12</f>
        <v>0</v>
      </c>
      <c r="U262" s="36">
        <f>SUMIFS(СВЦЭМ!$H$34:$H$777,СВЦЭМ!$A$34:$A$777,$A262,СВЦЭМ!$B$33:$B$776,U$242)+'СЕТ СН'!$F$12</f>
        <v>0</v>
      </c>
      <c r="V262" s="36">
        <f>SUMIFS(СВЦЭМ!$H$34:$H$777,СВЦЭМ!$A$34:$A$777,$A262,СВЦЭМ!$B$33:$B$776,V$242)+'СЕТ СН'!$F$12</f>
        <v>0</v>
      </c>
      <c r="W262" s="36">
        <f>SUMIFS(СВЦЭМ!$H$34:$H$777,СВЦЭМ!$A$34:$A$777,$A262,СВЦЭМ!$B$33:$B$776,W$242)+'СЕТ СН'!$F$12</f>
        <v>0</v>
      </c>
      <c r="X262" s="36">
        <f>SUMIFS(СВЦЭМ!$H$34:$H$777,СВЦЭМ!$A$34:$A$777,$A262,СВЦЭМ!$B$33:$B$776,X$242)+'СЕТ СН'!$F$12</f>
        <v>0</v>
      </c>
      <c r="Y262" s="36">
        <f>SUMIFS(СВЦЭМ!$H$34:$H$777,СВЦЭМ!$A$34:$A$777,$A262,СВЦЭМ!$B$33:$B$776,Y$242)+'СЕТ СН'!$F$12</f>
        <v>0</v>
      </c>
    </row>
    <row r="263" spans="1:25" ht="15.75" hidden="1" x14ac:dyDescent="0.2">
      <c r="A263" s="35">
        <f t="shared" si="7"/>
        <v>43517</v>
      </c>
      <c r="B263" s="36">
        <f>SUMIFS(СВЦЭМ!$H$34:$H$777,СВЦЭМ!$A$34:$A$777,$A263,СВЦЭМ!$B$33:$B$776,B$242)+'СЕТ СН'!$F$12</f>
        <v>0</v>
      </c>
      <c r="C263" s="36">
        <f>SUMIFS(СВЦЭМ!$H$34:$H$777,СВЦЭМ!$A$34:$A$777,$A263,СВЦЭМ!$B$33:$B$776,C$242)+'СЕТ СН'!$F$12</f>
        <v>0</v>
      </c>
      <c r="D263" s="36">
        <f>SUMIFS(СВЦЭМ!$H$34:$H$777,СВЦЭМ!$A$34:$A$777,$A263,СВЦЭМ!$B$33:$B$776,D$242)+'СЕТ СН'!$F$12</f>
        <v>0</v>
      </c>
      <c r="E263" s="36">
        <f>SUMIFS(СВЦЭМ!$H$34:$H$777,СВЦЭМ!$A$34:$A$777,$A263,СВЦЭМ!$B$33:$B$776,E$242)+'СЕТ СН'!$F$12</f>
        <v>0</v>
      </c>
      <c r="F263" s="36">
        <f>SUMIFS(СВЦЭМ!$H$34:$H$777,СВЦЭМ!$A$34:$A$777,$A263,СВЦЭМ!$B$33:$B$776,F$242)+'СЕТ СН'!$F$12</f>
        <v>0</v>
      </c>
      <c r="G263" s="36">
        <f>SUMIFS(СВЦЭМ!$H$34:$H$777,СВЦЭМ!$A$34:$A$777,$A263,СВЦЭМ!$B$33:$B$776,G$242)+'СЕТ СН'!$F$12</f>
        <v>0</v>
      </c>
      <c r="H263" s="36">
        <f>SUMIFS(СВЦЭМ!$H$34:$H$777,СВЦЭМ!$A$34:$A$777,$A263,СВЦЭМ!$B$33:$B$776,H$242)+'СЕТ СН'!$F$12</f>
        <v>0</v>
      </c>
      <c r="I263" s="36">
        <f>SUMIFS(СВЦЭМ!$H$34:$H$777,СВЦЭМ!$A$34:$A$777,$A263,СВЦЭМ!$B$33:$B$776,I$242)+'СЕТ СН'!$F$12</f>
        <v>0</v>
      </c>
      <c r="J263" s="36">
        <f>SUMIFS(СВЦЭМ!$H$34:$H$777,СВЦЭМ!$A$34:$A$777,$A263,СВЦЭМ!$B$33:$B$776,J$242)+'СЕТ СН'!$F$12</f>
        <v>0</v>
      </c>
      <c r="K263" s="36">
        <f>SUMIFS(СВЦЭМ!$H$34:$H$777,СВЦЭМ!$A$34:$A$777,$A263,СВЦЭМ!$B$33:$B$776,K$242)+'СЕТ СН'!$F$12</f>
        <v>0</v>
      </c>
      <c r="L263" s="36">
        <f>SUMIFS(СВЦЭМ!$H$34:$H$777,СВЦЭМ!$A$34:$A$777,$A263,СВЦЭМ!$B$33:$B$776,L$242)+'СЕТ СН'!$F$12</f>
        <v>0</v>
      </c>
      <c r="M263" s="36">
        <f>SUMIFS(СВЦЭМ!$H$34:$H$777,СВЦЭМ!$A$34:$A$777,$A263,СВЦЭМ!$B$33:$B$776,M$242)+'СЕТ СН'!$F$12</f>
        <v>0</v>
      </c>
      <c r="N263" s="36">
        <f>SUMIFS(СВЦЭМ!$H$34:$H$777,СВЦЭМ!$A$34:$A$777,$A263,СВЦЭМ!$B$33:$B$776,N$242)+'СЕТ СН'!$F$12</f>
        <v>0</v>
      </c>
      <c r="O263" s="36">
        <f>SUMIFS(СВЦЭМ!$H$34:$H$777,СВЦЭМ!$A$34:$A$777,$A263,СВЦЭМ!$B$33:$B$776,O$242)+'СЕТ СН'!$F$12</f>
        <v>0</v>
      </c>
      <c r="P263" s="36">
        <f>SUMIFS(СВЦЭМ!$H$34:$H$777,СВЦЭМ!$A$34:$A$777,$A263,СВЦЭМ!$B$33:$B$776,P$242)+'СЕТ СН'!$F$12</f>
        <v>0</v>
      </c>
      <c r="Q263" s="36">
        <f>SUMIFS(СВЦЭМ!$H$34:$H$777,СВЦЭМ!$A$34:$A$777,$A263,СВЦЭМ!$B$33:$B$776,Q$242)+'СЕТ СН'!$F$12</f>
        <v>0</v>
      </c>
      <c r="R263" s="36">
        <f>SUMIFS(СВЦЭМ!$H$34:$H$777,СВЦЭМ!$A$34:$A$777,$A263,СВЦЭМ!$B$33:$B$776,R$242)+'СЕТ СН'!$F$12</f>
        <v>0</v>
      </c>
      <c r="S263" s="36">
        <f>SUMIFS(СВЦЭМ!$H$34:$H$777,СВЦЭМ!$A$34:$A$777,$A263,СВЦЭМ!$B$33:$B$776,S$242)+'СЕТ СН'!$F$12</f>
        <v>0</v>
      </c>
      <c r="T263" s="36">
        <f>SUMIFS(СВЦЭМ!$H$34:$H$777,СВЦЭМ!$A$34:$A$777,$A263,СВЦЭМ!$B$33:$B$776,T$242)+'СЕТ СН'!$F$12</f>
        <v>0</v>
      </c>
      <c r="U263" s="36">
        <f>SUMIFS(СВЦЭМ!$H$34:$H$777,СВЦЭМ!$A$34:$A$777,$A263,СВЦЭМ!$B$33:$B$776,U$242)+'СЕТ СН'!$F$12</f>
        <v>0</v>
      </c>
      <c r="V263" s="36">
        <f>SUMIFS(СВЦЭМ!$H$34:$H$777,СВЦЭМ!$A$34:$A$777,$A263,СВЦЭМ!$B$33:$B$776,V$242)+'СЕТ СН'!$F$12</f>
        <v>0</v>
      </c>
      <c r="W263" s="36">
        <f>SUMIFS(СВЦЭМ!$H$34:$H$777,СВЦЭМ!$A$34:$A$777,$A263,СВЦЭМ!$B$33:$B$776,W$242)+'СЕТ СН'!$F$12</f>
        <v>0</v>
      </c>
      <c r="X263" s="36">
        <f>SUMIFS(СВЦЭМ!$H$34:$H$777,СВЦЭМ!$A$34:$A$777,$A263,СВЦЭМ!$B$33:$B$776,X$242)+'СЕТ СН'!$F$12</f>
        <v>0</v>
      </c>
      <c r="Y263" s="36">
        <f>SUMIFS(СВЦЭМ!$H$34:$H$777,СВЦЭМ!$A$34:$A$777,$A263,СВЦЭМ!$B$33:$B$776,Y$242)+'СЕТ СН'!$F$12</f>
        <v>0</v>
      </c>
    </row>
    <row r="264" spans="1:25" ht="15.75" hidden="1" x14ac:dyDescent="0.2">
      <c r="A264" s="35">
        <f t="shared" si="7"/>
        <v>43518</v>
      </c>
      <c r="B264" s="36">
        <f>SUMIFS(СВЦЭМ!$H$34:$H$777,СВЦЭМ!$A$34:$A$777,$A264,СВЦЭМ!$B$33:$B$776,B$242)+'СЕТ СН'!$F$12</f>
        <v>0</v>
      </c>
      <c r="C264" s="36">
        <f>SUMIFS(СВЦЭМ!$H$34:$H$777,СВЦЭМ!$A$34:$A$777,$A264,СВЦЭМ!$B$33:$B$776,C$242)+'СЕТ СН'!$F$12</f>
        <v>0</v>
      </c>
      <c r="D264" s="36">
        <f>SUMIFS(СВЦЭМ!$H$34:$H$777,СВЦЭМ!$A$34:$A$777,$A264,СВЦЭМ!$B$33:$B$776,D$242)+'СЕТ СН'!$F$12</f>
        <v>0</v>
      </c>
      <c r="E264" s="36">
        <f>SUMIFS(СВЦЭМ!$H$34:$H$777,СВЦЭМ!$A$34:$A$777,$A264,СВЦЭМ!$B$33:$B$776,E$242)+'СЕТ СН'!$F$12</f>
        <v>0</v>
      </c>
      <c r="F264" s="36">
        <f>SUMIFS(СВЦЭМ!$H$34:$H$777,СВЦЭМ!$A$34:$A$777,$A264,СВЦЭМ!$B$33:$B$776,F$242)+'СЕТ СН'!$F$12</f>
        <v>0</v>
      </c>
      <c r="G264" s="36">
        <f>SUMIFS(СВЦЭМ!$H$34:$H$777,СВЦЭМ!$A$34:$A$777,$A264,СВЦЭМ!$B$33:$B$776,G$242)+'СЕТ СН'!$F$12</f>
        <v>0</v>
      </c>
      <c r="H264" s="36">
        <f>SUMIFS(СВЦЭМ!$H$34:$H$777,СВЦЭМ!$A$34:$A$777,$A264,СВЦЭМ!$B$33:$B$776,H$242)+'СЕТ СН'!$F$12</f>
        <v>0</v>
      </c>
      <c r="I264" s="36">
        <f>SUMIFS(СВЦЭМ!$H$34:$H$777,СВЦЭМ!$A$34:$A$777,$A264,СВЦЭМ!$B$33:$B$776,I$242)+'СЕТ СН'!$F$12</f>
        <v>0</v>
      </c>
      <c r="J264" s="36">
        <f>SUMIFS(СВЦЭМ!$H$34:$H$777,СВЦЭМ!$A$34:$A$777,$A264,СВЦЭМ!$B$33:$B$776,J$242)+'СЕТ СН'!$F$12</f>
        <v>0</v>
      </c>
      <c r="K264" s="36">
        <f>SUMIFS(СВЦЭМ!$H$34:$H$777,СВЦЭМ!$A$34:$A$777,$A264,СВЦЭМ!$B$33:$B$776,K$242)+'СЕТ СН'!$F$12</f>
        <v>0</v>
      </c>
      <c r="L264" s="36">
        <f>SUMIFS(СВЦЭМ!$H$34:$H$777,СВЦЭМ!$A$34:$A$777,$A264,СВЦЭМ!$B$33:$B$776,L$242)+'СЕТ СН'!$F$12</f>
        <v>0</v>
      </c>
      <c r="M264" s="36">
        <f>SUMIFS(СВЦЭМ!$H$34:$H$777,СВЦЭМ!$A$34:$A$777,$A264,СВЦЭМ!$B$33:$B$776,M$242)+'СЕТ СН'!$F$12</f>
        <v>0</v>
      </c>
      <c r="N264" s="36">
        <f>SUMIFS(СВЦЭМ!$H$34:$H$777,СВЦЭМ!$A$34:$A$777,$A264,СВЦЭМ!$B$33:$B$776,N$242)+'СЕТ СН'!$F$12</f>
        <v>0</v>
      </c>
      <c r="O264" s="36">
        <f>SUMIFS(СВЦЭМ!$H$34:$H$777,СВЦЭМ!$A$34:$A$777,$A264,СВЦЭМ!$B$33:$B$776,O$242)+'СЕТ СН'!$F$12</f>
        <v>0</v>
      </c>
      <c r="P264" s="36">
        <f>SUMIFS(СВЦЭМ!$H$34:$H$777,СВЦЭМ!$A$34:$A$777,$A264,СВЦЭМ!$B$33:$B$776,P$242)+'СЕТ СН'!$F$12</f>
        <v>0</v>
      </c>
      <c r="Q264" s="36">
        <f>SUMIFS(СВЦЭМ!$H$34:$H$777,СВЦЭМ!$A$34:$A$777,$A264,СВЦЭМ!$B$33:$B$776,Q$242)+'СЕТ СН'!$F$12</f>
        <v>0</v>
      </c>
      <c r="R264" s="36">
        <f>SUMIFS(СВЦЭМ!$H$34:$H$777,СВЦЭМ!$A$34:$A$777,$A264,СВЦЭМ!$B$33:$B$776,R$242)+'СЕТ СН'!$F$12</f>
        <v>0</v>
      </c>
      <c r="S264" s="36">
        <f>SUMIFS(СВЦЭМ!$H$34:$H$777,СВЦЭМ!$A$34:$A$777,$A264,СВЦЭМ!$B$33:$B$776,S$242)+'СЕТ СН'!$F$12</f>
        <v>0</v>
      </c>
      <c r="T264" s="36">
        <f>SUMIFS(СВЦЭМ!$H$34:$H$777,СВЦЭМ!$A$34:$A$777,$A264,СВЦЭМ!$B$33:$B$776,T$242)+'СЕТ СН'!$F$12</f>
        <v>0</v>
      </c>
      <c r="U264" s="36">
        <f>SUMIFS(СВЦЭМ!$H$34:$H$777,СВЦЭМ!$A$34:$A$777,$A264,СВЦЭМ!$B$33:$B$776,U$242)+'СЕТ СН'!$F$12</f>
        <v>0</v>
      </c>
      <c r="V264" s="36">
        <f>SUMIFS(СВЦЭМ!$H$34:$H$777,СВЦЭМ!$A$34:$A$777,$A264,СВЦЭМ!$B$33:$B$776,V$242)+'СЕТ СН'!$F$12</f>
        <v>0</v>
      </c>
      <c r="W264" s="36">
        <f>SUMIFS(СВЦЭМ!$H$34:$H$777,СВЦЭМ!$A$34:$A$777,$A264,СВЦЭМ!$B$33:$B$776,W$242)+'СЕТ СН'!$F$12</f>
        <v>0</v>
      </c>
      <c r="X264" s="36">
        <f>SUMIFS(СВЦЭМ!$H$34:$H$777,СВЦЭМ!$A$34:$A$777,$A264,СВЦЭМ!$B$33:$B$776,X$242)+'СЕТ СН'!$F$12</f>
        <v>0</v>
      </c>
      <c r="Y264" s="36">
        <f>SUMIFS(СВЦЭМ!$H$34:$H$777,СВЦЭМ!$A$34:$A$777,$A264,СВЦЭМ!$B$33:$B$776,Y$242)+'СЕТ СН'!$F$12</f>
        <v>0</v>
      </c>
    </row>
    <row r="265" spans="1:25" ht="15.75" hidden="1" x14ac:dyDescent="0.2">
      <c r="A265" s="35">
        <f t="shared" si="7"/>
        <v>43519</v>
      </c>
      <c r="B265" s="36">
        <f>SUMIFS(СВЦЭМ!$H$34:$H$777,СВЦЭМ!$A$34:$A$777,$A265,СВЦЭМ!$B$33:$B$776,B$242)+'СЕТ СН'!$F$12</f>
        <v>0</v>
      </c>
      <c r="C265" s="36">
        <f>SUMIFS(СВЦЭМ!$H$34:$H$777,СВЦЭМ!$A$34:$A$777,$A265,СВЦЭМ!$B$33:$B$776,C$242)+'СЕТ СН'!$F$12</f>
        <v>0</v>
      </c>
      <c r="D265" s="36">
        <f>SUMIFS(СВЦЭМ!$H$34:$H$777,СВЦЭМ!$A$34:$A$777,$A265,СВЦЭМ!$B$33:$B$776,D$242)+'СЕТ СН'!$F$12</f>
        <v>0</v>
      </c>
      <c r="E265" s="36">
        <f>SUMIFS(СВЦЭМ!$H$34:$H$777,СВЦЭМ!$A$34:$A$777,$A265,СВЦЭМ!$B$33:$B$776,E$242)+'СЕТ СН'!$F$12</f>
        <v>0</v>
      </c>
      <c r="F265" s="36">
        <f>SUMIFS(СВЦЭМ!$H$34:$H$777,СВЦЭМ!$A$34:$A$777,$A265,СВЦЭМ!$B$33:$B$776,F$242)+'СЕТ СН'!$F$12</f>
        <v>0</v>
      </c>
      <c r="G265" s="36">
        <f>SUMIFS(СВЦЭМ!$H$34:$H$777,СВЦЭМ!$A$34:$A$777,$A265,СВЦЭМ!$B$33:$B$776,G$242)+'СЕТ СН'!$F$12</f>
        <v>0</v>
      </c>
      <c r="H265" s="36">
        <f>SUMIFS(СВЦЭМ!$H$34:$H$777,СВЦЭМ!$A$34:$A$777,$A265,СВЦЭМ!$B$33:$B$776,H$242)+'СЕТ СН'!$F$12</f>
        <v>0</v>
      </c>
      <c r="I265" s="36">
        <f>SUMIFS(СВЦЭМ!$H$34:$H$777,СВЦЭМ!$A$34:$A$777,$A265,СВЦЭМ!$B$33:$B$776,I$242)+'СЕТ СН'!$F$12</f>
        <v>0</v>
      </c>
      <c r="J265" s="36">
        <f>SUMIFS(СВЦЭМ!$H$34:$H$777,СВЦЭМ!$A$34:$A$777,$A265,СВЦЭМ!$B$33:$B$776,J$242)+'СЕТ СН'!$F$12</f>
        <v>0</v>
      </c>
      <c r="K265" s="36">
        <f>SUMIFS(СВЦЭМ!$H$34:$H$777,СВЦЭМ!$A$34:$A$777,$A265,СВЦЭМ!$B$33:$B$776,K$242)+'СЕТ СН'!$F$12</f>
        <v>0</v>
      </c>
      <c r="L265" s="36">
        <f>SUMIFS(СВЦЭМ!$H$34:$H$777,СВЦЭМ!$A$34:$A$777,$A265,СВЦЭМ!$B$33:$B$776,L$242)+'СЕТ СН'!$F$12</f>
        <v>0</v>
      </c>
      <c r="M265" s="36">
        <f>SUMIFS(СВЦЭМ!$H$34:$H$777,СВЦЭМ!$A$34:$A$777,$A265,СВЦЭМ!$B$33:$B$776,M$242)+'СЕТ СН'!$F$12</f>
        <v>0</v>
      </c>
      <c r="N265" s="36">
        <f>SUMIFS(СВЦЭМ!$H$34:$H$777,СВЦЭМ!$A$34:$A$777,$A265,СВЦЭМ!$B$33:$B$776,N$242)+'СЕТ СН'!$F$12</f>
        <v>0</v>
      </c>
      <c r="O265" s="36">
        <f>SUMIFS(СВЦЭМ!$H$34:$H$777,СВЦЭМ!$A$34:$A$777,$A265,СВЦЭМ!$B$33:$B$776,O$242)+'СЕТ СН'!$F$12</f>
        <v>0</v>
      </c>
      <c r="P265" s="36">
        <f>SUMIFS(СВЦЭМ!$H$34:$H$777,СВЦЭМ!$A$34:$A$777,$A265,СВЦЭМ!$B$33:$B$776,P$242)+'СЕТ СН'!$F$12</f>
        <v>0</v>
      </c>
      <c r="Q265" s="36">
        <f>SUMIFS(СВЦЭМ!$H$34:$H$777,СВЦЭМ!$A$34:$A$777,$A265,СВЦЭМ!$B$33:$B$776,Q$242)+'СЕТ СН'!$F$12</f>
        <v>0</v>
      </c>
      <c r="R265" s="36">
        <f>SUMIFS(СВЦЭМ!$H$34:$H$777,СВЦЭМ!$A$34:$A$777,$A265,СВЦЭМ!$B$33:$B$776,R$242)+'СЕТ СН'!$F$12</f>
        <v>0</v>
      </c>
      <c r="S265" s="36">
        <f>SUMIFS(СВЦЭМ!$H$34:$H$777,СВЦЭМ!$A$34:$A$777,$A265,СВЦЭМ!$B$33:$B$776,S$242)+'СЕТ СН'!$F$12</f>
        <v>0</v>
      </c>
      <c r="T265" s="36">
        <f>SUMIFS(СВЦЭМ!$H$34:$H$777,СВЦЭМ!$A$34:$A$777,$A265,СВЦЭМ!$B$33:$B$776,T$242)+'СЕТ СН'!$F$12</f>
        <v>0</v>
      </c>
      <c r="U265" s="36">
        <f>SUMIFS(СВЦЭМ!$H$34:$H$777,СВЦЭМ!$A$34:$A$777,$A265,СВЦЭМ!$B$33:$B$776,U$242)+'СЕТ СН'!$F$12</f>
        <v>0</v>
      </c>
      <c r="V265" s="36">
        <f>SUMIFS(СВЦЭМ!$H$34:$H$777,СВЦЭМ!$A$34:$A$777,$A265,СВЦЭМ!$B$33:$B$776,V$242)+'СЕТ СН'!$F$12</f>
        <v>0</v>
      </c>
      <c r="W265" s="36">
        <f>SUMIFS(СВЦЭМ!$H$34:$H$777,СВЦЭМ!$A$34:$A$777,$A265,СВЦЭМ!$B$33:$B$776,W$242)+'СЕТ СН'!$F$12</f>
        <v>0</v>
      </c>
      <c r="X265" s="36">
        <f>SUMIFS(СВЦЭМ!$H$34:$H$777,СВЦЭМ!$A$34:$A$777,$A265,СВЦЭМ!$B$33:$B$776,X$242)+'СЕТ СН'!$F$12</f>
        <v>0</v>
      </c>
      <c r="Y265" s="36">
        <f>SUMIFS(СВЦЭМ!$H$34:$H$777,СВЦЭМ!$A$34:$A$777,$A265,СВЦЭМ!$B$33:$B$776,Y$242)+'СЕТ СН'!$F$12</f>
        <v>0</v>
      </c>
    </row>
    <row r="266" spans="1:25" ht="15.75" hidden="1" x14ac:dyDescent="0.2">
      <c r="A266" s="35">
        <f t="shared" si="7"/>
        <v>43520</v>
      </c>
      <c r="B266" s="36">
        <f>SUMIFS(СВЦЭМ!$H$34:$H$777,СВЦЭМ!$A$34:$A$777,$A266,СВЦЭМ!$B$33:$B$776,B$242)+'СЕТ СН'!$F$12</f>
        <v>0</v>
      </c>
      <c r="C266" s="36">
        <f>SUMIFS(СВЦЭМ!$H$34:$H$777,СВЦЭМ!$A$34:$A$777,$A266,СВЦЭМ!$B$33:$B$776,C$242)+'СЕТ СН'!$F$12</f>
        <v>0</v>
      </c>
      <c r="D266" s="36">
        <f>SUMIFS(СВЦЭМ!$H$34:$H$777,СВЦЭМ!$A$34:$A$777,$A266,СВЦЭМ!$B$33:$B$776,D$242)+'СЕТ СН'!$F$12</f>
        <v>0</v>
      </c>
      <c r="E266" s="36">
        <f>SUMIFS(СВЦЭМ!$H$34:$H$777,СВЦЭМ!$A$34:$A$777,$A266,СВЦЭМ!$B$33:$B$776,E$242)+'СЕТ СН'!$F$12</f>
        <v>0</v>
      </c>
      <c r="F266" s="36">
        <f>SUMIFS(СВЦЭМ!$H$34:$H$777,СВЦЭМ!$A$34:$A$777,$A266,СВЦЭМ!$B$33:$B$776,F$242)+'СЕТ СН'!$F$12</f>
        <v>0</v>
      </c>
      <c r="G266" s="36">
        <f>SUMIFS(СВЦЭМ!$H$34:$H$777,СВЦЭМ!$A$34:$A$777,$A266,СВЦЭМ!$B$33:$B$776,G$242)+'СЕТ СН'!$F$12</f>
        <v>0</v>
      </c>
      <c r="H266" s="36">
        <f>SUMIFS(СВЦЭМ!$H$34:$H$777,СВЦЭМ!$A$34:$A$777,$A266,СВЦЭМ!$B$33:$B$776,H$242)+'СЕТ СН'!$F$12</f>
        <v>0</v>
      </c>
      <c r="I266" s="36">
        <f>SUMIFS(СВЦЭМ!$H$34:$H$777,СВЦЭМ!$A$34:$A$777,$A266,СВЦЭМ!$B$33:$B$776,I$242)+'СЕТ СН'!$F$12</f>
        <v>0</v>
      </c>
      <c r="J266" s="36">
        <f>SUMIFS(СВЦЭМ!$H$34:$H$777,СВЦЭМ!$A$34:$A$777,$A266,СВЦЭМ!$B$33:$B$776,J$242)+'СЕТ СН'!$F$12</f>
        <v>0</v>
      </c>
      <c r="K266" s="36">
        <f>SUMIFS(СВЦЭМ!$H$34:$H$777,СВЦЭМ!$A$34:$A$777,$A266,СВЦЭМ!$B$33:$B$776,K$242)+'СЕТ СН'!$F$12</f>
        <v>0</v>
      </c>
      <c r="L266" s="36">
        <f>SUMIFS(СВЦЭМ!$H$34:$H$777,СВЦЭМ!$A$34:$A$777,$A266,СВЦЭМ!$B$33:$B$776,L$242)+'СЕТ СН'!$F$12</f>
        <v>0</v>
      </c>
      <c r="M266" s="36">
        <f>SUMIFS(СВЦЭМ!$H$34:$H$777,СВЦЭМ!$A$34:$A$777,$A266,СВЦЭМ!$B$33:$B$776,M$242)+'СЕТ СН'!$F$12</f>
        <v>0</v>
      </c>
      <c r="N266" s="36">
        <f>SUMIFS(СВЦЭМ!$H$34:$H$777,СВЦЭМ!$A$34:$A$777,$A266,СВЦЭМ!$B$33:$B$776,N$242)+'СЕТ СН'!$F$12</f>
        <v>0</v>
      </c>
      <c r="O266" s="36">
        <f>SUMIFS(СВЦЭМ!$H$34:$H$777,СВЦЭМ!$A$34:$A$777,$A266,СВЦЭМ!$B$33:$B$776,O$242)+'СЕТ СН'!$F$12</f>
        <v>0</v>
      </c>
      <c r="P266" s="36">
        <f>SUMIFS(СВЦЭМ!$H$34:$H$777,СВЦЭМ!$A$34:$A$777,$A266,СВЦЭМ!$B$33:$B$776,P$242)+'СЕТ СН'!$F$12</f>
        <v>0</v>
      </c>
      <c r="Q266" s="36">
        <f>SUMIFS(СВЦЭМ!$H$34:$H$777,СВЦЭМ!$A$34:$A$777,$A266,СВЦЭМ!$B$33:$B$776,Q$242)+'СЕТ СН'!$F$12</f>
        <v>0</v>
      </c>
      <c r="R266" s="36">
        <f>SUMIFS(СВЦЭМ!$H$34:$H$777,СВЦЭМ!$A$34:$A$777,$A266,СВЦЭМ!$B$33:$B$776,R$242)+'СЕТ СН'!$F$12</f>
        <v>0</v>
      </c>
      <c r="S266" s="36">
        <f>SUMIFS(СВЦЭМ!$H$34:$H$777,СВЦЭМ!$A$34:$A$777,$A266,СВЦЭМ!$B$33:$B$776,S$242)+'СЕТ СН'!$F$12</f>
        <v>0</v>
      </c>
      <c r="T266" s="36">
        <f>SUMIFS(СВЦЭМ!$H$34:$H$777,СВЦЭМ!$A$34:$A$777,$A266,СВЦЭМ!$B$33:$B$776,T$242)+'СЕТ СН'!$F$12</f>
        <v>0</v>
      </c>
      <c r="U266" s="36">
        <f>SUMIFS(СВЦЭМ!$H$34:$H$777,СВЦЭМ!$A$34:$A$777,$A266,СВЦЭМ!$B$33:$B$776,U$242)+'СЕТ СН'!$F$12</f>
        <v>0</v>
      </c>
      <c r="V266" s="36">
        <f>SUMIFS(СВЦЭМ!$H$34:$H$777,СВЦЭМ!$A$34:$A$777,$A266,СВЦЭМ!$B$33:$B$776,V$242)+'СЕТ СН'!$F$12</f>
        <v>0</v>
      </c>
      <c r="W266" s="36">
        <f>SUMIFS(СВЦЭМ!$H$34:$H$777,СВЦЭМ!$A$34:$A$777,$A266,СВЦЭМ!$B$33:$B$776,W$242)+'СЕТ СН'!$F$12</f>
        <v>0</v>
      </c>
      <c r="X266" s="36">
        <f>SUMIFS(СВЦЭМ!$H$34:$H$777,СВЦЭМ!$A$34:$A$777,$A266,СВЦЭМ!$B$33:$B$776,X$242)+'СЕТ СН'!$F$12</f>
        <v>0</v>
      </c>
      <c r="Y266" s="36">
        <f>SUMIFS(СВЦЭМ!$H$34:$H$777,СВЦЭМ!$A$34:$A$777,$A266,СВЦЭМ!$B$33:$B$776,Y$242)+'СЕТ СН'!$F$12</f>
        <v>0</v>
      </c>
    </row>
    <row r="267" spans="1:25" ht="15.75" hidden="1" x14ac:dyDescent="0.2">
      <c r="A267" s="35">
        <f t="shared" si="7"/>
        <v>43521</v>
      </c>
      <c r="B267" s="36">
        <f>SUMIFS(СВЦЭМ!$H$34:$H$777,СВЦЭМ!$A$34:$A$777,$A267,СВЦЭМ!$B$33:$B$776,B$242)+'СЕТ СН'!$F$12</f>
        <v>0</v>
      </c>
      <c r="C267" s="36">
        <f>SUMIFS(СВЦЭМ!$H$34:$H$777,СВЦЭМ!$A$34:$A$777,$A267,СВЦЭМ!$B$33:$B$776,C$242)+'СЕТ СН'!$F$12</f>
        <v>0</v>
      </c>
      <c r="D267" s="36">
        <f>SUMIFS(СВЦЭМ!$H$34:$H$777,СВЦЭМ!$A$34:$A$777,$A267,СВЦЭМ!$B$33:$B$776,D$242)+'СЕТ СН'!$F$12</f>
        <v>0</v>
      </c>
      <c r="E267" s="36">
        <f>SUMIFS(СВЦЭМ!$H$34:$H$777,СВЦЭМ!$A$34:$A$777,$A267,СВЦЭМ!$B$33:$B$776,E$242)+'СЕТ СН'!$F$12</f>
        <v>0</v>
      </c>
      <c r="F267" s="36">
        <f>SUMIFS(СВЦЭМ!$H$34:$H$777,СВЦЭМ!$A$34:$A$777,$A267,СВЦЭМ!$B$33:$B$776,F$242)+'СЕТ СН'!$F$12</f>
        <v>0</v>
      </c>
      <c r="G267" s="36">
        <f>SUMIFS(СВЦЭМ!$H$34:$H$777,СВЦЭМ!$A$34:$A$777,$A267,СВЦЭМ!$B$33:$B$776,G$242)+'СЕТ СН'!$F$12</f>
        <v>0</v>
      </c>
      <c r="H267" s="36">
        <f>SUMIFS(СВЦЭМ!$H$34:$H$777,СВЦЭМ!$A$34:$A$777,$A267,СВЦЭМ!$B$33:$B$776,H$242)+'СЕТ СН'!$F$12</f>
        <v>0</v>
      </c>
      <c r="I267" s="36">
        <f>SUMIFS(СВЦЭМ!$H$34:$H$777,СВЦЭМ!$A$34:$A$777,$A267,СВЦЭМ!$B$33:$B$776,I$242)+'СЕТ СН'!$F$12</f>
        <v>0</v>
      </c>
      <c r="J267" s="36">
        <f>SUMIFS(СВЦЭМ!$H$34:$H$777,СВЦЭМ!$A$34:$A$777,$A267,СВЦЭМ!$B$33:$B$776,J$242)+'СЕТ СН'!$F$12</f>
        <v>0</v>
      </c>
      <c r="K267" s="36">
        <f>SUMIFS(СВЦЭМ!$H$34:$H$777,СВЦЭМ!$A$34:$A$777,$A267,СВЦЭМ!$B$33:$B$776,K$242)+'СЕТ СН'!$F$12</f>
        <v>0</v>
      </c>
      <c r="L267" s="36">
        <f>SUMIFS(СВЦЭМ!$H$34:$H$777,СВЦЭМ!$A$34:$A$777,$A267,СВЦЭМ!$B$33:$B$776,L$242)+'СЕТ СН'!$F$12</f>
        <v>0</v>
      </c>
      <c r="M267" s="36">
        <f>SUMIFS(СВЦЭМ!$H$34:$H$777,СВЦЭМ!$A$34:$A$777,$A267,СВЦЭМ!$B$33:$B$776,M$242)+'СЕТ СН'!$F$12</f>
        <v>0</v>
      </c>
      <c r="N267" s="36">
        <f>SUMIFS(СВЦЭМ!$H$34:$H$777,СВЦЭМ!$A$34:$A$777,$A267,СВЦЭМ!$B$33:$B$776,N$242)+'СЕТ СН'!$F$12</f>
        <v>0</v>
      </c>
      <c r="O267" s="36">
        <f>SUMIFS(СВЦЭМ!$H$34:$H$777,СВЦЭМ!$A$34:$A$777,$A267,СВЦЭМ!$B$33:$B$776,O$242)+'СЕТ СН'!$F$12</f>
        <v>0</v>
      </c>
      <c r="P267" s="36">
        <f>SUMIFS(СВЦЭМ!$H$34:$H$777,СВЦЭМ!$A$34:$A$777,$A267,СВЦЭМ!$B$33:$B$776,P$242)+'СЕТ СН'!$F$12</f>
        <v>0</v>
      </c>
      <c r="Q267" s="36">
        <f>SUMIFS(СВЦЭМ!$H$34:$H$777,СВЦЭМ!$A$34:$A$777,$A267,СВЦЭМ!$B$33:$B$776,Q$242)+'СЕТ СН'!$F$12</f>
        <v>0</v>
      </c>
      <c r="R267" s="36">
        <f>SUMIFS(СВЦЭМ!$H$34:$H$777,СВЦЭМ!$A$34:$A$777,$A267,СВЦЭМ!$B$33:$B$776,R$242)+'СЕТ СН'!$F$12</f>
        <v>0</v>
      </c>
      <c r="S267" s="36">
        <f>SUMIFS(СВЦЭМ!$H$34:$H$777,СВЦЭМ!$A$34:$A$777,$A267,СВЦЭМ!$B$33:$B$776,S$242)+'СЕТ СН'!$F$12</f>
        <v>0</v>
      </c>
      <c r="T267" s="36">
        <f>SUMIFS(СВЦЭМ!$H$34:$H$777,СВЦЭМ!$A$34:$A$777,$A267,СВЦЭМ!$B$33:$B$776,T$242)+'СЕТ СН'!$F$12</f>
        <v>0</v>
      </c>
      <c r="U267" s="36">
        <f>SUMIFS(СВЦЭМ!$H$34:$H$777,СВЦЭМ!$A$34:$A$777,$A267,СВЦЭМ!$B$33:$B$776,U$242)+'СЕТ СН'!$F$12</f>
        <v>0</v>
      </c>
      <c r="V267" s="36">
        <f>SUMIFS(СВЦЭМ!$H$34:$H$777,СВЦЭМ!$A$34:$A$777,$A267,СВЦЭМ!$B$33:$B$776,V$242)+'СЕТ СН'!$F$12</f>
        <v>0</v>
      </c>
      <c r="W267" s="36">
        <f>SUMIFS(СВЦЭМ!$H$34:$H$777,СВЦЭМ!$A$34:$A$777,$A267,СВЦЭМ!$B$33:$B$776,W$242)+'СЕТ СН'!$F$12</f>
        <v>0</v>
      </c>
      <c r="X267" s="36">
        <f>SUMIFS(СВЦЭМ!$H$34:$H$777,СВЦЭМ!$A$34:$A$777,$A267,СВЦЭМ!$B$33:$B$776,X$242)+'СЕТ СН'!$F$12</f>
        <v>0</v>
      </c>
      <c r="Y267" s="36">
        <f>SUMIFS(СВЦЭМ!$H$34:$H$777,СВЦЭМ!$A$34:$A$777,$A267,СВЦЭМ!$B$33:$B$776,Y$242)+'СЕТ СН'!$F$12</f>
        <v>0</v>
      </c>
    </row>
    <row r="268" spans="1:25" ht="15.75" hidden="1" x14ac:dyDescent="0.2">
      <c r="A268" s="35">
        <f t="shared" si="7"/>
        <v>43522</v>
      </c>
      <c r="B268" s="36">
        <f>SUMIFS(СВЦЭМ!$H$34:$H$777,СВЦЭМ!$A$34:$A$777,$A268,СВЦЭМ!$B$33:$B$776,B$242)+'СЕТ СН'!$F$12</f>
        <v>0</v>
      </c>
      <c r="C268" s="36">
        <f>SUMIFS(СВЦЭМ!$H$34:$H$777,СВЦЭМ!$A$34:$A$777,$A268,СВЦЭМ!$B$33:$B$776,C$242)+'СЕТ СН'!$F$12</f>
        <v>0</v>
      </c>
      <c r="D268" s="36">
        <f>SUMIFS(СВЦЭМ!$H$34:$H$777,СВЦЭМ!$A$34:$A$777,$A268,СВЦЭМ!$B$33:$B$776,D$242)+'СЕТ СН'!$F$12</f>
        <v>0</v>
      </c>
      <c r="E268" s="36">
        <f>SUMIFS(СВЦЭМ!$H$34:$H$777,СВЦЭМ!$A$34:$A$777,$A268,СВЦЭМ!$B$33:$B$776,E$242)+'СЕТ СН'!$F$12</f>
        <v>0</v>
      </c>
      <c r="F268" s="36">
        <f>SUMIFS(СВЦЭМ!$H$34:$H$777,СВЦЭМ!$A$34:$A$777,$A268,СВЦЭМ!$B$33:$B$776,F$242)+'СЕТ СН'!$F$12</f>
        <v>0</v>
      </c>
      <c r="G268" s="36">
        <f>SUMIFS(СВЦЭМ!$H$34:$H$777,СВЦЭМ!$A$34:$A$777,$A268,СВЦЭМ!$B$33:$B$776,G$242)+'СЕТ СН'!$F$12</f>
        <v>0</v>
      </c>
      <c r="H268" s="36">
        <f>SUMIFS(СВЦЭМ!$H$34:$H$777,СВЦЭМ!$A$34:$A$777,$A268,СВЦЭМ!$B$33:$B$776,H$242)+'СЕТ СН'!$F$12</f>
        <v>0</v>
      </c>
      <c r="I268" s="36">
        <f>SUMIFS(СВЦЭМ!$H$34:$H$777,СВЦЭМ!$A$34:$A$777,$A268,СВЦЭМ!$B$33:$B$776,I$242)+'СЕТ СН'!$F$12</f>
        <v>0</v>
      </c>
      <c r="J268" s="36">
        <f>SUMIFS(СВЦЭМ!$H$34:$H$777,СВЦЭМ!$A$34:$A$777,$A268,СВЦЭМ!$B$33:$B$776,J$242)+'СЕТ СН'!$F$12</f>
        <v>0</v>
      </c>
      <c r="K268" s="36">
        <f>SUMIFS(СВЦЭМ!$H$34:$H$777,СВЦЭМ!$A$34:$A$777,$A268,СВЦЭМ!$B$33:$B$776,K$242)+'СЕТ СН'!$F$12</f>
        <v>0</v>
      </c>
      <c r="L268" s="36">
        <f>SUMIFS(СВЦЭМ!$H$34:$H$777,СВЦЭМ!$A$34:$A$777,$A268,СВЦЭМ!$B$33:$B$776,L$242)+'СЕТ СН'!$F$12</f>
        <v>0</v>
      </c>
      <c r="M268" s="36">
        <f>SUMIFS(СВЦЭМ!$H$34:$H$777,СВЦЭМ!$A$34:$A$777,$A268,СВЦЭМ!$B$33:$B$776,M$242)+'СЕТ СН'!$F$12</f>
        <v>0</v>
      </c>
      <c r="N268" s="36">
        <f>SUMIFS(СВЦЭМ!$H$34:$H$777,СВЦЭМ!$A$34:$A$777,$A268,СВЦЭМ!$B$33:$B$776,N$242)+'СЕТ СН'!$F$12</f>
        <v>0</v>
      </c>
      <c r="O268" s="36">
        <f>SUMIFS(СВЦЭМ!$H$34:$H$777,СВЦЭМ!$A$34:$A$777,$A268,СВЦЭМ!$B$33:$B$776,O$242)+'СЕТ СН'!$F$12</f>
        <v>0</v>
      </c>
      <c r="P268" s="36">
        <f>SUMIFS(СВЦЭМ!$H$34:$H$777,СВЦЭМ!$A$34:$A$777,$A268,СВЦЭМ!$B$33:$B$776,P$242)+'СЕТ СН'!$F$12</f>
        <v>0</v>
      </c>
      <c r="Q268" s="36">
        <f>SUMIFS(СВЦЭМ!$H$34:$H$777,СВЦЭМ!$A$34:$A$777,$A268,СВЦЭМ!$B$33:$B$776,Q$242)+'СЕТ СН'!$F$12</f>
        <v>0</v>
      </c>
      <c r="R268" s="36">
        <f>SUMIFS(СВЦЭМ!$H$34:$H$777,СВЦЭМ!$A$34:$A$777,$A268,СВЦЭМ!$B$33:$B$776,R$242)+'СЕТ СН'!$F$12</f>
        <v>0</v>
      </c>
      <c r="S268" s="36">
        <f>SUMIFS(СВЦЭМ!$H$34:$H$777,СВЦЭМ!$A$34:$A$777,$A268,СВЦЭМ!$B$33:$B$776,S$242)+'СЕТ СН'!$F$12</f>
        <v>0</v>
      </c>
      <c r="T268" s="36">
        <f>SUMIFS(СВЦЭМ!$H$34:$H$777,СВЦЭМ!$A$34:$A$777,$A268,СВЦЭМ!$B$33:$B$776,T$242)+'СЕТ СН'!$F$12</f>
        <v>0</v>
      </c>
      <c r="U268" s="36">
        <f>SUMIFS(СВЦЭМ!$H$34:$H$777,СВЦЭМ!$A$34:$A$777,$A268,СВЦЭМ!$B$33:$B$776,U$242)+'СЕТ СН'!$F$12</f>
        <v>0</v>
      </c>
      <c r="V268" s="36">
        <f>SUMIFS(СВЦЭМ!$H$34:$H$777,СВЦЭМ!$A$34:$A$777,$A268,СВЦЭМ!$B$33:$B$776,V$242)+'СЕТ СН'!$F$12</f>
        <v>0</v>
      </c>
      <c r="W268" s="36">
        <f>SUMIFS(СВЦЭМ!$H$34:$H$777,СВЦЭМ!$A$34:$A$777,$A268,СВЦЭМ!$B$33:$B$776,W$242)+'СЕТ СН'!$F$12</f>
        <v>0</v>
      </c>
      <c r="X268" s="36">
        <f>SUMIFS(СВЦЭМ!$H$34:$H$777,СВЦЭМ!$A$34:$A$777,$A268,СВЦЭМ!$B$33:$B$776,X$242)+'СЕТ СН'!$F$12</f>
        <v>0</v>
      </c>
      <c r="Y268" s="36">
        <f>SUMIFS(СВЦЭМ!$H$34:$H$777,СВЦЭМ!$A$34:$A$777,$A268,СВЦЭМ!$B$33:$B$776,Y$242)+'СЕТ СН'!$F$12</f>
        <v>0</v>
      </c>
    </row>
    <row r="269" spans="1:25" ht="15.75" hidden="1" x14ac:dyDescent="0.2">
      <c r="A269" s="35">
        <f t="shared" si="7"/>
        <v>43523</v>
      </c>
      <c r="B269" s="36">
        <f>SUMIFS(СВЦЭМ!$H$34:$H$777,СВЦЭМ!$A$34:$A$777,$A269,СВЦЭМ!$B$33:$B$776,B$242)+'СЕТ СН'!$F$12</f>
        <v>0</v>
      </c>
      <c r="C269" s="36">
        <f>SUMIFS(СВЦЭМ!$H$34:$H$777,СВЦЭМ!$A$34:$A$777,$A269,СВЦЭМ!$B$33:$B$776,C$242)+'СЕТ СН'!$F$12</f>
        <v>0</v>
      </c>
      <c r="D269" s="36">
        <f>SUMIFS(СВЦЭМ!$H$34:$H$777,СВЦЭМ!$A$34:$A$777,$A269,СВЦЭМ!$B$33:$B$776,D$242)+'СЕТ СН'!$F$12</f>
        <v>0</v>
      </c>
      <c r="E269" s="36">
        <f>SUMIFS(СВЦЭМ!$H$34:$H$777,СВЦЭМ!$A$34:$A$777,$A269,СВЦЭМ!$B$33:$B$776,E$242)+'СЕТ СН'!$F$12</f>
        <v>0</v>
      </c>
      <c r="F269" s="36">
        <f>SUMIFS(СВЦЭМ!$H$34:$H$777,СВЦЭМ!$A$34:$A$777,$A269,СВЦЭМ!$B$33:$B$776,F$242)+'СЕТ СН'!$F$12</f>
        <v>0</v>
      </c>
      <c r="G269" s="36">
        <f>SUMIFS(СВЦЭМ!$H$34:$H$777,СВЦЭМ!$A$34:$A$777,$A269,СВЦЭМ!$B$33:$B$776,G$242)+'СЕТ СН'!$F$12</f>
        <v>0</v>
      </c>
      <c r="H269" s="36">
        <f>SUMIFS(СВЦЭМ!$H$34:$H$777,СВЦЭМ!$A$34:$A$777,$A269,СВЦЭМ!$B$33:$B$776,H$242)+'СЕТ СН'!$F$12</f>
        <v>0</v>
      </c>
      <c r="I269" s="36">
        <f>SUMIFS(СВЦЭМ!$H$34:$H$777,СВЦЭМ!$A$34:$A$777,$A269,СВЦЭМ!$B$33:$B$776,I$242)+'СЕТ СН'!$F$12</f>
        <v>0</v>
      </c>
      <c r="J269" s="36">
        <f>SUMIFS(СВЦЭМ!$H$34:$H$777,СВЦЭМ!$A$34:$A$777,$A269,СВЦЭМ!$B$33:$B$776,J$242)+'СЕТ СН'!$F$12</f>
        <v>0</v>
      </c>
      <c r="K269" s="36">
        <f>SUMIFS(СВЦЭМ!$H$34:$H$777,СВЦЭМ!$A$34:$A$777,$A269,СВЦЭМ!$B$33:$B$776,K$242)+'СЕТ СН'!$F$12</f>
        <v>0</v>
      </c>
      <c r="L269" s="36">
        <f>SUMIFS(СВЦЭМ!$H$34:$H$777,СВЦЭМ!$A$34:$A$777,$A269,СВЦЭМ!$B$33:$B$776,L$242)+'СЕТ СН'!$F$12</f>
        <v>0</v>
      </c>
      <c r="M269" s="36">
        <f>SUMIFS(СВЦЭМ!$H$34:$H$777,СВЦЭМ!$A$34:$A$777,$A269,СВЦЭМ!$B$33:$B$776,M$242)+'СЕТ СН'!$F$12</f>
        <v>0</v>
      </c>
      <c r="N269" s="36">
        <f>SUMIFS(СВЦЭМ!$H$34:$H$777,СВЦЭМ!$A$34:$A$777,$A269,СВЦЭМ!$B$33:$B$776,N$242)+'СЕТ СН'!$F$12</f>
        <v>0</v>
      </c>
      <c r="O269" s="36">
        <f>SUMIFS(СВЦЭМ!$H$34:$H$777,СВЦЭМ!$A$34:$A$777,$A269,СВЦЭМ!$B$33:$B$776,O$242)+'СЕТ СН'!$F$12</f>
        <v>0</v>
      </c>
      <c r="P269" s="36">
        <f>SUMIFS(СВЦЭМ!$H$34:$H$777,СВЦЭМ!$A$34:$A$777,$A269,СВЦЭМ!$B$33:$B$776,P$242)+'СЕТ СН'!$F$12</f>
        <v>0</v>
      </c>
      <c r="Q269" s="36">
        <f>SUMIFS(СВЦЭМ!$H$34:$H$777,СВЦЭМ!$A$34:$A$777,$A269,СВЦЭМ!$B$33:$B$776,Q$242)+'СЕТ СН'!$F$12</f>
        <v>0</v>
      </c>
      <c r="R269" s="36">
        <f>SUMIFS(СВЦЭМ!$H$34:$H$777,СВЦЭМ!$A$34:$A$777,$A269,СВЦЭМ!$B$33:$B$776,R$242)+'СЕТ СН'!$F$12</f>
        <v>0</v>
      </c>
      <c r="S269" s="36">
        <f>SUMIFS(СВЦЭМ!$H$34:$H$777,СВЦЭМ!$A$34:$A$777,$A269,СВЦЭМ!$B$33:$B$776,S$242)+'СЕТ СН'!$F$12</f>
        <v>0</v>
      </c>
      <c r="T269" s="36">
        <f>SUMIFS(СВЦЭМ!$H$34:$H$777,СВЦЭМ!$A$34:$A$777,$A269,СВЦЭМ!$B$33:$B$776,T$242)+'СЕТ СН'!$F$12</f>
        <v>0</v>
      </c>
      <c r="U269" s="36">
        <f>SUMIFS(СВЦЭМ!$H$34:$H$777,СВЦЭМ!$A$34:$A$777,$A269,СВЦЭМ!$B$33:$B$776,U$242)+'СЕТ СН'!$F$12</f>
        <v>0</v>
      </c>
      <c r="V269" s="36">
        <f>SUMIFS(СВЦЭМ!$H$34:$H$777,СВЦЭМ!$A$34:$A$777,$A269,СВЦЭМ!$B$33:$B$776,V$242)+'СЕТ СН'!$F$12</f>
        <v>0</v>
      </c>
      <c r="W269" s="36">
        <f>SUMIFS(СВЦЭМ!$H$34:$H$777,СВЦЭМ!$A$34:$A$777,$A269,СВЦЭМ!$B$33:$B$776,W$242)+'СЕТ СН'!$F$12</f>
        <v>0</v>
      </c>
      <c r="X269" s="36">
        <f>SUMIFS(СВЦЭМ!$H$34:$H$777,СВЦЭМ!$A$34:$A$777,$A269,СВЦЭМ!$B$33:$B$776,X$242)+'СЕТ СН'!$F$12</f>
        <v>0</v>
      </c>
      <c r="Y269" s="36">
        <f>SUMIFS(СВЦЭМ!$H$34:$H$777,СВЦЭМ!$A$34:$A$777,$A269,СВЦЭМ!$B$33:$B$776,Y$242)+'СЕТ СН'!$F$12</f>
        <v>0</v>
      </c>
    </row>
    <row r="270" spans="1:25" ht="15.75" hidden="1" x14ac:dyDescent="0.2">
      <c r="A270" s="35">
        <f t="shared" si="7"/>
        <v>43524</v>
      </c>
      <c r="B270" s="36">
        <f>SUMIFS(СВЦЭМ!$H$34:$H$777,СВЦЭМ!$A$34:$A$777,$A270,СВЦЭМ!$B$33:$B$776,B$242)+'СЕТ СН'!$F$12</f>
        <v>0</v>
      </c>
      <c r="C270" s="36">
        <f>SUMIFS(СВЦЭМ!$H$34:$H$777,СВЦЭМ!$A$34:$A$777,$A270,СВЦЭМ!$B$33:$B$776,C$242)+'СЕТ СН'!$F$12</f>
        <v>0</v>
      </c>
      <c r="D270" s="36">
        <f>SUMIFS(СВЦЭМ!$H$34:$H$777,СВЦЭМ!$A$34:$A$777,$A270,СВЦЭМ!$B$33:$B$776,D$242)+'СЕТ СН'!$F$12</f>
        <v>0</v>
      </c>
      <c r="E270" s="36">
        <f>SUMIFS(СВЦЭМ!$H$34:$H$777,СВЦЭМ!$A$34:$A$777,$A270,СВЦЭМ!$B$33:$B$776,E$242)+'СЕТ СН'!$F$12</f>
        <v>0</v>
      </c>
      <c r="F270" s="36">
        <f>SUMIFS(СВЦЭМ!$H$34:$H$777,СВЦЭМ!$A$34:$A$777,$A270,СВЦЭМ!$B$33:$B$776,F$242)+'СЕТ СН'!$F$12</f>
        <v>0</v>
      </c>
      <c r="G270" s="36">
        <f>SUMIFS(СВЦЭМ!$H$34:$H$777,СВЦЭМ!$A$34:$A$777,$A270,СВЦЭМ!$B$33:$B$776,G$242)+'СЕТ СН'!$F$12</f>
        <v>0</v>
      </c>
      <c r="H270" s="36">
        <f>SUMIFS(СВЦЭМ!$H$34:$H$777,СВЦЭМ!$A$34:$A$777,$A270,СВЦЭМ!$B$33:$B$776,H$242)+'СЕТ СН'!$F$12</f>
        <v>0</v>
      </c>
      <c r="I270" s="36">
        <f>SUMIFS(СВЦЭМ!$H$34:$H$777,СВЦЭМ!$A$34:$A$777,$A270,СВЦЭМ!$B$33:$B$776,I$242)+'СЕТ СН'!$F$12</f>
        <v>0</v>
      </c>
      <c r="J270" s="36">
        <f>SUMIFS(СВЦЭМ!$H$34:$H$777,СВЦЭМ!$A$34:$A$777,$A270,СВЦЭМ!$B$33:$B$776,J$242)+'СЕТ СН'!$F$12</f>
        <v>0</v>
      </c>
      <c r="K270" s="36">
        <f>SUMIFS(СВЦЭМ!$H$34:$H$777,СВЦЭМ!$A$34:$A$777,$A270,СВЦЭМ!$B$33:$B$776,K$242)+'СЕТ СН'!$F$12</f>
        <v>0</v>
      </c>
      <c r="L270" s="36">
        <f>SUMIFS(СВЦЭМ!$H$34:$H$777,СВЦЭМ!$A$34:$A$777,$A270,СВЦЭМ!$B$33:$B$776,L$242)+'СЕТ СН'!$F$12</f>
        <v>0</v>
      </c>
      <c r="M270" s="36">
        <f>SUMIFS(СВЦЭМ!$H$34:$H$777,СВЦЭМ!$A$34:$A$777,$A270,СВЦЭМ!$B$33:$B$776,M$242)+'СЕТ СН'!$F$12</f>
        <v>0</v>
      </c>
      <c r="N270" s="36">
        <f>SUMIFS(СВЦЭМ!$H$34:$H$777,СВЦЭМ!$A$34:$A$777,$A270,СВЦЭМ!$B$33:$B$776,N$242)+'СЕТ СН'!$F$12</f>
        <v>0</v>
      </c>
      <c r="O270" s="36">
        <f>SUMIFS(СВЦЭМ!$H$34:$H$777,СВЦЭМ!$A$34:$A$777,$A270,СВЦЭМ!$B$33:$B$776,O$242)+'СЕТ СН'!$F$12</f>
        <v>0</v>
      </c>
      <c r="P270" s="36">
        <f>SUMIFS(СВЦЭМ!$H$34:$H$777,СВЦЭМ!$A$34:$A$777,$A270,СВЦЭМ!$B$33:$B$776,P$242)+'СЕТ СН'!$F$12</f>
        <v>0</v>
      </c>
      <c r="Q270" s="36">
        <f>SUMIFS(СВЦЭМ!$H$34:$H$777,СВЦЭМ!$A$34:$A$777,$A270,СВЦЭМ!$B$33:$B$776,Q$242)+'СЕТ СН'!$F$12</f>
        <v>0</v>
      </c>
      <c r="R270" s="36">
        <f>SUMIFS(СВЦЭМ!$H$34:$H$777,СВЦЭМ!$A$34:$A$777,$A270,СВЦЭМ!$B$33:$B$776,R$242)+'СЕТ СН'!$F$12</f>
        <v>0</v>
      </c>
      <c r="S270" s="36">
        <f>SUMIFS(СВЦЭМ!$H$34:$H$777,СВЦЭМ!$A$34:$A$777,$A270,СВЦЭМ!$B$33:$B$776,S$242)+'СЕТ СН'!$F$12</f>
        <v>0</v>
      </c>
      <c r="T270" s="36">
        <f>SUMIFS(СВЦЭМ!$H$34:$H$777,СВЦЭМ!$A$34:$A$777,$A270,СВЦЭМ!$B$33:$B$776,T$242)+'СЕТ СН'!$F$12</f>
        <v>0</v>
      </c>
      <c r="U270" s="36">
        <f>SUMIFS(СВЦЭМ!$H$34:$H$777,СВЦЭМ!$A$34:$A$777,$A270,СВЦЭМ!$B$33:$B$776,U$242)+'СЕТ СН'!$F$12</f>
        <v>0</v>
      </c>
      <c r="V270" s="36">
        <f>SUMIFS(СВЦЭМ!$H$34:$H$777,СВЦЭМ!$A$34:$A$777,$A270,СВЦЭМ!$B$33:$B$776,V$242)+'СЕТ СН'!$F$12</f>
        <v>0</v>
      </c>
      <c r="W270" s="36">
        <f>SUMIFS(СВЦЭМ!$H$34:$H$777,СВЦЭМ!$A$34:$A$777,$A270,СВЦЭМ!$B$33:$B$776,W$242)+'СЕТ СН'!$F$12</f>
        <v>0</v>
      </c>
      <c r="X270" s="36">
        <f>SUMIFS(СВЦЭМ!$H$34:$H$777,СВЦЭМ!$A$34:$A$777,$A270,СВЦЭМ!$B$33:$B$776,X$242)+'СЕТ СН'!$F$12</f>
        <v>0</v>
      </c>
      <c r="Y270" s="36">
        <f>SUMIFS(СВЦЭМ!$H$34:$H$777,СВЦЭМ!$A$34:$A$777,$A270,СВЦЭМ!$B$33:$B$776,Y$242)+'СЕТ СН'!$F$12</f>
        <v>0</v>
      </c>
    </row>
    <row r="271" spans="1:25" ht="15.75" hidden="1" x14ac:dyDescent="0.2">
      <c r="A271" s="35">
        <f t="shared" si="7"/>
        <v>43525</v>
      </c>
      <c r="B271" s="36">
        <f>SUMIFS(СВЦЭМ!$H$34:$H$777,СВЦЭМ!$A$34:$A$777,$A271,СВЦЭМ!$B$33:$B$776,B$242)+'СЕТ СН'!$F$12</f>
        <v>0</v>
      </c>
      <c r="C271" s="36">
        <f>SUMIFS(СВЦЭМ!$H$34:$H$777,СВЦЭМ!$A$34:$A$777,$A271,СВЦЭМ!$B$33:$B$776,C$242)+'СЕТ СН'!$F$12</f>
        <v>0</v>
      </c>
      <c r="D271" s="36">
        <f>SUMIFS(СВЦЭМ!$H$34:$H$777,СВЦЭМ!$A$34:$A$777,$A271,СВЦЭМ!$B$33:$B$776,D$242)+'СЕТ СН'!$F$12</f>
        <v>0</v>
      </c>
      <c r="E271" s="36">
        <f>SUMIFS(СВЦЭМ!$H$34:$H$777,СВЦЭМ!$A$34:$A$777,$A271,СВЦЭМ!$B$33:$B$776,E$242)+'СЕТ СН'!$F$12</f>
        <v>0</v>
      </c>
      <c r="F271" s="36">
        <f>SUMIFS(СВЦЭМ!$H$34:$H$777,СВЦЭМ!$A$34:$A$777,$A271,СВЦЭМ!$B$33:$B$776,F$242)+'СЕТ СН'!$F$12</f>
        <v>0</v>
      </c>
      <c r="G271" s="36">
        <f>SUMIFS(СВЦЭМ!$H$34:$H$777,СВЦЭМ!$A$34:$A$777,$A271,СВЦЭМ!$B$33:$B$776,G$242)+'СЕТ СН'!$F$12</f>
        <v>0</v>
      </c>
      <c r="H271" s="36">
        <f>SUMIFS(СВЦЭМ!$H$34:$H$777,СВЦЭМ!$A$34:$A$777,$A271,СВЦЭМ!$B$33:$B$776,H$242)+'СЕТ СН'!$F$12</f>
        <v>0</v>
      </c>
      <c r="I271" s="36">
        <f>SUMIFS(СВЦЭМ!$H$34:$H$777,СВЦЭМ!$A$34:$A$777,$A271,СВЦЭМ!$B$33:$B$776,I$242)+'СЕТ СН'!$F$12</f>
        <v>0</v>
      </c>
      <c r="J271" s="36">
        <f>SUMIFS(СВЦЭМ!$H$34:$H$777,СВЦЭМ!$A$34:$A$777,$A271,СВЦЭМ!$B$33:$B$776,J$242)+'СЕТ СН'!$F$12</f>
        <v>0</v>
      </c>
      <c r="K271" s="36">
        <f>SUMIFS(СВЦЭМ!$H$34:$H$777,СВЦЭМ!$A$34:$A$777,$A271,СВЦЭМ!$B$33:$B$776,K$242)+'СЕТ СН'!$F$12</f>
        <v>0</v>
      </c>
      <c r="L271" s="36">
        <f>SUMIFS(СВЦЭМ!$H$34:$H$777,СВЦЭМ!$A$34:$A$777,$A271,СВЦЭМ!$B$33:$B$776,L$242)+'СЕТ СН'!$F$12</f>
        <v>0</v>
      </c>
      <c r="M271" s="36">
        <f>SUMIFS(СВЦЭМ!$H$34:$H$777,СВЦЭМ!$A$34:$A$777,$A271,СВЦЭМ!$B$33:$B$776,M$242)+'СЕТ СН'!$F$12</f>
        <v>0</v>
      </c>
      <c r="N271" s="36">
        <f>SUMIFS(СВЦЭМ!$H$34:$H$777,СВЦЭМ!$A$34:$A$777,$A271,СВЦЭМ!$B$33:$B$776,N$242)+'СЕТ СН'!$F$12</f>
        <v>0</v>
      </c>
      <c r="O271" s="36">
        <f>SUMIFS(СВЦЭМ!$H$34:$H$777,СВЦЭМ!$A$34:$A$777,$A271,СВЦЭМ!$B$33:$B$776,O$242)+'СЕТ СН'!$F$12</f>
        <v>0</v>
      </c>
      <c r="P271" s="36">
        <f>SUMIFS(СВЦЭМ!$H$34:$H$777,СВЦЭМ!$A$34:$A$777,$A271,СВЦЭМ!$B$33:$B$776,P$242)+'СЕТ СН'!$F$12</f>
        <v>0</v>
      </c>
      <c r="Q271" s="36">
        <f>SUMIFS(СВЦЭМ!$H$34:$H$777,СВЦЭМ!$A$34:$A$777,$A271,СВЦЭМ!$B$33:$B$776,Q$242)+'СЕТ СН'!$F$12</f>
        <v>0</v>
      </c>
      <c r="R271" s="36">
        <f>SUMIFS(СВЦЭМ!$H$34:$H$777,СВЦЭМ!$A$34:$A$777,$A271,СВЦЭМ!$B$33:$B$776,R$242)+'СЕТ СН'!$F$12</f>
        <v>0</v>
      </c>
      <c r="S271" s="36">
        <f>SUMIFS(СВЦЭМ!$H$34:$H$777,СВЦЭМ!$A$34:$A$777,$A271,СВЦЭМ!$B$33:$B$776,S$242)+'СЕТ СН'!$F$12</f>
        <v>0</v>
      </c>
      <c r="T271" s="36">
        <f>SUMIFS(СВЦЭМ!$H$34:$H$777,СВЦЭМ!$A$34:$A$777,$A271,СВЦЭМ!$B$33:$B$776,T$242)+'СЕТ СН'!$F$12</f>
        <v>0</v>
      </c>
      <c r="U271" s="36">
        <f>SUMIFS(СВЦЭМ!$H$34:$H$777,СВЦЭМ!$A$34:$A$777,$A271,СВЦЭМ!$B$33:$B$776,U$242)+'СЕТ СН'!$F$12</f>
        <v>0</v>
      </c>
      <c r="V271" s="36">
        <f>SUMIFS(СВЦЭМ!$H$34:$H$777,СВЦЭМ!$A$34:$A$777,$A271,СВЦЭМ!$B$33:$B$776,V$242)+'СЕТ СН'!$F$12</f>
        <v>0</v>
      </c>
      <c r="W271" s="36">
        <f>SUMIFS(СВЦЭМ!$H$34:$H$777,СВЦЭМ!$A$34:$A$777,$A271,СВЦЭМ!$B$33:$B$776,W$242)+'СЕТ СН'!$F$12</f>
        <v>0</v>
      </c>
      <c r="X271" s="36">
        <f>SUMIFS(СВЦЭМ!$H$34:$H$777,СВЦЭМ!$A$34:$A$777,$A271,СВЦЭМ!$B$33:$B$776,X$242)+'СЕТ СН'!$F$12</f>
        <v>0</v>
      </c>
      <c r="Y271" s="36">
        <f>SUMIFS(СВЦЭМ!$H$34:$H$777,СВЦЭМ!$A$34:$A$777,$A271,СВЦЭМ!$B$33:$B$776,Y$242)+'СЕТ СН'!$F$12</f>
        <v>0</v>
      </c>
    </row>
    <row r="272" spans="1:25" ht="15.75" hidden="1" x14ac:dyDescent="0.2">
      <c r="A272" s="35">
        <f t="shared" si="7"/>
        <v>43526</v>
      </c>
      <c r="B272" s="36">
        <f>SUMIFS(СВЦЭМ!$H$34:$H$777,СВЦЭМ!$A$34:$A$777,$A272,СВЦЭМ!$B$33:$B$776,B$242)+'СЕТ СН'!$F$12</f>
        <v>0</v>
      </c>
      <c r="C272" s="36">
        <f>SUMIFS(СВЦЭМ!$H$34:$H$777,СВЦЭМ!$A$34:$A$777,$A272,СВЦЭМ!$B$33:$B$776,C$242)+'СЕТ СН'!$F$12</f>
        <v>0</v>
      </c>
      <c r="D272" s="36">
        <f>SUMIFS(СВЦЭМ!$H$34:$H$777,СВЦЭМ!$A$34:$A$777,$A272,СВЦЭМ!$B$33:$B$776,D$242)+'СЕТ СН'!$F$12</f>
        <v>0</v>
      </c>
      <c r="E272" s="36">
        <f>SUMIFS(СВЦЭМ!$H$34:$H$777,СВЦЭМ!$A$34:$A$777,$A272,СВЦЭМ!$B$33:$B$776,E$242)+'СЕТ СН'!$F$12</f>
        <v>0</v>
      </c>
      <c r="F272" s="36">
        <f>SUMIFS(СВЦЭМ!$H$34:$H$777,СВЦЭМ!$A$34:$A$777,$A272,СВЦЭМ!$B$33:$B$776,F$242)+'СЕТ СН'!$F$12</f>
        <v>0</v>
      </c>
      <c r="G272" s="36">
        <f>SUMIFS(СВЦЭМ!$H$34:$H$777,СВЦЭМ!$A$34:$A$777,$A272,СВЦЭМ!$B$33:$B$776,G$242)+'СЕТ СН'!$F$12</f>
        <v>0</v>
      </c>
      <c r="H272" s="36">
        <f>SUMIFS(СВЦЭМ!$H$34:$H$777,СВЦЭМ!$A$34:$A$777,$A272,СВЦЭМ!$B$33:$B$776,H$242)+'СЕТ СН'!$F$12</f>
        <v>0</v>
      </c>
      <c r="I272" s="36">
        <f>SUMIFS(СВЦЭМ!$H$34:$H$777,СВЦЭМ!$A$34:$A$777,$A272,СВЦЭМ!$B$33:$B$776,I$242)+'СЕТ СН'!$F$12</f>
        <v>0</v>
      </c>
      <c r="J272" s="36">
        <f>SUMIFS(СВЦЭМ!$H$34:$H$777,СВЦЭМ!$A$34:$A$777,$A272,СВЦЭМ!$B$33:$B$776,J$242)+'СЕТ СН'!$F$12</f>
        <v>0</v>
      </c>
      <c r="K272" s="36">
        <f>SUMIFS(СВЦЭМ!$H$34:$H$777,СВЦЭМ!$A$34:$A$777,$A272,СВЦЭМ!$B$33:$B$776,K$242)+'СЕТ СН'!$F$12</f>
        <v>0</v>
      </c>
      <c r="L272" s="36">
        <f>SUMIFS(СВЦЭМ!$H$34:$H$777,СВЦЭМ!$A$34:$A$777,$A272,СВЦЭМ!$B$33:$B$776,L$242)+'СЕТ СН'!$F$12</f>
        <v>0</v>
      </c>
      <c r="M272" s="36">
        <f>SUMIFS(СВЦЭМ!$H$34:$H$777,СВЦЭМ!$A$34:$A$777,$A272,СВЦЭМ!$B$33:$B$776,M$242)+'СЕТ СН'!$F$12</f>
        <v>0</v>
      </c>
      <c r="N272" s="36">
        <f>SUMIFS(СВЦЭМ!$H$34:$H$777,СВЦЭМ!$A$34:$A$777,$A272,СВЦЭМ!$B$33:$B$776,N$242)+'СЕТ СН'!$F$12</f>
        <v>0</v>
      </c>
      <c r="O272" s="36">
        <f>SUMIFS(СВЦЭМ!$H$34:$H$777,СВЦЭМ!$A$34:$A$777,$A272,СВЦЭМ!$B$33:$B$776,O$242)+'СЕТ СН'!$F$12</f>
        <v>0</v>
      </c>
      <c r="P272" s="36">
        <f>SUMIFS(СВЦЭМ!$H$34:$H$777,СВЦЭМ!$A$34:$A$777,$A272,СВЦЭМ!$B$33:$B$776,P$242)+'СЕТ СН'!$F$12</f>
        <v>0</v>
      </c>
      <c r="Q272" s="36">
        <f>SUMIFS(СВЦЭМ!$H$34:$H$777,СВЦЭМ!$A$34:$A$777,$A272,СВЦЭМ!$B$33:$B$776,Q$242)+'СЕТ СН'!$F$12</f>
        <v>0</v>
      </c>
      <c r="R272" s="36">
        <f>SUMIFS(СВЦЭМ!$H$34:$H$777,СВЦЭМ!$A$34:$A$777,$A272,СВЦЭМ!$B$33:$B$776,R$242)+'СЕТ СН'!$F$12</f>
        <v>0</v>
      </c>
      <c r="S272" s="36">
        <f>SUMIFS(СВЦЭМ!$H$34:$H$777,СВЦЭМ!$A$34:$A$777,$A272,СВЦЭМ!$B$33:$B$776,S$242)+'СЕТ СН'!$F$12</f>
        <v>0</v>
      </c>
      <c r="T272" s="36">
        <f>SUMIFS(СВЦЭМ!$H$34:$H$777,СВЦЭМ!$A$34:$A$777,$A272,СВЦЭМ!$B$33:$B$776,T$242)+'СЕТ СН'!$F$12</f>
        <v>0</v>
      </c>
      <c r="U272" s="36">
        <f>SUMIFS(СВЦЭМ!$H$34:$H$777,СВЦЭМ!$A$34:$A$777,$A272,СВЦЭМ!$B$33:$B$776,U$242)+'СЕТ СН'!$F$12</f>
        <v>0</v>
      </c>
      <c r="V272" s="36">
        <f>SUMIFS(СВЦЭМ!$H$34:$H$777,СВЦЭМ!$A$34:$A$777,$A272,СВЦЭМ!$B$33:$B$776,V$242)+'СЕТ СН'!$F$12</f>
        <v>0</v>
      </c>
      <c r="W272" s="36">
        <f>SUMIFS(СВЦЭМ!$H$34:$H$777,СВЦЭМ!$A$34:$A$777,$A272,СВЦЭМ!$B$33:$B$776,W$242)+'СЕТ СН'!$F$12</f>
        <v>0</v>
      </c>
      <c r="X272" s="36">
        <f>SUMIFS(СВЦЭМ!$H$34:$H$777,СВЦЭМ!$A$34:$A$777,$A272,СВЦЭМ!$B$33:$B$776,X$242)+'СЕТ СН'!$F$12</f>
        <v>0</v>
      </c>
      <c r="Y272" s="36">
        <f>SUMIFS(СВЦЭМ!$H$34:$H$777,СВЦЭМ!$A$34:$A$777,$A272,СВЦЭМ!$B$33:$B$776,Y$242)+'СЕТ СН'!$F$12</f>
        <v>0</v>
      </c>
    </row>
    <row r="273" spans="1:27" ht="15.75" hidden="1" x14ac:dyDescent="0.2">
      <c r="A273" s="35">
        <f t="shared" si="7"/>
        <v>43527</v>
      </c>
      <c r="B273" s="36">
        <f>SUMIFS(СВЦЭМ!$H$34:$H$777,СВЦЭМ!$A$34:$A$777,$A273,СВЦЭМ!$B$33:$B$776,B$242)+'СЕТ СН'!$F$12</f>
        <v>0</v>
      </c>
      <c r="C273" s="36">
        <f>SUMIFS(СВЦЭМ!$H$34:$H$777,СВЦЭМ!$A$34:$A$777,$A273,СВЦЭМ!$B$33:$B$776,C$242)+'СЕТ СН'!$F$12</f>
        <v>0</v>
      </c>
      <c r="D273" s="36">
        <f>SUMIFS(СВЦЭМ!$H$34:$H$777,СВЦЭМ!$A$34:$A$777,$A273,СВЦЭМ!$B$33:$B$776,D$242)+'СЕТ СН'!$F$12</f>
        <v>0</v>
      </c>
      <c r="E273" s="36">
        <f>SUMIFS(СВЦЭМ!$H$34:$H$777,СВЦЭМ!$A$34:$A$777,$A273,СВЦЭМ!$B$33:$B$776,E$242)+'СЕТ СН'!$F$12</f>
        <v>0</v>
      </c>
      <c r="F273" s="36">
        <f>SUMIFS(СВЦЭМ!$H$34:$H$777,СВЦЭМ!$A$34:$A$777,$A273,СВЦЭМ!$B$33:$B$776,F$242)+'СЕТ СН'!$F$12</f>
        <v>0</v>
      </c>
      <c r="G273" s="36">
        <f>SUMIFS(СВЦЭМ!$H$34:$H$777,СВЦЭМ!$A$34:$A$777,$A273,СВЦЭМ!$B$33:$B$776,G$242)+'СЕТ СН'!$F$12</f>
        <v>0</v>
      </c>
      <c r="H273" s="36">
        <f>SUMIFS(СВЦЭМ!$H$34:$H$777,СВЦЭМ!$A$34:$A$777,$A273,СВЦЭМ!$B$33:$B$776,H$242)+'СЕТ СН'!$F$12</f>
        <v>0</v>
      </c>
      <c r="I273" s="36">
        <f>SUMIFS(СВЦЭМ!$H$34:$H$777,СВЦЭМ!$A$34:$A$777,$A273,СВЦЭМ!$B$33:$B$776,I$242)+'СЕТ СН'!$F$12</f>
        <v>0</v>
      </c>
      <c r="J273" s="36">
        <f>SUMIFS(СВЦЭМ!$H$34:$H$777,СВЦЭМ!$A$34:$A$777,$A273,СВЦЭМ!$B$33:$B$776,J$242)+'СЕТ СН'!$F$12</f>
        <v>0</v>
      </c>
      <c r="K273" s="36">
        <f>SUMIFS(СВЦЭМ!$H$34:$H$777,СВЦЭМ!$A$34:$A$777,$A273,СВЦЭМ!$B$33:$B$776,K$242)+'СЕТ СН'!$F$12</f>
        <v>0</v>
      </c>
      <c r="L273" s="36">
        <f>SUMIFS(СВЦЭМ!$H$34:$H$777,СВЦЭМ!$A$34:$A$777,$A273,СВЦЭМ!$B$33:$B$776,L$242)+'СЕТ СН'!$F$12</f>
        <v>0</v>
      </c>
      <c r="M273" s="36">
        <f>SUMIFS(СВЦЭМ!$H$34:$H$777,СВЦЭМ!$A$34:$A$777,$A273,СВЦЭМ!$B$33:$B$776,M$242)+'СЕТ СН'!$F$12</f>
        <v>0</v>
      </c>
      <c r="N273" s="36">
        <f>SUMIFS(СВЦЭМ!$H$34:$H$777,СВЦЭМ!$A$34:$A$777,$A273,СВЦЭМ!$B$33:$B$776,N$242)+'СЕТ СН'!$F$12</f>
        <v>0</v>
      </c>
      <c r="O273" s="36">
        <f>SUMIFS(СВЦЭМ!$H$34:$H$777,СВЦЭМ!$A$34:$A$777,$A273,СВЦЭМ!$B$33:$B$776,O$242)+'СЕТ СН'!$F$12</f>
        <v>0</v>
      </c>
      <c r="P273" s="36">
        <f>SUMIFS(СВЦЭМ!$H$34:$H$777,СВЦЭМ!$A$34:$A$777,$A273,СВЦЭМ!$B$33:$B$776,P$242)+'СЕТ СН'!$F$12</f>
        <v>0</v>
      </c>
      <c r="Q273" s="36">
        <f>SUMIFS(СВЦЭМ!$H$34:$H$777,СВЦЭМ!$A$34:$A$777,$A273,СВЦЭМ!$B$33:$B$776,Q$242)+'СЕТ СН'!$F$12</f>
        <v>0</v>
      </c>
      <c r="R273" s="36">
        <f>SUMIFS(СВЦЭМ!$H$34:$H$777,СВЦЭМ!$A$34:$A$777,$A273,СВЦЭМ!$B$33:$B$776,R$242)+'СЕТ СН'!$F$12</f>
        <v>0</v>
      </c>
      <c r="S273" s="36">
        <f>SUMIFS(СВЦЭМ!$H$34:$H$777,СВЦЭМ!$A$34:$A$777,$A273,СВЦЭМ!$B$33:$B$776,S$242)+'СЕТ СН'!$F$12</f>
        <v>0</v>
      </c>
      <c r="T273" s="36">
        <f>SUMIFS(СВЦЭМ!$H$34:$H$777,СВЦЭМ!$A$34:$A$777,$A273,СВЦЭМ!$B$33:$B$776,T$242)+'СЕТ СН'!$F$12</f>
        <v>0</v>
      </c>
      <c r="U273" s="36">
        <f>SUMIFS(СВЦЭМ!$H$34:$H$777,СВЦЭМ!$A$34:$A$777,$A273,СВЦЭМ!$B$33:$B$776,U$242)+'СЕТ СН'!$F$12</f>
        <v>0</v>
      </c>
      <c r="V273" s="36">
        <f>SUMIFS(СВЦЭМ!$H$34:$H$777,СВЦЭМ!$A$34:$A$777,$A273,СВЦЭМ!$B$33:$B$776,V$242)+'СЕТ СН'!$F$12</f>
        <v>0</v>
      </c>
      <c r="W273" s="36">
        <f>SUMIFS(СВЦЭМ!$H$34:$H$777,СВЦЭМ!$A$34:$A$777,$A273,СВЦЭМ!$B$33:$B$776,W$242)+'СЕТ СН'!$F$12</f>
        <v>0</v>
      </c>
      <c r="X273" s="36">
        <f>SUMIFS(СВЦЭМ!$H$34:$H$777,СВЦЭМ!$A$34:$A$777,$A273,СВЦЭМ!$B$33:$B$776,X$242)+'СЕТ СН'!$F$12</f>
        <v>0</v>
      </c>
      <c r="Y273" s="36">
        <f>SUMIFS(СВЦЭМ!$H$34:$H$777,СВЦЭМ!$A$34:$A$777,$A273,СВЦЭМ!$B$33:$B$776,Y$242)+'СЕТ СН'!$F$12</f>
        <v>0</v>
      </c>
    </row>
    <row r="274" spans="1:27" ht="15.75" hidden="1" x14ac:dyDescent="0.2">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row>
    <row r="275" spans="1:27" ht="15.75" hidden="1" x14ac:dyDescent="0.2">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row>
    <row r="276" spans="1:27" ht="12.75" hidden="1" customHeight="1" x14ac:dyDescent="0.2">
      <c r="A276" s="130" t="s">
        <v>7</v>
      </c>
      <c r="B276" s="124" t="s">
        <v>122</v>
      </c>
      <c r="C276" s="125"/>
      <c r="D276" s="125"/>
      <c r="E276" s="125"/>
      <c r="F276" s="125"/>
      <c r="G276" s="125"/>
      <c r="H276" s="125"/>
      <c r="I276" s="125"/>
      <c r="J276" s="125"/>
      <c r="K276" s="125"/>
      <c r="L276" s="125"/>
      <c r="M276" s="125"/>
      <c r="N276" s="125"/>
      <c r="O276" s="125"/>
      <c r="P276" s="125"/>
      <c r="Q276" s="125"/>
      <c r="R276" s="125"/>
      <c r="S276" s="125"/>
      <c r="T276" s="125"/>
      <c r="U276" s="125"/>
      <c r="V276" s="125"/>
      <c r="W276" s="125"/>
      <c r="X276" s="125"/>
      <c r="Y276" s="126"/>
    </row>
    <row r="277" spans="1:27" ht="12.75" hidden="1" customHeight="1" x14ac:dyDescent="0.2">
      <c r="A277" s="131"/>
      <c r="B277" s="127"/>
      <c r="C277" s="128"/>
      <c r="D277" s="128"/>
      <c r="E277" s="128"/>
      <c r="F277" s="128"/>
      <c r="G277" s="128"/>
      <c r="H277" s="128"/>
      <c r="I277" s="128"/>
      <c r="J277" s="128"/>
      <c r="K277" s="128"/>
      <c r="L277" s="128"/>
      <c r="M277" s="128"/>
      <c r="N277" s="128"/>
      <c r="O277" s="128"/>
      <c r="P277" s="128"/>
      <c r="Q277" s="128"/>
      <c r="R277" s="128"/>
      <c r="S277" s="128"/>
      <c r="T277" s="128"/>
      <c r="U277" s="128"/>
      <c r="V277" s="128"/>
      <c r="W277" s="128"/>
      <c r="X277" s="128"/>
      <c r="Y277" s="129"/>
    </row>
    <row r="278" spans="1:27" s="46" customFormat="1" ht="12.75" hidden="1" customHeight="1" x14ac:dyDescent="0.2">
      <c r="A278" s="132"/>
      <c r="B278" s="34">
        <v>1</v>
      </c>
      <c r="C278" s="34">
        <v>2</v>
      </c>
      <c r="D278" s="34">
        <v>3</v>
      </c>
      <c r="E278" s="34">
        <v>4</v>
      </c>
      <c r="F278" s="34">
        <v>5</v>
      </c>
      <c r="G278" s="34">
        <v>6</v>
      </c>
      <c r="H278" s="34">
        <v>7</v>
      </c>
      <c r="I278" s="34">
        <v>8</v>
      </c>
      <c r="J278" s="34">
        <v>9</v>
      </c>
      <c r="K278" s="34">
        <v>10</v>
      </c>
      <c r="L278" s="34">
        <v>11</v>
      </c>
      <c r="M278" s="34">
        <v>12</v>
      </c>
      <c r="N278" s="34">
        <v>13</v>
      </c>
      <c r="O278" s="34">
        <v>14</v>
      </c>
      <c r="P278" s="34">
        <v>15</v>
      </c>
      <c r="Q278" s="34">
        <v>16</v>
      </c>
      <c r="R278" s="34">
        <v>17</v>
      </c>
      <c r="S278" s="34">
        <v>18</v>
      </c>
      <c r="T278" s="34">
        <v>19</v>
      </c>
      <c r="U278" s="34">
        <v>20</v>
      </c>
      <c r="V278" s="34">
        <v>21</v>
      </c>
      <c r="W278" s="34">
        <v>22</v>
      </c>
      <c r="X278" s="34">
        <v>23</v>
      </c>
      <c r="Y278" s="34">
        <v>24</v>
      </c>
    </row>
    <row r="279" spans="1:27" ht="15.75" hidden="1" customHeight="1" x14ac:dyDescent="0.2">
      <c r="A279" s="35" t="str">
        <f>A243</f>
        <v>01.02.2019</v>
      </c>
      <c r="B279" s="36">
        <f>SUMIFS(СВЦЭМ!$I$34:$I$777,СВЦЭМ!$A$34:$A$777,$A279,СВЦЭМ!$B$33:$B$776,B$278)+'СЕТ СН'!$F$13</f>
        <v>0</v>
      </c>
      <c r="C279" s="36">
        <f>SUMIFS(СВЦЭМ!$I$34:$I$777,СВЦЭМ!$A$34:$A$777,$A279,СВЦЭМ!$B$33:$B$776,C$278)+'СЕТ СН'!$F$13</f>
        <v>0</v>
      </c>
      <c r="D279" s="36">
        <f>SUMIFS(СВЦЭМ!$I$34:$I$777,СВЦЭМ!$A$34:$A$777,$A279,СВЦЭМ!$B$33:$B$776,D$278)+'СЕТ СН'!$F$13</f>
        <v>0</v>
      </c>
      <c r="E279" s="36">
        <f>SUMIFS(СВЦЭМ!$I$34:$I$777,СВЦЭМ!$A$34:$A$777,$A279,СВЦЭМ!$B$33:$B$776,E$278)+'СЕТ СН'!$F$13</f>
        <v>0</v>
      </c>
      <c r="F279" s="36">
        <f>SUMIFS(СВЦЭМ!$I$34:$I$777,СВЦЭМ!$A$34:$A$777,$A279,СВЦЭМ!$B$33:$B$776,F$278)+'СЕТ СН'!$F$13</f>
        <v>0</v>
      </c>
      <c r="G279" s="36">
        <f>SUMIFS(СВЦЭМ!$I$34:$I$777,СВЦЭМ!$A$34:$A$777,$A279,СВЦЭМ!$B$33:$B$776,G$278)+'СЕТ СН'!$F$13</f>
        <v>0</v>
      </c>
      <c r="H279" s="36">
        <f>SUMIFS(СВЦЭМ!$I$34:$I$777,СВЦЭМ!$A$34:$A$777,$A279,СВЦЭМ!$B$33:$B$776,H$278)+'СЕТ СН'!$F$13</f>
        <v>0</v>
      </c>
      <c r="I279" s="36">
        <f>SUMIFS(СВЦЭМ!$I$34:$I$777,СВЦЭМ!$A$34:$A$777,$A279,СВЦЭМ!$B$33:$B$776,I$278)+'СЕТ СН'!$F$13</f>
        <v>0</v>
      </c>
      <c r="J279" s="36">
        <f>SUMIFS(СВЦЭМ!$I$34:$I$777,СВЦЭМ!$A$34:$A$777,$A279,СВЦЭМ!$B$33:$B$776,J$278)+'СЕТ СН'!$F$13</f>
        <v>0</v>
      </c>
      <c r="K279" s="36">
        <f>SUMIFS(СВЦЭМ!$I$34:$I$777,СВЦЭМ!$A$34:$A$777,$A279,СВЦЭМ!$B$33:$B$776,K$278)+'СЕТ СН'!$F$13</f>
        <v>0</v>
      </c>
      <c r="L279" s="36">
        <f>SUMIFS(СВЦЭМ!$I$34:$I$777,СВЦЭМ!$A$34:$A$777,$A279,СВЦЭМ!$B$33:$B$776,L$278)+'СЕТ СН'!$F$13</f>
        <v>0</v>
      </c>
      <c r="M279" s="36">
        <f>SUMIFS(СВЦЭМ!$I$34:$I$777,СВЦЭМ!$A$34:$A$777,$A279,СВЦЭМ!$B$33:$B$776,M$278)+'СЕТ СН'!$F$13</f>
        <v>0</v>
      </c>
      <c r="N279" s="36">
        <f>SUMIFS(СВЦЭМ!$I$34:$I$777,СВЦЭМ!$A$34:$A$777,$A279,СВЦЭМ!$B$33:$B$776,N$278)+'СЕТ СН'!$F$13</f>
        <v>0</v>
      </c>
      <c r="O279" s="36">
        <f>SUMIFS(СВЦЭМ!$I$34:$I$777,СВЦЭМ!$A$34:$A$777,$A279,СВЦЭМ!$B$33:$B$776,O$278)+'СЕТ СН'!$F$13</f>
        <v>0</v>
      </c>
      <c r="P279" s="36">
        <f>SUMIFS(СВЦЭМ!$I$34:$I$777,СВЦЭМ!$A$34:$A$777,$A279,СВЦЭМ!$B$33:$B$776,P$278)+'СЕТ СН'!$F$13</f>
        <v>0</v>
      </c>
      <c r="Q279" s="36">
        <f>SUMIFS(СВЦЭМ!$I$34:$I$777,СВЦЭМ!$A$34:$A$777,$A279,СВЦЭМ!$B$33:$B$776,Q$278)+'СЕТ СН'!$F$13</f>
        <v>0</v>
      </c>
      <c r="R279" s="36">
        <f>SUMIFS(СВЦЭМ!$I$34:$I$777,СВЦЭМ!$A$34:$A$777,$A279,СВЦЭМ!$B$33:$B$776,R$278)+'СЕТ СН'!$F$13</f>
        <v>0</v>
      </c>
      <c r="S279" s="36">
        <f>SUMIFS(СВЦЭМ!$I$34:$I$777,СВЦЭМ!$A$34:$A$777,$A279,СВЦЭМ!$B$33:$B$776,S$278)+'СЕТ СН'!$F$13</f>
        <v>0</v>
      </c>
      <c r="T279" s="36">
        <f>SUMIFS(СВЦЭМ!$I$34:$I$777,СВЦЭМ!$A$34:$A$777,$A279,СВЦЭМ!$B$33:$B$776,T$278)+'СЕТ СН'!$F$13</f>
        <v>0</v>
      </c>
      <c r="U279" s="36">
        <f>SUMIFS(СВЦЭМ!$I$34:$I$777,СВЦЭМ!$A$34:$A$777,$A279,СВЦЭМ!$B$33:$B$776,U$278)+'СЕТ СН'!$F$13</f>
        <v>0</v>
      </c>
      <c r="V279" s="36">
        <f>SUMIFS(СВЦЭМ!$I$34:$I$777,СВЦЭМ!$A$34:$A$777,$A279,СВЦЭМ!$B$33:$B$776,V$278)+'СЕТ СН'!$F$13</f>
        <v>0</v>
      </c>
      <c r="W279" s="36">
        <f>SUMIFS(СВЦЭМ!$I$34:$I$777,СВЦЭМ!$A$34:$A$777,$A279,СВЦЭМ!$B$33:$B$776,W$278)+'СЕТ СН'!$F$13</f>
        <v>0</v>
      </c>
      <c r="X279" s="36">
        <f>SUMIFS(СВЦЭМ!$I$34:$I$777,СВЦЭМ!$A$34:$A$777,$A279,СВЦЭМ!$B$33:$B$776,X$278)+'СЕТ СН'!$F$13</f>
        <v>0</v>
      </c>
      <c r="Y279" s="36">
        <f>SUMIFS(СВЦЭМ!$I$34:$I$777,СВЦЭМ!$A$34:$A$777,$A279,СВЦЭМ!$B$33:$B$776,Y$278)+'СЕТ СН'!$F$13</f>
        <v>0</v>
      </c>
      <c r="AA279" s="45"/>
    </row>
    <row r="280" spans="1:27" ht="15.75" hidden="1" x14ac:dyDescent="0.2">
      <c r="A280" s="35">
        <f>A279+1</f>
        <v>43498</v>
      </c>
      <c r="B280" s="36">
        <f>SUMIFS(СВЦЭМ!$I$34:$I$777,СВЦЭМ!$A$34:$A$777,$A280,СВЦЭМ!$B$33:$B$776,B$278)+'СЕТ СН'!$F$13</f>
        <v>0</v>
      </c>
      <c r="C280" s="36">
        <f>SUMIFS(СВЦЭМ!$I$34:$I$777,СВЦЭМ!$A$34:$A$777,$A280,СВЦЭМ!$B$33:$B$776,C$278)+'СЕТ СН'!$F$13</f>
        <v>0</v>
      </c>
      <c r="D280" s="36">
        <f>SUMIFS(СВЦЭМ!$I$34:$I$777,СВЦЭМ!$A$34:$A$777,$A280,СВЦЭМ!$B$33:$B$776,D$278)+'СЕТ СН'!$F$13</f>
        <v>0</v>
      </c>
      <c r="E280" s="36">
        <f>SUMIFS(СВЦЭМ!$I$34:$I$777,СВЦЭМ!$A$34:$A$777,$A280,СВЦЭМ!$B$33:$B$776,E$278)+'СЕТ СН'!$F$13</f>
        <v>0</v>
      </c>
      <c r="F280" s="36">
        <f>SUMIFS(СВЦЭМ!$I$34:$I$777,СВЦЭМ!$A$34:$A$777,$A280,СВЦЭМ!$B$33:$B$776,F$278)+'СЕТ СН'!$F$13</f>
        <v>0</v>
      </c>
      <c r="G280" s="36">
        <f>SUMIFS(СВЦЭМ!$I$34:$I$777,СВЦЭМ!$A$34:$A$777,$A280,СВЦЭМ!$B$33:$B$776,G$278)+'СЕТ СН'!$F$13</f>
        <v>0</v>
      </c>
      <c r="H280" s="36">
        <f>SUMIFS(СВЦЭМ!$I$34:$I$777,СВЦЭМ!$A$34:$A$777,$A280,СВЦЭМ!$B$33:$B$776,H$278)+'СЕТ СН'!$F$13</f>
        <v>0</v>
      </c>
      <c r="I280" s="36">
        <f>SUMIFS(СВЦЭМ!$I$34:$I$777,СВЦЭМ!$A$34:$A$777,$A280,СВЦЭМ!$B$33:$B$776,I$278)+'СЕТ СН'!$F$13</f>
        <v>0</v>
      </c>
      <c r="J280" s="36">
        <f>SUMIFS(СВЦЭМ!$I$34:$I$777,СВЦЭМ!$A$34:$A$777,$A280,СВЦЭМ!$B$33:$B$776,J$278)+'СЕТ СН'!$F$13</f>
        <v>0</v>
      </c>
      <c r="K280" s="36">
        <f>SUMIFS(СВЦЭМ!$I$34:$I$777,СВЦЭМ!$A$34:$A$777,$A280,СВЦЭМ!$B$33:$B$776,K$278)+'СЕТ СН'!$F$13</f>
        <v>0</v>
      </c>
      <c r="L280" s="36">
        <f>SUMIFS(СВЦЭМ!$I$34:$I$777,СВЦЭМ!$A$34:$A$777,$A280,СВЦЭМ!$B$33:$B$776,L$278)+'СЕТ СН'!$F$13</f>
        <v>0</v>
      </c>
      <c r="M280" s="36">
        <f>SUMIFS(СВЦЭМ!$I$34:$I$777,СВЦЭМ!$A$34:$A$777,$A280,СВЦЭМ!$B$33:$B$776,M$278)+'СЕТ СН'!$F$13</f>
        <v>0</v>
      </c>
      <c r="N280" s="36">
        <f>SUMIFS(СВЦЭМ!$I$34:$I$777,СВЦЭМ!$A$34:$A$777,$A280,СВЦЭМ!$B$33:$B$776,N$278)+'СЕТ СН'!$F$13</f>
        <v>0</v>
      </c>
      <c r="O280" s="36">
        <f>SUMIFS(СВЦЭМ!$I$34:$I$777,СВЦЭМ!$A$34:$A$777,$A280,СВЦЭМ!$B$33:$B$776,O$278)+'СЕТ СН'!$F$13</f>
        <v>0</v>
      </c>
      <c r="P280" s="36">
        <f>SUMIFS(СВЦЭМ!$I$34:$I$777,СВЦЭМ!$A$34:$A$777,$A280,СВЦЭМ!$B$33:$B$776,P$278)+'СЕТ СН'!$F$13</f>
        <v>0</v>
      </c>
      <c r="Q280" s="36">
        <f>SUMIFS(СВЦЭМ!$I$34:$I$777,СВЦЭМ!$A$34:$A$777,$A280,СВЦЭМ!$B$33:$B$776,Q$278)+'СЕТ СН'!$F$13</f>
        <v>0</v>
      </c>
      <c r="R280" s="36">
        <f>SUMIFS(СВЦЭМ!$I$34:$I$777,СВЦЭМ!$A$34:$A$777,$A280,СВЦЭМ!$B$33:$B$776,R$278)+'СЕТ СН'!$F$13</f>
        <v>0</v>
      </c>
      <c r="S280" s="36">
        <f>SUMIFS(СВЦЭМ!$I$34:$I$777,СВЦЭМ!$A$34:$A$777,$A280,СВЦЭМ!$B$33:$B$776,S$278)+'СЕТ СН'!$F$13</f>
        <v>0</v>
      </c>
      <c r="T280" s="36">
        <f>SUMIFS(СВЦЭМ!$I$34:$I$777,СВЦЭМ!$A$34:$A$777,$A280,СВЦЭМ!$B$33:$B$776,T$278)+'СЕТ СН'!$F$13</f>
        <v>0</v>
      </c>
      <c r="U280" s="36">
        <f>SUMIFS(СВЦЭМ!$I$34:$I$777,СВЦЭМ!$A$34:$A$777,$A280,СВЦЭМ!$B$33:$B$776,U$278)+'СЕТ СН'!$F$13</f>
        <v>0</v>
      </c>
      <c r="V280" s="36">
        <f>SUMIFS(СВЦЭМ!$I$34:$I$777,СВЦЭМ!$A$34:$A$777,$A280,СВЦЭМ!$B$33:$B$776,V$278)+'СЕТ СН'!$F$13</f>
        <v>0</v>
      </c>
      <c r="W280" s="36">
        <f>SUMIFS(СВЦЭМ!$I$34:$I$777,СВЦЭМ!$A$34:$A$777,$A280,СВЦЭМ!$B$33:$B$776,W$278)+'СЕТ СН'!$F$13</f>
        <v>0</v>
      </c>
      <c r="X280" s="36">
        <f>SUMIFS(СВЦЭМ!$I$34:$I$777,СВЦЭМ!$A$34:$A$777,$A280,СВЦЭМ!$B$33:$B$776,X$278)+'СЕТ СН'!$F$13</f>
        <v>0</v>
      </c>
      <c r="Y280" s="36">
        <f>SUMIFS(СВЦЭМ!$I$34:$I$777,СВЦЭМ!$A$34:$A$777,$A280,СВЦЭМ!$B$33:$B$776,Y$278)+'СЕТ СН'!$F$13</f>
        <v>0</v>
      </c>
    </row>
    <row r="281" spans="1:27" ht="15.75" hidden="1" x14ac:dyDescent="0.2">
      <c r="A281" s="35">
        <f t="shared" ref="A281:A309" si="8">A280+1</f>
        <v>43499</v>
      </c>
      <c r="B281" s="36">
        <f>SUMIFS(СВЦЭМ!$I$34:$I$777,СВЦЭМ!$A$34:$A$777,$A281,СВЦЭМ!$B$33:$B$776,B$278)+'СЕТ СН'!$F$13</f>
        <v>0</v>
      </c>
      <c r="C281" s="36">
        <f>SUMIFS(СВЦЭМ!$I$34:$I$777,СВЦЭМ!$A$34:$A$777,$A281,СВЦЭМ!$B$33:$B$776,C$278)+'СЕТ СН'!$F$13</f>
        <v>0</v>
      </c>
      <c r="D281" s="36">
        <f>SUMIFS(СВЦЭМ!$I$34:$I$777,СВЦЭМ!$A$34:$A$777,$A281,СВЦЭМ!$B$33:$B$776,D$278)+'СЕТ СН'!$F$13</f>
        <v>0</v>
      </c>
      <c r="E281" s="36">
        <f>SUMIFS(СВЦЭМ!$I$34:$I$777,СВЦЭМ!$A$34:$A$777,$A281,СВЦЭМ!$B$33:$B$776,E$278)+'СЕТ СН'!$F$13</f>
        <v>0</v>
      </c>
      <c r="F281" s="36">
        <f>SUMIFS(СВЦЭМ!$I$34:$I$777,СВЦЭМ!$A$34:$A$777,$A281,СВЦЭМ!$B$33:$B$776,F$278)+'СЕТ СН'!$F$13</f>
        <v>0</v>
      </c>
      <c r="G281" s="36">
        <f>SUMIFS(СВЦЭМ!$I$34:$I$777,СВЦЭМ!$A$34:$A$777,$A281,СВЦЭМ!$B$33:$B$776,G$278)+'СЕТ СН'!$F$13</f>
        <v>0</v>
      </c>
      <c r="H281" s="36">
        <f>SUMIFS(СВЦЭМ!$I$34:$I$777,СВЦЭМ!$A$34:$A$777,$A281,СВЦЭМ!$B$33:$B$776,H$278)+'СЕТ СН'!$F$13</f>
        <v>0</v>
      </c>
      <c r="I281" s="36">
        <f>SUMIFS(СВЦЭМ!$I$34:$I$777,СВЦЭМ!$A$34:$A$777,$A281,СВЦЭМ!$B$33:$B$776,I$278)+'СЕТ СН'!$F$13</f>
        <v>0</v>
      </c>
      <c r="J281" s="36">
        <f>SUMIFS(СВЦЭМ!$I$34:$I$777,СВЦЭМ!$A$34:$A$777,$A281,СВЦЭМ!$B$33:$B$776,J$278)+'СЕТ СН'!$F$13</f>
        <v>0</v>
      </c>
      <c r="K281" s="36">
        <f>SUMIFS(СВЦЭМ!$I$34:$I$777,СВЦЭМ!$A$34:$A$777,$A281,СВЦЭМ!$B$33:$B$776,K$278)+'СЕТ СН'!$F$13</f>
        <v>0</v>
      </c>
      <c r="L281" s="36">
        <f>SUMIFS(СВЦЭМ!$I$34:$I$777,СВЦЭМ!$A$34:$A$777,$A281,СВЦЭМ!$B$33:$B$776,L$278)+'СЕТ СН'!$F$13</f>
        <v>0</v>
      </c>
      <c r="M281" s="36">
        <f>SUMIFS(СВЦЭМ!$I$34:$I$777,СВЦЭМ!$A$34:$A$777,$A281,СВЦЭМ!$B$33:$B$776,M$278)+'СЕТ СН'!$F$13</f>
        <v>0</v>
      </c>
      <c r="N281" s="36">
        <f>SUMIFS(СВЦЭМ!$I$34:$I$777,СВЦЭМ!$A$34:$A$777,$A281,СВЦЭМ!$B$33:$B$776,N$278)+'СЕТ СН'!$F$13</f>
        <v>0</v>
      </c>
      <c r="O281" s="36">
        <f>SUMIFS(СВЦЭМ!$I$34:$I$777,СВЦЭМ!$A$34:$A$777,$A281,СВЦЭМ!$B$33:$B$776,O$278)+'СЕТ СН'!$F$13</f>
        <v>0</v>
      </c>
      <c r="P281" s="36">
        <f>SUMIFS(СВЦЭМ!$I$34:$I$777,СВЦЭМ!$A$34:$A$777,$A281,СВЦЭМ!$B$33:$B$776,P$278)+'СЕТ СН'!$F$13</f>
        <v>0</v>
      </c>
      <c r="Q281" s="36">
        <f>SUMIFS(СВЦЭМ!$I$34:$I$777,СВЦЭМ!$A$34:$A$777,$A281,СВЦЭМ!$B$33:$B$776,Q$278)+'СЕТ СН'!$F$13</f>
        <v>0</v>
      </c>
      <c r="R281" s="36">
        <f>SUMIFS(СВЦЭМ!$I$34:$I$777,СВЦЭМ!$A$34:$A$777,$A281,СВЦЭМ!$B$33:$B$776,R$278)+'СЕТ СН'!$F$13</f>
        <v>0</v>
      </c>
      <c r="S281" s="36">
        <f>SUMIFS(СВЦЭМ!$I$34:$I$777,СВЦЭМ!$A$34:$A$777,$A281,СВЦЭМ!$B$33:$B$776,S$278)+'СЕТ СН'!$F$13</f>
        <v>0</v>
      </c>
      <c r="T281" s="36">
        <f>SUMIFS(СВЦЭМ!$I$34:$I$777,СВЦЭМ!$A$34:$A$777,$A281,СВЦЭМ!$B$33:$B$776,T$278)+'СЕТ СН'!$F$13</f>
        <v>0</v>
      </c>
      <c r="U281" s="36">
        <f>SUMIFS(СВЦЭМ!$I$34:$I$777,СВЦЭМ!$A$34:$A$777,$A281,СВЦЭМ!$B$33:$B$776,U$278)+'СЕТ СН'!$F$13</f>
        <v>0</v>
      </c>
      <c r="V281" s="36">
        <f>SUMIFS(СВЦЭМ!$I$34:$I$777,СВЦЭМ!$A$34:$A$777,$A281,СВЦЭМ!$B$33:$B$776,V$278)+'СЕТ СН'!$F$13</f>
        <v>0</v>
      </c>
      <c r="W281" s="36">
        <f>SUMIFS(СВЦЭМ!$I$34:$I$777,СВЦЭМ!$A$34:$A$777,$A281,СВЦЭМ!$B$33:$B$776,W$278)+'СЕТ СН'!$F$13</f>
        <v>0</v>
      </c>
      <c r="X281" s="36">
        <f>SUMIFS(СВЦЭМ!$I$34:$I$777,СВЦЭМ!$A$34:$A$777,$A281,СВЦЭМ!$B$33:$B$776,X$278)+'СЕТ СН'!$F$13</f>
        <v>0</v>
      </c>
      <c r="Y281" s="36">
        <f>SUMIFS(СВЦЭМ!$I$34:$I$777,СВЦЭМ!$A$34:$A$777,$A281,СВЦЭМ!$B$33:$B$776,Y$278)+'СЕТ СН'!$F$13</f>
        <v>0</v>
      </c>
    </row>
    <row r="282" spans="1:27" ht="15.75" hidden="1" x14ac:dyDescent="0.2">
      <c r="A282" s="35">
        <f t="shared" si="8"/>
        <v>43500</v>
      </c>
      <c r="B282" s="36">
        <f>SUMIFS(СВЦЭМ!$I$34:$I$777,СВЦЭМ!$A$34:$A$777,$A282,СВЦЭМ!$B$33:$B$776,B$278)+'СЕТ СН'!$F$13</f>
        <v>0</v>
      </c>
      <c r="C282" s="36">
        <f>SUMIFS(СВЦЭМ!$I$34:$I$777,СВЦЭМ!$A$34:$A$777,$A282,СВЦЭМ!$B$33:$B$776,C$278)+'СЕТ СН'!$F$13</f>
        <v>0</v>
      </c>
      <c r="D282" s="36">
        <f>SUMIFS(СВЦЭМ!$I$34:$I$777,СВЦЭМ!$A$34:$A$777,$A282,СВЦЭМ!$B$33:$B$776,D$278)+'СЕТ СН'!$F$13</f>
        <v>0</v>
      </c>
      <c r="E282" s="36">
        <f>SUMIFS(СВЦЭМ!$I$34:$I$777,СВЦЭМ!$A$34:$A$777,$A282,СВЦЭМ!$B$33:$B$776,E$278)+'СЕТ СН'!$F$13</f>
        <v>0</v>
      </c>
      <c r="F282" s="36">
        <f>SUMIFS(СВЦЭМ!$I$34:$I$777,СВЦЭМ!$A$34:$A$777,$A282,СВЦЭМ!$B$33:$B$776,F$278)+'СЕТ СН'!$F$13</f>
        <v>0</v>
      </c>
      <c r="G282" s="36">
        <f>SUMIFS(СВЦЭМ!$I$34:$I$777,СВЦЭМ!$A$34:$A$777,$A282,СВЦЭМ!$B$33:$B$776,G$278)+'СЕТ СН'!$F$13</f>
        <v>0</v>
      </c>
      <c r="H282" s="36">
        <f>SUMIFS(СВЦЭМ!$I$34:$I$777,СВЦЭМ!$A$34:$A$777,$A282,СВЦЭМ!$B$33:$B$776,H$278)+'СЕТ СН'!$F$13</f>
        <v>0</v>
      </c>
      <c r="I282" s="36">
        <f>SUMIFS(СВЦЭМ!$I$34:$I$777,СВЦЭМ!$A$34:$A$777,$A282,СВЦЭМ!$B$33:$B$776,I$278)+'СЕТ СН'!$F$13</f>
        <v>0</v>
      </c>
      <c r="J282" s="36">
        <f>SUMIFS(СВЦЭМ!$I$34:$I$777,СВЦЭМ!$A$34:$A$777,$A282,СВЦЭМ!$B$33:$B$776,J$278)+'СЕТ СН'!$F$13</f>
        <v>0</v>
      </c>
      <c r="K282" s="36">
        <f>SUMIFS(СВЦЭМ!$I$34:$I$777,СВЦЭМ!$A$34:$A$777,$A282,СВЦЭМ!$B$33:$B$776,K$278)+'СЕТ СН'!$F$13</f>
        <v>0</v>
      </c>
      <c r="L282" s="36">
        <f>SUMIFS(СВЦЭМ!$I$34:$I$777,СВЦЭМ!$A$34:$A$777,$A282,СВЦЭМ!$B$33:$B$776,L$278)+'СЕТ СН'!$F$13</f>
        <v>0</v>
      </c>
      <c r="M282" s="36">
        <f>SUMIFS(СВЦЭМ!$I$34:$I$777,СВЦЭМ!$A$34:$A$777,$A282,СВЦЭМ!$B$33:$B$776,M$278)+'СЕТ СН'!$F$13</f>
        <v>0</v>
      </c>
      <c r="N282" s="36">
        <f>SUMIFS(СВЦЭМ!$I$34:$I$777,СВЦЭМ!$A$34:$A$777,$A282,СВЦЭМ!$B$33:$B$776,N$278)+'СЕТ СН'!$F$13</f>
        <v>0</v>
      </c>
      <c r="O282" s="36">
        <f>SUMIFS(СВЦЭМ!$I$34:$I$777,СВЦЭМ!$A$34:$A$777,$A282,СВЦЭМ!$B$33:$B$776,O$278)+'СЕТ СН'!$F$13</f>
        <v>0</v>
      </c>
      <c r="P282" s="36">
        <f>SUMIFS(СВЦЭМ!$I$34:$I$777,СВЦЭМ!$A$34:$A$777,$A282,СВЦЭМ!$B$33:$B$776,P$278)+'СЕТ СН'!$F$13</f>
        <v>0</v>
      </c>
      <c r="Q282" s="36">
        <f>SUMIFS(СВЦЭМ!$I$34:$I$777,СВЦЭМ!$A$34:$A$777,$A282,СВЦЭМ!$B$33:$B$776,Q$278)+'СЕТ СН'!$F$13</f>
        <v>0</v>
      </c>
      <c r="R282" s="36">
        <f>SUMIFS(СВЦЭМ!$I$34:$I$777,СВЦЭМ!$A$34:$A$777,$A282,СВЦЭМ!$B$33:$B$776,R$278)+'СЕТ СН'!$F$13</f>
        <v>0</v>
      </c>
      <c r="S282" s="36">
        <f>SUMIFS(СВЦЭМ!$I$34:$I$777,СВЦЭМ!$A$34:$A$777,$A282,СВЦЭМ!$B$33:$B$776,S$278)+'СЕТ СН'!$F$13</f>
        <v>0</v>
      </c>
      <c r="T282" s="36">
        <f>SUMIFS(СВЦЭМ!$I$34:$I$777,СВЦЭМ!$A$34:$A$777,$A282,СВЦЭМ!$B$33:$B$776,T$278)+'СЕТ СН'!$F$13</f>
        <v>0</v>
      </c>
      <c r="U282" s="36">
        <f>SUMIFS(СВЦЭМ!$I$34:$I$777,СВЦЭМ!$A$34:$A$777,$A282,СВЦЭМ!$B$33:$B$776,U$278)+'СЕТ СН'!$F$13</f>
        <v>0</v>
      </c>
      <c r="V282" s="36">
        <f>SUMIFS(СВЦЭМ!$I$34:$I$777,СВЦЭМ!$A$34:$A$777,$A282,СВЦЭМ!$B$33:$B$776,V$278)+'СЕТ СН'!$F$13</f>
        <v>0</v>
      </c>
      <c r="W282" s="36">
        <f>SUMIFS(СВЦЭМ!$I$34:$I$777,СВЦЭМ!$A$34:$A$777,$A282,СВЦЭМ!$B$33:$B$776,W$278)+'СЕТ СН'!$F$13</f>
        <v>0</v>
      </c>
      <c r="X282" s="36">
        <f>SUMIFS(СВЦЭМ!$I$34:$I$777,СВЦЭМ!$A$34:$A$777,$A282,СВЦЭМ!$B$33:$B$776,X$278)+'СЕТ СН'!$F$13</f>
        <v>0</v>
      </c>
      <c r="Y282" s="36">
        <f>SUMIFS(СВЦЭМ!$I$34:$I$777,СВЦЭМ!$A$34:$A$777,$A282,СВЦЭМ!$B$33:$B$776,Y$278)+'СЕТ СН'!$F$13</f>
        <v>0</v>
      </c>
    </row>
    <row r="283" spans="1:27" ht="15.75" hidden="1" x14ac:dyDescent="0.2">
      <c r="A283" s="35">
        <f t="shared" si="8"/>
        <v>43501</v>
      </c>
      <c r="B283" s="36">
        <f>SUMIFS(СВЦЭМ!$I$34:$I$777,СВЦЭМ!$A$34:$A$777,$A283,СВЦЭМ!$B$33:$B$776,B$278)+'СЕТ СН'!$F$13</f>
        <v>0</v>
      </c>
      <c r="C283" s="36">
        <f>SUMIFS(СВЦЭМ!$I$34:$I$777,СВЦЭМ!$A$34:$A$777,$A283,СВЦЭМ!$B$33:$B$776,C$278)+'СЕТ СН'!$F$13</f>
        <v>0</v>
      </c>
      <c r="D283" s="36">
        <f>SUMIFS(СВЦЭМ!$I$34:$I$777,СВЦЭМ!$A$34:$A$777,$A283,СВЦЭМ!$B$33:$B$776,D$278)+'СЕТ СН'!$F$13</f>
        <v>0</v>
      </c>
      <c r="E283" s="36">
        <f>SUMIFS(СВЦЭМ!$I$34:$I$777,СВЦЭМ!$A$34:$A$777,$A283,СВЦЭМ!$B$33:$B$776,E$278)+'СЕТ СН'!$F$13</f>
        <v>0</v>
      </c>
      <c r="F283" s="36">
        <f>SUMIFS(СВЦЭМ!$I$34:$I$777,СВЦЭМ!$A$34:$A$777,$A283,СВЦЭМ!$B$33:$B$776,F$278)+'СЕТ СН'!$F$13</f>
        <v>0</v>
      </c>
      <c r="G283" s="36">
        <f>SUMIFS(СВЦЭМ!$I$34:$I$777,СВЦЭМ!$A$34:$A$777,$A283,СВЦЭМ!$B$33:$B$776,G$278)+'СЕТ СН'!$F$13</f>
        <v>0</v>
      </c>
      <c r="H283" s="36">
        <f>SUMIFS(СВЦЭМ!$I$34:$I$777,СВЦЭМ!$A$34:$A$777,$A283,СВЦЭМ!$B$33:$B$776,H$278)+'СЕТ СН'!$F$13</f>
        <v>0</v>
      </c>
      <c r="I283" s="36">
        <f>SUMIFS(СВЦЭМ!$I$34:$I$777,СВЦЭМ!$A$34:$A$777,$A283,СВЦЭМ!$B$33:$B$776,I$278)+'СЕТ СН'!$F$13</f>
        <v>0</v>
      </c>
      <c r="J283" s="36">
        <f>SUMIFS(СВЦЭМ!$I$34:$I$777,СВЦЭМ!$A$34:$A$777,$A283,СВЦЭМ!$B$33:$B$776,J$278)+'СЕТ СН'!$F$13</f>
        <v>0</v>
      </c>
      <c r="K283" s="36">
        <f>SUMIFS(СВЦЭМ!$I$34:$I$777,СВЦЭМ!$A$34:$A$777,$A283,СВЦЭМ!$B$33:$B$776,K$278)+'СЕТ СН'!$F$13</f>
        <v>0</v>
      </c>
      <c r="L283" s="36">
        <f>SUMIFS(СВЦЭМ!$I$34:$I$777,СВЦЭМ!$A$34:$A$777,$A283,СВЦЭМ!$B$33:$B$776,L$278)+'СЕТ СН'!$F$13</f>
        <v>0</v>
      </c>
      <c r="M283" s="36">
        <f>SUMIFS(СВЦЭМ!$I$34:$I$777,СВЦЭМ!$A$34:$A$777,$A283,СВЦЭМ!$B$33:$B$776,M$278)+'СЕТ СН'!$F$13</f>
        <v>0</v>
      </c>
      <c r="N283" s="36">
        <f>SUMIFS(СВЦЭМ!$I$34:$I$777,СВЦЭМ!$A$34:$A$777,$A283,СВЦЭМ!$B$33:$B$776,N$278)+'СЕТ СН'!$F$13</f>
        <v>0</v>
      </c>
      <c r="O283" s="36">
        <f>SUMIFS(СВЦЭМ!$I$34:$I$777,СВЦЭМ!$A$34:$A$777,$A283,СВЦЭМ!$B$33:$B$776,O$278)+'СЕТ СН'!$F$13</f>
        <v>0</v>
      </c>
      <c r="P283" s="36">
        <f>SUMIFS(СВЦЭМ!$I$34:$I$777,СВЦЭМ!$A$34:$A$777,$A283,СВЦЭМ!$B$33:$B$776,P$278)+'СЕТ СН'!$F$13</f>
        <v>0</v>
      </c>
      <c r="Q283" s="36">
        <f>SUMIFS(СВЦЭМ!$I$34:$I$777,СВЦЭМ!$A$34:$A$777,$A283,СВЦЭМ!$B$33:$B$776,Q$278)+'СЕТ СН'!$F$13</f>
        <v>0</v>
      </c>
      <c r="R283" s="36">
        <f>SUMIFS(СВЦЭМ!$I$34:$I$777,СВЦЭМ!$A$34:$A$777,$A283,СВЦЭМ!$B$33:$B$776,R$278)+'СЕТ СН'!$F$13</f>
        <v>0</v>
      </c>
      <c r="S283" s="36">
        <f>SUMIFS(СВЦЭМ!$I$34:$I$777,СВЦЭМ!$A$34:$A$777,$A283,СВЦЭМ!$B$33:$B$776,S$278)+'СЕТ СН'!$F$13</f>
        <v>0</v>
      </c>
      <c r="T283" s="36">
        <f>SUMIFS(СВЦЭМ!$I$34:$I$777,СВЦЭМ!$A$34:$A$777,$A283,СВЦЭМ!$B$33:$B$776,T$278)+'СЕТ СН'!$F$13</f>
        <v>0</v>
      </c>
      <c r="U283" s="36">
        <f>SUMIFS(СВЦЭМ!$I$34:$I$777,СВЦЭМ!$A$34:$A$777,$A283,СВЦЭМ!$B$33:$B$776,U$278)+'СЕТ СН'!$F$13</f>
        <v>0</v>
      </c>
      <c r="V283" s="36">
        <f>SUMIFS(СВЦЭМ!$I$34:$I$777,СВЦЭМ!$A$34:$A$777,$A283,СВЦЭМ!$B$33:$B$776,V$278)+'СЕТ СН'!$F$13</f>
        <v>0</v>
      </c>
      <c r="W283" s="36">
        <f>SUMIFS(СВЦЭМ!$I$34:$I$777,СВЦЭМ!$A$34:$A$777,$A283,СВЦЭМ!$B$33:$B$776,W$278)+'СЕТ СН'!$F$13</f>
        <v>0</v>
      </c>
      <c r="X283" s="36">
        <f>SUMIFS(СВЦЭМ!$I$34:$I$777,СВЦЭМ!$A$34:$A$777,$A283,СВЦЭМ!$B$33:$B$776,X$278)+'СЕТ СН'!$F$13</f>
        <v>0</v>
      </c>
      <c r="Y283" s="36">
        <f>SUMIFS(СВЦЭМ!$I$34:$I$777,СВЦЭМ!$A$34:$A$777,$A283,СВЦЭМ!$B$33:$B$776,Y$278)+'СЕТ СН'!$F$13</f>
        <v>0</v>
      </c>
    </row>
    <row r="284" spans="1:27" ht="15.75" hidden="1" x14ac:dyDescent="0.2">
      <c r="A284" s="35">
        <f t="shared" si="8"/>
        <v>43502</v>
      </c>
      <c r="B284" s="36">
        <f>SUMIFS(СВЦЭМ!$I$34:$I$777,СВЦЭМ!$A$34:$A$777,$A284,СВЦЭМ!$B$33:$B$776,B$278)+'СЕТ СН'!$F$13</f>
        <v>0</v>
      </c>
      <c r="C284" s="36">
        <f>SUMIFS(СВЦЭМ!$I$34:$I$777,СВЦЭМ!$A$34:$A$777,$A284,СВЦЭМ!$B$33:$B$776,C$278)+'СЕТ СН'!$F$13</f>
        <v>0</v>
      </c>
      <c r="D284" s="36">
        <f>SUMIFS(СВЦЭМ!$I$34:$I$777,СВЦЭМ!$A$34:$A$777,$A284,СВЦЭМ!$B$33:$B$776,D$278)+'СЕТ СН'!$F$13</f>
        <v>0</v>
      </c>
      <c r="E284" s="36">
        <f>SUMIFS(СВЦЭМ!$I$34:$I$777,СВЦЭМ!$A$34:$A$777,$A284,СВЦЭМ!$B$33:$B$776,E$278)+'СЕТ СН'!$F$13</f>
        <v>0</v>
      </c>
      <c r="F284" s="36">
        <f>SUMIFS(СВЦЭМ!$I$34:$I$777,СВЦЭМ!$A$34:$A$777,$A284,СВЦЭМ!$B$33:$B$776,F$278)+'СЕТ СН'!$F$13</f>
        <v>0</v>
      </c>
      <c r="G284" s="36">
        <f>SUMIFS(СВЦЭМ!$I$34:$I$777,СВЦЭМ!$A$34:$A$777,$A284,СВЦЭМ!$B$33:$B$776,G$278)+'СЕТ СН'!$F$13</f>
        <v>0</v>
      </c>
      <c r="H284" s="36">
        <f>SUMIFS(СВЦЭМ!$I$34:$I$777,СВЦЭМ!$A$34:$A$777,$A284,СВЦЭМ!$B$33:$B$776,H$278)+'СЕТ СН'!$F$13</f>
        <v>0</v>
      </c>
      <c r="I284" s="36">
        <f>SUMIFS(СВЦЭМ!$I$34:$I$777,СВЦЭМ!$A$34:$A$777,$A284,СВЦЭМ!$B$33:$B$776,I$278)+'СЕТ СН'!$F$13</f>
        <v>0</v>
      </c>
      <c r="J284" s="36">
        <f>SUMIFS(СВЦЭМ!$I$34:$I$777,СВЦЭМ!$A$34:$A$777,$A284,СВЦЭМ!$B$33:$B$776,J$278)+'СЕТ СН'!$F$13</f>
        <v>0</v>
      </c>
      <c r="K284" s="36">
        <f>SUMIFS(СВЦЭМ!$I$34:$I$777,СВЦЭМ!$A$34:$A$777,$A284,СВЦЭМ!$B$33:$B$776,K$278)+'СЕТ СН'!$F$13</f>
        <v>0</v>
      </c>
      <c r="L284" s="36">
        <f>SUMIFS(СВЦЭМ!$I$34:$I$777,СВЦЭМ!$A$34:$A$777,$A284,СВЦЭМ!$B$33:$B$776,L$278)+'СЕТ СН'!$F$13</f>
        <v>0</v>
      </c>
      <c r="M284" s="36">
        <f>SUMIFS(СВЦЭМ!$I$34:$I$777,СВЦЭМ!$A$34:$A$777,$A284,СВЦЭМ!$B$33:$B$776,M$278)+'СЕТ СН'!$F$13</f>
        <v>0</v>
      </c>
      <c r="N284" s="36">
        <f>SUMIFS(СВЦЭМ!$I$34:$I$777,СВЦЭМ!$A$34:$A$777,$A284,СВЦЭМ!$B$33:$B$776,N$278)+'СЕТ СН'!$F$13</f>
        <v>0</v>
      </c>
      <c r="O284" s="36">
        <f>SUMIFS(СВЦЭМ!$I$34:$I$777,СВЦЭМ!$A$34:$A$777,$A284,СВЦЭМ!$B$33:$B$776,O$278)+'СЕТ СН'!$F$13</f>
        <v>0</v>
      </c>
      <c r="P284" s="36">
        <f>SUMIFS(СВЦЭМ!$I$34:$I$777,СВЦЭМ!$A$34:$A$777,$A284,СВЦЭМ!$B$33:$B$776,P$278)+'СЕТ СН'!$F$13</f>
        <v>0</v>
      </c>
      <c r="Q284" s="36">
        <f>SUMIFS(СВЦЭМ!$I$34:$I$777,СВЦЭМ!$A$34:$A$777,$A284,СВЦЭМ!$B$33:$B$776,Q$278)+'СЕТ СН'!$F$13</f>
        <v>0</v>
      </c>
      <c r="R284" s="36">
        <f>SUMIFS(СВЦЭМ!$I$34:$I$777,СВЦЭМ!$A$34:$A$777,$A284,СВЦЭМ!$B$33:$B$776,R$278)+'СЕТ СН'!$F$13</f>
        <v>0</v>
      </c>
      <c r="S284" s="36">
        <f>SUMIFS(СВЦЭМ!$I$34:$I$777,СВЦЭМ!$A$34:$A$777,$A284,СВЦЭМ!$B$33:$B$776,S$278)+'СЕТ СН'!$F$13</f>
        <v>0</v>
      </c>
      <c r="T284" s="36">
        <f>SUMIFS(СВЦЭМ!$I$34:$I$777,СВЦЭМ!$A$34:$A$777,$A284,СВЦЭМ!$B$33:$B$776,T$278)+'СЕТ СН'!$F$13</f>
        <v>0</v>
      </c>
      <c r="U284" s="36">
        <f>SUMIFS(СВЦЭМ!$I$34:$I$777,СВЦЭМ!$A$34:$A$777,$A284,СВЦЭМ!$B$33:$B$776,U$278)+'СЕТ СН'!$F$13</f>
        <v>0</v>
      </c>
      <c r="V284" s="36">
        <f>SUMIFS(СВЦЭМ!$I$34:$I$777,СВЦЭМ!$A$34:$A$777,$A284,СВЦЭМ!$B$33:$B$776,V$278)+'СЕТ СН'!$F$13</f>
        <v>0</v>
      </c>
      <c r="W284" s="36">
        <f>SUMIFS(СВЦЭМ!$I$34:$I$777,СВЦЭМ!$A$34:$A$777,$A284,СВЦЭМ!$B$33:$B$776,W$278)+'СЕТ СН'!$F$13</f>
        <v>0</v>
      </c>
      <c r="X284" s="36">
        <f>SUMIFS(СВЦЭМ!$I$34:$I$777,СВЦЭМ!$A$34:$A$777,$A284,СВЦЭМ!$B$33:$B$776,X$278)+'СЕТ СН'!$F$13</f>
        <v>0</v>
      </c>
      <c r="Y284" s="36">
        <f>SUMIFS(СВЦЭМ!$I$34:$I$777,СВЦЭМ!$A$34:$A$777,$A284,СВЦЭМ!$B$33:$B$776,Y$278)+'СЕТ СН'!$F$13</f>
        <v>0</v>
      </c>
    </row>
    <row r="285" spans="1:27" ht="15.75" hidden="1" x14ac:dyDescent="0.2">
      <c r="A285" s="35">
        <f t="shared" si="8"/>
        <v>43503</v>
      </c>
      <c r="B285" s="36">
        <f>SUMIFS(СВЦЭМ!$I$34:$I$777,СВЦЭМ!$A$34:$A$777,$A285,СВЦЭМ!$B$33:$B$776,B$278)+'СЕТ СН'!$F$13</f>
        <v>0</v>
      </c>
      <c r="C285" s="36">
        <f>SUMIFS(СВЦЭМ!$I$34:$I$777,СВЦЭМ!$A$34:$A$777,$A285,СВЦЭМ!$B$33:$B$776,C$278)+'СЕТ СН'!$F$13</f>
        <v>0</v>
      </c>
      <c r="D285" s="36">
        <f>SUMIFS(СВЦЭМ!$I$34:$I$777,СВЦЭМ!$A$34:$A$777,$A285,СВЦЭМ!$B$33:$B$776,D$278)+'СЕТ СН'!$F$13</f>
        <v>0</v>
      </c>
      <c r="E285" s="36">
        <f>SUMIFS(СВЦЭМ!$I$34:$I$777,СВЦЭМ!$A$34:$A$777,$A285,СВЦЭМ!$B$33:$B$776,E$278)+'СЕТ СН'!$F$13</f>
        <v>0</v>
      </c>
      <c r="F285" s="36">
        <f>SUMIFS(СВЦЭМ!$I$34:$I$777,СВЦЭМ!$A$34:$A$777,$A285,СВЦЭМ!$B$33:$B$776,F$278)+'СЕТ СН'!$F$13</f>
        <v>0</v>
      </c>
      <c r="G285" s="36">
        <f>SUMIFS(СВЦЭМ!$I$34:$I$777,СВЦЭМ!$A$34:$A$777,$A285,СВЦЭМ!$B$33:$B$776,G$278)+'СЕТ СН'!$F$13</f>
        <v>0</v>
      </c>
      <c r="H285" s="36">
        <f>SUMIFS(СВЦЭМ!$I$34:$I$777,СВЦЭМ!$A$34:$A$777,$A285,СВЦЭМ!$B$33:$B$776,H$278)+'СЕТ СН'!$F$13</f>
        <v>0</v>
      </c>
      <c r="I285" s="36">
        <f>SUMIFS(СВЦЭМ!$I$34:$I$777,СВЦЭМ!$A$34:$A$777,$A285,СВЦЭМ!$B$33:$B$776,I$278)+'СЕТ СН'!$F$13</f>
        <v>0</v>
      </c>
      <c r="J285" s="36">
        <f>SUMIFS(СВЦЭМ!$I$34:$I$777,СВЦЭМ!$A$34:$A$777,$A285,СВЦЭМ!$B$33:$B$776,J$278)+'СЕТ СН'!$F$13</f>
        <v>0</v>
      </c>
      <c r="K285" s="36">
        <f>SUMIFS(СВЦЭМ!$I$34:$I$777,СВЦЭМ!$A$34:$A$777,$A285,СВЦЭМ!$B$33:$B$776,K$278)+'СЕТ СН'!$F$13</f>
        <v>0</v>
      </c>
      <c r="L285" s="36">
        <f>SUMIFS(СВЦЭМ!$I$34:$I$777,СВЦЭМ!$A$34:$A$777,$A285,СВЦЭМ!$B$33:$B$776,L$278)+'СЕТ СН'!$F$13</f>
        <v>0</v>
      </c>
      <c r="M285" s="36">
        <f>SUMIFS(СВЦЭМ!$I$34:$I$777,СВЦЭМ!$A$34:$A$777,$A285,СВЦЭМ!$B$33:$B$776,M$278)+'СЕТ СН'!$F$13</f>
        <v>0</v>
      </c>
      <c r="N285" s="36">
        <f>SUMIFS(СВЦЭМ!$I$34:$I$777,СВЦЭМ!$A$34:$A$777,$A285,СВЦЭМ!$B$33:$B$776,N$278)+'СЕТ СН'!$F$13</f>
        <v>0</v>
      </c>
      <c r="O285" s="36">
        <f>SUMIFS(СВЦЭМ!$I$34:$I$777,СВЦЭМ!$A$34:$A$777,$A285,СВЦЭМ!$B$33:$B$776,O$278)+'СЕТ СН'!$F$13</f>
        <v>0</v>
      </c>
      <c r="P285" s="36">
        <f>SUMIFS(СВЦЭМ!$I$34:$I$777,СВЦЭМ!$A$34:$A$777,$A285,СВЦЭМ!$B$33:$B$776,P$278)+'СЕТ СН'!$F$13</f>
        <v>0</v>
      </c>
      <c r="Q285" s="36">
        <f>SUMIFS(СВЦЭМ!$I$34:$I$777,СВЦЭМ!$A$34:$A$777,$A285,СВЦЭМ!$B$33:$B$776,Q$278)+'СЕТ СН'!$F$13</f>
        <v>0</v>
      </c>
      <c r="R285" s="36">
        <f>SUMIFS(СВЦЭМ!$I$34:$I$777,СВЦЭМ!$A$34:$A$777,$A285,СВЦЭМ!$B$33:$B$776,R$278)+'СЕТ СН'!$F$13</f>
        <v>0</v>
      </c>
      <c r="S285" s="36">
        <f>SUMIFS(СВЦЭМ!$I$34:$I$777,СВЦЭМ!$A$34:$A$777,$A285,СВЦЭМ!$B$33:$B$776,S$278)+'СЕТ СН'!$F$13</f>
        <v>0</v>
      </c>
      <c r="T285" s="36">
        <f>SUMIFS(СВЦЭМ!$I$34:$I$777,СВЦЭМ!$A$34:$A$777,$A285,СВЦЭМ!$B$33:$B$776,T$278)+'СЕТ СН'!$F$13</f>
        <v>0</v>
      </c>
      <c r="U285" s="36">
        <f>SUMIFS(СВЦЭМ!$I$34:$I$777,СВЦЭМ!$A$34:$A$777,$A285,СВЦЭМ!$B$33:$B$776,U$278)+'СЕТ СН'!$F$13</f>
        <v>0</v>
      </c>
      <c r="V285" s="36">
        <f>SUMIFS(СВЦЭМ!$I$34:$I$777,СВЦЭМ!$A$34:$A$777,$A285,СВЦЭМ!$B$33:$B$776,V$278)+'СЕТ СН'!$F$13</f>
        <v>0</v>
      </c>
      <c r="W285" s="36">
        <f>SUMIFS(СВЦЭМ!$I$34:$I$777,СВЦЭМ!$A$34:$A$777,$A285,СВЦЭМ!$B$33:$B$776,W$278)+'СЕТ СН'!$F$13</f>
        <v>0</v>
      </c>
      <c r="X285" s="36">
        <f>SUMIFS(СВЦЭМ!$I$34:$I$777,СВЦЭМ!$A$34:$A$777,$A285,СВЦЭМ!$B$33:$B$776,X$278)+'СЕТ СН'!$F$13</f>
        <v>0</v>
      </c>
      <c r="Y285" s="36">
        <f>SUMIFS(СВЦЭМ!$I$34:$I$777,СВЦЭМ!$A$34:$A$777,$A285,СВЦЭМ!$B$33:$B$776,Y$278)+'СЕТ СН'!$F$13</f>
        <v>0</v>
      </c>
    </row>
    <row r="286" spans="1:27" ht="15.75" hidden="1" x14ac:dyDescent="0.2">
      <c r="A286" s="35">
        <f t="shared" si="8"/>
        <v>43504</v>
      </c>
      <c r="B286" s="36">
        <f>SUMIFS(СВЦЭМ!$I$34:$I$777,СВЦЭМ!$A$34:$A$777,$A286,СВЦЭМ!$B$33:$B$776,B$278)+'СЕТ СН'!$F$13</f>
        <v>0</v>
      </c>
      <c r="C286" s="36">
        <f>SUMIFS(СВЦЭМ!$I$34:$I$777,СВЦЭМ!$A$34:$A$777,$A286,СВЦЭМ!$B$33:$B$776,C$278)+'СЕТ СН'!$F$13</f>
        <v>0</v>
      </c>
      <c r="D286" s="36">
        <f>SUMIFS(СВЦЭМ!$I$34:$I$777,СВЦЭМ!$A$34:$A$777,$A286,СВЦЭМ!$B$33:$B$776,D$278)+'СЕТ СН'!$F$13</f>
        <v>0</v>
      </c>
      <c r="E286" s="36">
        <f>SUMIFS(СВЦЭМ!$I$34:$I$777,СВЦЭМ!$A$34:$A$777,$A286,СВЦЭМ!$B$33:$B$776,E$278)+'СЕТ СН'!$F$13</f>
        <v>0</v>
      </c>
      <c r="F286" s="36">
        <f>SUMIFS(СВЦЭМ!$I$34:$I$777,СВЦЭМ!$A$34:$A$777,$A286,СВЦЭМ!$B$33:$B$776,F$278)+'СЕТ СН'!$F$13</f>
        <v>0</v>
      </c>
      <c r="G286" s="36">
        <f>SUMIFS(СВЦЭМ!$I$34:$I$777,СВЦЭМ!$A$34:$A$777,$A286,СВЦЭМ!$B$33:$B$776,G$278)+'СЕТ СН'!$F$13</f>
        <v>0</v>
      </c>
      <c r="H286" s="36">
        <f>SUMIFS(СВЦЭМ!$I$34:$I$777,СВЦЭМ!$A$34:$A$777,$A286,СВЦЭМ!$B$33:$B$776,H$278)+'СЕТ СН'!$F$13</f>
        <v>0</v>
      </c>
      <c r="I286" s="36">
        <f>SUMIFS(СВЦЭМ!$I$34:$I$777,СВЦЭМ!$A$34:$A$777,$A286,СВЦЭМ!$B$33:$B$776,I$278)+'СЕТ СН'!$F$13</f>
        <v>0</v>
      </c>
      <c r="J286" s="36">
        <f>SUMIFS(СВЦЭМ!$I$34:$I$777,СВЦЭМ!$A$34:$A$777,$A286,СВЦЭМ!$B$33:$B$776,J$278)+'СЕТ СН'!$F$13</f>
        <v>0</v>
      </c>
      <c r="K286" s="36">
        <f>SUMIFS(СВЦЭМ!$I$34:$I$777,СВЦЭМ!$A$34:$A$777,$A286,СВЦЭМ!$B$33:$B$776,K$278)+'СЕТ СН'!$F$13</f>
        <v>0</v>
      </c>
      <c r="L286" s="36">
        <f>SUMIFS(СВЦЭМ!$I$34:$I$777,СВЦЭМ!$A$34:$A$777,$A286,СВЦЭМ!$B$33:$B$776,L$278)+'СЕТ СН'!$F$13</f>
        <v>0</v>
      </c>
      <c r="M286" s="36">
        <f>SUMIFS(СВЦЭМ!$I$34:$I$777,СВЦЭМ!$A$34:$A$777,$A286,СВЦЭМ!$B$33:$B$776,M$278)+'СЕТ СН'!$F$13</f>
        <v>0</v>
      </c>
      <c r="N286" s="36">
        <f>SUMIFS(СВЦЭМ!$I$34:$I$777,СВЦЭМ!$A$34:$A$777,$A286,СВЦЭМ!$B$33:$B$776,N$278)+'СЕТ СН'!$F$13</f>
        <v>0</v>
      </c>
      <c r="O286" s="36">
        <f>SUMIFS(СВЦЭМ!$I$34:$I$777,СВЦЭМ!$A$34:$A$777,$A286,СВЦЭМ!$B$33:$B$776,O$278)+'СЕТ СН'!$F$13</f>
        <v>0</v>
      </c>
      <c r="P286" s="36">
        <f>SUMIFS(СВЦЭМ!$I$34:$I$777,СВЦЭМ!$A$34:$A$777,$A286,СВЦЭМ!$B$33:$B$776,P$278)+'СЕТ СН'!$F$13</f>
        <v>0</v>
      </c>
      <c r="Q286" s="36">
        <f>SUMIFS(СВЦЭМ!$I$34:$I$777,СВЦЭМ!$A$34:$A$777,$A286,СВЦЭМ!$B$33:$B$776,Q$278)+'СЕТ СН'!$F$13</f>
        <v>0</v>
      </c>
      <c r="R286" s="36">
        <f>SUMIFS(СВЦЭМ!$I$34:$I$777,СВЦЭМ!$A$34:$A$777,$A286,СВЦЭМ!$B$33:$B$776,R$278)+'СЕТ СН'!$F$13</f>
        <v>0</v>
      </c>
      <c r="S286" s="36">
        <f>SUMIFS(СВЦЭМ!$I$34:$I$777,СВЦЭМ!$A$34:$A$777,$A286,СВЦЭМ!$B$33:$B$776,S$278)+'СЕТ СН'!$F$13</f>
        <v>0</v>
      </c>
      <c r="T286" s="36">
        <f>SUMIFS(СВЦЭМ!$I$34:$I$777,СВЦЭМ!$A$34:$A$777,$A286,СВЦЭМ!$B$33:$B$776,T$278)+'СЕТ СН'!$F$13</f>
        <v>0</v>
      </c>
      <c r="U286" s="36">
        <f>SUMIFS(СВЦЭМ!$I$34:$I$777,СВЦЭМ!$A$34:$A$777,$A286,СВЦЭМ!$B$33:$B$776,U$278)+'СЕТ СН'!$F$13</f>
        <v>0</v>
      </c>
      <c r="V286" s="36">
        <f>SUMIFS(СВЦЭМ!$I$34:$I$777,СВЦЭМ!$A$34:$A$777,$A286,СВЦЭМ!$B$33:$B$776,V$278)+'СЕТ СН'!$F$13</f>
        <v>0</v>
      </c>
      <c r="W286" s="36">
        <f>SUMIFS(СВЦЭМ!$I$34:$I$777,СВЦЭМ!$A$34:$A$777,$A286,СВЦЭМ!$B$33:$B$776,W$278)+'СЕТ СН'!$F$13</f>
        <v>0</v>
      </c>
      <c r="X286" s="36">
        <f>SUMIFS(СВЦЭМ!$I$34:$I$777,СВЦЭМ!$A$34:$A$777,$A286,СВЦЭМ!$B$33:$B$776,X$278)+'СЕТ СН'!$F$13</f>
        <v>0</v>
      </c>
      <c r="Y286" s="36">
        <f>SUMIFS(СВЦЭМ!$I$34:$I$777,СВЦЭМ!$A$34:$A$777,$A286,СВЦЭМ!$B$33:$B$776,Y$278)+'СЕТ СН'!$F$13</f>
        <v>0</v>
      </c>
    </row>
    <row r="287" spans="1:27" ht="15.75" hidden="1" x14ac:dyDescent="0.2">
      <c r="A287" s="35">
        <f t="shared" si="8"/>
        <v>43505</v>
      </c>
      <c r="B287" s="36">
        <f>SUMIFS(СВЦЭМ!$I$34:$I$777,СВЦЭМ!$A$34:$A$777,$A287,СВЦЭМ!$B$33:$B$776,B$278)+'СЕТ СН'!$F$13</f>
        <v>0</v>
      </c>
      <c r="C287" s="36">
        <f>SUMIFS(СВЦЭМ!$I$34:$I$777,СВЦЭМ!$A$34:$A$777,$A287,СВЦЭМ!$B$33:$B$776,C$278)+'СЕТ СН'!$F$13</f>
        <v>0</v>
      </c>
      <c r="D287" s="36">
        <f>SUMIFS(СВЦЭМ!$I$34:$I$777,СВЦЭМ!$A$34:$A$777,$A287,СВЦЭМ!$B$33:$B$776,D$278)+'СЕТ СН'!$F$13</f>
        <v>0</v>
      </c>
      <c r="E287" s="36">
        <f>SUMIFS(СВЦЭМ!$I$34:$I$777,СВЦЭМ!$A$34:$A$777,$A287,СВЦЭМ!$B$33:$B$776,E$278)+'СЕТ СН'!$F$13</f>
        <v>0</v>
      </c>
      <c r="F287" s="36">
        <f>SUMIFS(СВЦЭМ!$I$34:$I$777,СВЦЭМ!$A$34:$A$777,$A287,СВЦЭМ!$B$33:$B$776,F$278)+'СЕТ СН'!$F$13</f>
        <v>0</v>
      </c>
      <c r="G287" s="36">
        <f>SUMIFS(СВЦЭМ!$I$34:$I$777,СВЦЭМ!$A$34:$A$777,$A287,СВЦЭМ!$B$33:$B$776,G$278)+'СЕТ СН'!$F$13</f>
        <v>0</v>
      </c>
      <c r="H287" s="36">
        <f>SUMIFS(СВЦЭМ!$I$34:$I$777,СВЦЭМ!$A$34:$A$777,$A287,СВЦЭМ!$B$33:$B$776,H$278)+'СЕТ СН'!$F$13</f>
        <v>0</v>
      </c>
      <c r="I287" s="36">
        <f>SUMIFS(СВЦЭМ!$I$34:$I$777,СВЦЭМ!$A$34:$A$777,$A287,СВЦЭМ!$B$33:$B$776,I$278)+'СЕТ СН'!$F$13</f>
        <v>0</v>
      </c>
      <c r="J287" s="36">
        <f>SUMIFS(СВЦЭМ!$I$34:$I$777,СВЦЭМ!$A$34:$A$777,$A287,СВЦЭМ!$B$33:$B$776,J$278)+'СЕТ СН'!$F$13</f>
        <v>0</v>
      </c>
      <c r="K287" s="36">
        <f>SUMIFS(СВЦЭМ!$I$34:$I$777,СВЦЭМ!$A$34:$A$777,$A287,СВЦЭМ!$B$33:$B$776,K$278)+'СЕТ СН'!$F$13</f>
        <v>0</v>
      </c>
      <c r="L287" s="36">
        <f>SUMIFS(СВЦЭМ!$I$34:$I$777,СВЦЭМ!$A$34:$A$777,$A287,СВЦЭМ!$B$33:$B$776,L$278)+'СЕТ СН'!$F$13</f>
        <v>0</v>
      </c>
      <c r="M287" s="36">
        <f>SUMIFS(СВЦЭМ!$I$34:$I$777,СВЦЭМ!$A$34:$A$777,$A287,СВЦЭМ!$B$33:$B$776,M$278)+'СЕТ СН'!$F$13</f>
        <v>0</v>
      </c>
      <c r="N287" s="36">
        <f>SUMIFS(СВЦЭМ!$I$34:$I$777,СВЦЭМ!$A$34:$A$777,$A287,СВЦЭМ!$B$33:$B$776,N$278)+'СЕТ СН'!$F$13</f>
        <v>0</v>
      </c>
      <c r="O287" s="36">
        <f>SUMIFS(СВЦЭМ!$I$34:$I$777,СВЦЭМ!$A$34:$A$777,$A287,СВЦЭМ!$B$33:$B$776,O$278)+'СЕТ СН'!$F$13</f>
        <v>0</v>
      </c>
      <c r="P287" s="36">
        <f>SUMIFS(СВЦЭМ!$I$34:$I$777,СВЦЭМ!$A$34:$A$777,$A287,СВЦЭМ!$B$33:$B$776,P$278)+'СЕТ СН'!$F$13</f>
        <v>0</v>
      </c>
      <c r="Q287" s="36">
        <f>SUMIFS(СВЦЭМ!$I$34:$I$777,СВЦЭМ!$A$34:$A$777,$A287,СВЦЭМ!$B$33:$B$776,Q$278)+'СЕТ СН'!$F$13</f>
        <v>0</v>
      </c>
      <c r="R287" s="36">
        <f>SUMIFS(СВЦЭМ!$I$34:$I$777,СВЦЭМ!$A$34:$A$777,$A287,СВЦЭМ!$B$33:$B$776,R$278)+'СЕТ СН'!$F$13</f>
        <v>0</v>
      </c>
      <c r="S287" s="36">
        <f>SUMIFS(СВЦЭМ!$I$34:$I$777,СВЦЭМ!$A$34:$A$777,$A287,СВЦЭМ!$B$33:$B$776,S$278)+'СЕТ СН'!$F$13</f>
        <v>0</v>
      </c>
      <c r="T287" s="36">
        <f>SUMIFS(СВЦЭМ!$I$34:$I$777,СВЦЭМ!$A$34:$A$777,$A287,СВЦЭМ!$B$33:$B$776,T$278)+'СЕТ СН'!$F$13</f>
        <v>0</v>
      </c>
      <c r="U287" s="36">
        <f>SUMIFS(СВЦЭМ!$I$34:$I$777,СВЦЭМ!$A$34:$A$777,$A287,СВЦЭМ!$B$33:$B$776,U$278)+'СЕТ СН'!$F$13</f>
        <v>0</v>
      </c>
      <c r="V287" s="36">
        <f>SUMIFS(СВЦЭМ!$I$34:$I$777,СВЦЭМ!$A$34:$A$777,$A287,СВЦЭМ!$B$33:$B$776,V$278)+'СЕТ СН'!$F$13</f>
        <v>0</v>
      </c>
      <c r="W287" s="36">
        <f>SUMIFS(СВЦЭМ!$I$34:$I$777,СВЦЭМ!$A$34:$A$777,$A287,СВЦЭМ!$B$33:$B$776,W$278)+'СЕТ СН'!$F$13</f>
        <v>0</v>
      </c>
      <c r="X287" s="36">
        <f>SUMIFS(СВЦЭМ!$I$34:$I$777,СВЦЭМ!$A$34:$A$777,$A287,СВЦЭМ!$B$33:$B$776,X$278)+'СЕТ СН'!$F$13</f>
        <v>0</v>
      </c>
      <c r="Y287" s="36">
        <f>SUMIFS(СВЦЭМ!$I$34:$I$777,СВЦЭМ!$A$34:$A$777,$A287,СВЦЭМ!$B$33:$B$776,Y$278)+'СЕТ СН'!$F$13</f>
        <v>0</v>
      </c>
    </row>
    <row r="288" spans="1:27" ht="15.75" hidden="1" x14ac:dyDescent="0.2">
      <c r="A288" s="35">
        <f t="shared" si="8"/>
        <v>43506</v>
      </c>
      <c r="B288" s="36">
        <f>SUMIFS(СВЦЭМ!$I$34:$I$777,СВЦЭМ!$A$34:$A$777,$A288,СВЦЭМ!$B$33:$B$776,B$278)+'СЕТ СН'!$F$13</f>
        <v>0</v>
      </c>
      <c r="C288" s="36">
        <f>SUMIFS(СВЦЭМ!$I$34:$I$777,СВЦЭМ!$A$34:$A$777,$A288,СВЦЭМ!$B$33:$B$776,C$278)+'СЕТ СН'!$F$13</f>
        <v>0</v>
      </c>
      <c r="D288" s="36">
        <f>SUMIFS(СВЦЭМ!$I$34:$I$777,СВЦЭМ!$A$34:$A$777,$A288,СВЦЭМ!$B$33:$B$776,D$278)+'СЕТ СН'!$F$13</f>
        <v>0</v>
      </c>
      <c r="E288" s="36">
        <f>SUMIFS(СВЦЭМ!$I$34:$I$777,СВЦЭМ!$A$34:$A$777,$A288,СВЦЭМ!$B$33:$B$776,E$278)+'СЕТ СН'!$F$13</f>
        <v>0</v>
      </c>
      <c r="F288" s="36">
        <f>SUMIFS(СВЦЭМ!$I$34:$I$777,СВЦЭМ!$A$34:$A$777,$A288,СВЦЭМ!$B$33:$B$776,F$278)+'СЕТ СН'!$F$13</f>
        <v>0</v>
      </c>
      <c r="G288" s="36">
        <f>SUMIFS(СВЦЭМ!$I$34:$I$777,СВЦЭМ!$A$34:$A$777,$A288,СВЦЭМ!$B$33:$B$776,G$278)+'СЕТ СН'!$F$13</f>
        <v>0</v>
      </c>
      <c r="H288" s="36">
        <f>SUMIFS(СВЦЭМ!$I$34:$I$777,СВЦЭМ!$A$34:$A$777,$A288,СВЦЭМ!$B$33:$B$776,H$278)+'СЕТ СН'!$F$13</f>
        <v>0</v>
      </c>
      <c r="I288" s="36">
        <f>SUMIFS(СВЦЭМ!$I$34:$I$777,СВЦЭМ!$A$34:$A$777,$A288,СВЦЭМ!$B$33:$B$776,I$278)+'СЕТ СН'!$F$13</f>
        <v>0</v>
      </c>
      <c r="J288" s="36">
        <f>SUMIFS(СВЦЭМ!$I$34:$I$777,СВЦЭМ!$A$34:$A$777,$A288,СВЦЭМ!$B$33:$B$776,J$278)+'СЕТ СН'!$F$13</f>
        <v>0</v>
      </c>
      <c r="K288" s="36">
        <f>SUMIFS(СВЦЭМ!$I$34:$I$777,СВЦЭМ!$A$34:$A$777,$A288,СВЦЭМ!$B$33:$B$776,K$278)+'СЕТ СН'!$F$13</f>
        <v>0</v>
      </c>
      <c r="L288" s="36">
        <f>SUMIFS(СВЦЭМ!$I$34:$I$777,СВЦЭМ!$A$34:$A$777,$A288,СВЦЭМ!$B$33:$B$776,L$278)+'СЕТ СН'!$F$13</f>
        <v>0</v>
      </c>
      <c r="M288" s="36">
        <f>SUMIFS(СВЦЭМ!$I$34:$I$777,СВЦЭМ!$A$34:$A$777,$A288,СВЦЭМ!$B$33:$B$776,M$278)+'СЕТ СН'!$F$13</f>
        <v>0</v>
      </c>
      <c r="N288" s="36">
        <f>SUMIFS(СВЦЭМ!$I$34:$I$777,СВЦЭМ!$A$34:$A$777,$A288,СВЦЭМ!$B$33:$B$776,N$278)+'СЕТ СН'!$F$13</f>
        <v>0</v>
      </c>
      <c r="O288" s="36">
        <f>SUMIFS(СВЦЭМ!$I$34:$I$777,СВЦЭМ!$A$34:$A$777,$A288,СВЦЭМ!$B$33:$B$776,O$278)+'СЕТ СН'!$F$13</f>
        <v>0</v>
      </c>
      <c r="P288" s="36">
        <f>SUMIFS(СВЦЭМ!$I$34:$I$777,СВЦЭМ!$A$34:$A$777,$A288,СВЦЭМ!$B$33:$B$776,P$278)+'СЕТ СН'!$F$13</f>
        <v>0</v>
      </c>
      <c r="Q288" s="36">
        <f>SUMIFS(СВЦЭМ!$I$34:$I$777,СВЦЭМ!$A$34:$A$777,$A288,СВЦЭМ!$B$33:$B$776,Q$278)+'СЕТ СН'!$F$13</f>
        <v>0</v>
      </c>
      <c r="R288" s="36">
        <f>SUMIFS(СВЦЭМ!$I$34:$I$777,СВЦЭМ!$A$34:$A$777,$A288,СВЦЭМ!$B$33:$B$776,R$278)+'СЕТ СН'!$F$13</f>
        <v>0</v>
      </c>
      <c r="S288" s="36">
        <f>SUMIFS(СВЦЭМ!$I$34:$I$777,СВЦЭМ!$A$34:$A$777,$A288,СВЦЭМ!$B$33:$B$776,S$278)+'СЕТ СН'!$F$13</f>
        <v>0</v>
      </c>
      <c r="T288" s="36">
        <f>SUMIFS(СВЦЭМ!$I$34:$I$777,СВЦЭМ!$A$34:$A$777,$A288,СВЦЭМ!$B$33:$B$776,T$278)+'СЕТ СН'!$F$13</f>
        <v>0</v>
      </c>
      <c r="U288" s="36">
        <f>SUMIFS(СВЦЭМ!$I$34:$I$777,СВЦЭМ!$A$34:$A$777,$A288,СВЦЭМ!$B$33:$B$776,U$278)+'СЕТ СН'!$F$13</f>
        <v>0</v>
      </c>
      <c r="V288" s="36">
        <f>SUMIFS(СВЦЭМ!$I$34:$I$777,СВЦЭМ!$A$34:$A$777,$A288,СВЦЭМ!$B$33:$B$776,V$278)+'СЕТ СН'!$F$13</f>
        <v>0</v>
      </c>
      <c r="W288" s="36">
        <f>SUMIFS(СВЦЭМ!$I$34:$I$777,СВЦЭМ!$A$34:$A$777,$A288,СВЦЭМ!$B$33:$B$776,W$278)+'СЕТ СН'!$F$13</f>
        <v>0</v>
      </c>
      <c r="X288" s="36">
        <f>SUMIFS(СВЦЭМ!$I$34:$I$777,СВЦЭМ!$A$34:$A$777,$A288,СВЦЭМ!$B$33:$B$776,X$278)+'СЕТ СН'!$F$13</f>
        <v>0</v>
      </c>
      <c r="Y288" s="36">
        <f>SUMIFS(СВЦЭМ!$I$34:$I$777,СВЦЭМ!$A$34:$A$777,$A288,СВЦЭМ!$B$33:$B$776,Y$278)+'СЕТ СН'!$F$13</f>
        <v>0</v>
      </c>
    </row>
    <row r="289" spans="1:25" ht="15.75" hidden="1" x14ac:dyDescent="0.2">
      <c r="A289" s="35">
        <f t="shared" si="8"/>
        <v>43507</v>
      </c>
      <c r="B289" s="36">
        <f>SUMIFS(СВЦЭМ!$I$34:$I$777,СВЦЭМ!$A$34:$A$777,$A289,СВЦЭМ!$B$33:$B$776,B$278)+'СЕТ СН'!$F$13</f>
        <v>0</v>
      </c>
      <c r="C289" s="36">
        <f>SUMIFS(СВЦЭМ!$I$34:$I$777,СВЦЭМ!$A$34:$A$777,$A289,СВЦЭМ!$B$33:$B$776,C$278)+'СЕТ СН'!$F$13</f>
        <v>0</v>
      </c>
      <c r="D289" s="36">
        <f>SUMIFS(СВЦЭМ!$I$34:$I$777,СВЦЭМ!$A$34:$A$777,$A289,СВЦЭМ!$B$33:$B$776,D$278)+'СЕТ СН'!$F$13</f>
        <v>0</v>
      </c>
      <c r="E289" s="36">
        <f>SUMIFS(СВЦЭМ!$I$34:$I$777,СВЦЭМ!$A$34:$A$777,$A289,СВЦЭМ!$B$33:$B$776,E$278)+'СЕТ СН'!$F$13</f>
        <v>0</v>
      </c>
      <c r="F289" s="36">
        <f>SUMIFS(СВЦЭМ!$I$34:$I$777,СВЦЭМ!$A$34:$A$777,$A289,СВЦЭМ!$B$33:$B$776,F$278)+'СЕТ СН'!$F$13</f>
        <v>0</v>
      </c>
      <c r="G289" s="36">
        <f>SUMIFS(СВЦЭМ!$I$34:$I$777,СВЦЭМ!$A$34:$A$777,$A289,СВЦЭМ!$B$33:$B$776,G$278)+'СЕТ СН'!$F$13</f>
        <v>0</v>
      </c>
      <c r="H289" s="36">
        <f>SUMIFS(СВЦЭМ!$I$34:$I$777,СВЦЭМ!$A$34:$A$777,$A289,СВЦЭМ!$B$33:$B$776,H$278)+'СЕТ СН'!$F$13</f>
        <v>0</v>
      </c>
      <c r="I289" s="36">
        <f>SUMIFS(СВЦЭМ!$I$34:$I$777,СВЦЭМ!$A$34:$A$777,$A289,СВЦЭМ!$B$33:$B$776,I$278)+'СЕТ СН'!$F$13</f>
        <v>0</v>
      </c>
      <c r="J289" s="36">
        <f>SUMIFS(СВЦЭМ!$I$34:$I$777,СВЦЭМ!$A$34:$A$777,$A289,СВЦЭМ!$B$33:$B$776,J$278)+'СЕТ СН'!$F$13</f>
        <v>0</v>
      </c>
      <c r="K289" s="36">
        <f>SUMIFS(СВЦЭМ!$I$34:$I$777,СВЦЭМ!$A$34:$A$777,$A289,СВЦЭМ!$B$33:$B$776,K$278)+'СЕТ СН'!$F$13</f>
        <v>0</v>
      </c>
      <c r="L289" s="36">
        <f>SUMIFS(СВЦЭМ!$I$34:$I$777,СВЦЭМ!$A$34:$A$777,$A289,СВЦЭМ!$B$33:$B$776,L$278)+'СЕТ СН'!$F$13</f>
        <v>0</v>
      </c>
      <c r="M289" s="36">
        <f>SUMIFS(СВЦЭМ!$I$34:$I$777,СВЦЭМ!$A$34:$A$777,$A289,СВЦЭМ!$B$33:$B$776,M$278)+'СЕТ СН'!$F$13</f>
        <v>0</v>
      </c>
      <c r="N289" s="36">
        <f>SUMIFS(СВЦЭМ!$I$34:$I$777,СВЦЭМ!$A$34:$A$777,$A289,СВЦЭМ!$B$33:$B$776,N$278)+'СЕТ СН'!$F$13</f>
        <v>0</v>
      </c>
      <c r="O289" s="36">
        <f>SUMIFS(СВЦЭМ!$I$34:$I$777,СВЦЭМ!$A$34:$A$777,$A289,СВЦЭМ!$B$33:$B$776,O$278)+'СЕТ СН'!$F$13</f>
        <v>0</v>
      </c>
      <c r="P289" s="36">
        <f>SUMIFS(СВЦЭМ!$I$34:$I$777,СВЦЭМ!$A$34:$A$777,$A289,СВЦЭМ!$B$33:$B$776,P$278)+'СЕТ СН'!$F$13</f>
        <v>0</v>
      </c>
      <c r="Q289" s="36">
        <f>SUMIFS(СВЦЭМ!$I$34:$I$777,СВЦЭМ!$A$34:$A$777,$A289,СВЦЭМ!$B$33:$B$776,Q$278)+'СЕТ СН'!$F$13</f>
        <v>0</v>
      </c>
      <c r="R289" s="36">
        <f>SUMIFS(СВЦЭМ!$I$34:$I$777,СВЦЭМ!$A$34:$A$777,$A289,СВЦЭМ!$B$33:$B$776,R$278)+'СЕТ СН'!$F$13</f>
        <v>0</v>
      </c>
      <c r="S289" s="36">
        <f>SUMIFS(СВЦЭМ!$I$34:$I$777,СВЦЭМ!$A$34:$A$777,$A289,СВЦЭМ!$B$33:$B$776,S$278)+'СЕТ СН'!$F$13</f>
        <v>0</v>
      </c>
      <c r="T289" s="36">
        <f>SUMIFS(СВЦЭМ!$I$34:$I$777,СВЦЭМ!$A$34:$A$777,$A289,СВЦЭМ!$B$33:$B$776,T$278)+'СЕТ СН'!$F$13</f>
        <v>0</v>
      </c>
      <c r="U289" s="36">
        <f>SUMIFS(СВЦЭМ!$I$34:$I$777,СВЦЭМ!$A$34:$A$777,$A289,СВЦЭМ!$B$33:$B$776,U$278)+'СЕТ СН'!$F$13</f>
        <v>0</v>
      </c>
      <c r="V289" s="36">
        <f>SUMIFS(СВЦЭМ!$I$34:$I$777,СВЦЭМ!$A$34:$A$777,$A289,СВЦЭМ!$B$33:$B$776,V$278)+'СЕТ СН'!$F$13</f>
        <v>0</v>
      </c>
      <c r="W289" s="36">
        <f>SUMIFS(СВЦЭМ!$I$34:$I$777,СВЦЭМ!$A$34:$A$777,$A289,СВЦЭМ!$B$33:$B$776,W$278)+'СЕТ СН'!$F$13</f>
        <v>0</v>
      </c>
      <c r="X289" s="36">
        <f>SUMIFS(СВЦЭМ!$I$34:$I$777,СВЦЭМ!$A$34:$A$777,$A289,СВЦЭМ!$B$33:$B$776,X$278)+'СЕТ СН'!$F$13</f>
        <v>0</v>
      </c>
      <c r="Y289" s="36">
        <f>SUMIFS(СВЦЭМ!$I$34:$I$777,СВЦЭМ!$A$34:$A$777,$A289,СВЦЭМ!$B$33:$B$776,Y$278)+'СЕТ СН'!$F$13</f>
        <v>0</v>
      </c>
    </row>
    <row r="290" spans="1:25" ht="15.75" hidden="1" x14ac:dyDescent="0.2">
      <c r="A290" s="35">
        <f t="shared" si="8"/>
        <v>43508</v>
      </c>
      <c r="B290" s="36">
        <f>SUMIFS(СВЦЭМ!$I$34:$I$777,СВЦЭМ!$A$34:$A$777,$A290,СВЦЭМ!$B$33:$B$776,B$278)+'СЕТ СН'!$F$13</f>
        <v>0</v>
      </c>
      <c r="C290" s="36">
        <f>SUMIFS(СВЦЭМ!$I$34:$I$777,СВЦЭМ!$A$34:$A$777,$A290,СВЦЭМ!$B$33:$B$776,C$278)+'СЕТ СН'!$F$13</f>
        <v>0</v>
      </c>
      <c r="D290" s="36">
        <f>SUMIFS(СВЦЭМ!$I$34:$I$777,СВЦЭМ!$A$34:$A$777,$A290,СВЦЭМ!$B$33:$B$776,D$278)+'СЕТ СН'!$F$13</f>
        <v>0</v>
      </c>
      <c r="E290" s="36">
        <f>SUMIFS(СВЦЭМ!$I$34:$I$777,СВЦЭМ!$A$34:$A$777,$A290,СВЦЭМ!$B$33:$B$776,E$278)+'СЕТ СН'!$F$13</f>
        <v>0</v>
      </c>
      <c r="F290" s="36">
        <f>SUMIFS(СВЦЭМ!$I$34:$I$777,СВЦЭМ!$A$34:$A$777,$A290,СВЦЭМ!$B$33:$B$776,F$278)+'СЕТ СН'!$F$13</f>
        <v>0</v>
      </c>
      <c r="G290" s="36">
        <f>SUMIFS(СВЦЭМ!$I$34:$I$777,СВЦЭМ!$A$34:$A$777,$A290,СВЦЭМ!$B$33:$B$776,G$278)+'СЕТ СН'!$F$13</f>
        <v>0</v>
      </c>
      <c r="H290" s="36">
        <f>SUMIFS(СВЦЭМ!$I$34:$I$777,СВЦЭМ!$A$34:$A$777,$A290,СВЦЭМ!$B$33:$B$776,H$278)+'СЕТ СН'!$F$13</f>
        <v>0</v>
      </c>
      <c r="I290" s="36">
        <f>SUMIFS(СВЦЭМ!$I$34:$I$777,СВЦЭМ!$A$34:$A$777,$A290,СВЦЭМ!$B$33:$B$776,I$278)+'СЕТ СН'!$F$13</f>
        <v>0</v>
      </c>
      <c r="J290" s="36">
        <f>SUMIFS(СВЦЭМ!$I$34:$I$777,СВЦЭМ!$A$34:$A$777,$A290,СВЦЭМ!$B$33:$B$776,J$278)+'СЕТ СН'!$F$13</f>
        <v>0</v>
      </c>
      <c r="K290" s="36">
        <f>SUMIFS(СВЦЭМ!$I$34:$I$777,СВЦЭМ!$A$34:$A$777,$A290,СВЦЭМ!$B$33:$B$776,K$278)+'СЕТ СН'!$F$13</f>
        <v>0</v>
      </c>
      <c r="L290" s="36">
        <f>SUMIFS(СВЦЭМ!$I$34:$I$777,СВЦЭМ!$A$34:$A$777,$A290,СВЦЭМ!$B$33:$B$776,L$278)+'СЕТ СН'!$F$13</f>
        <v>0</v>
      </c>
      <c r="M290" s="36">
        <f>SUMIFS(СВЦЭМ!$I$34:$I$777,СВЦЭМ!$A$34:$A$777,$A290,СВЦЭМ!$B$33:$B$776,M$278)+'СЕТ СН'!$F$13</f>
        <v>0</v>
      </c>
      <c r="N290" s="36">
        <f>SUMIFS(СВЦЭМ!$I$34:$I$777,СВЦЭМ!$A$34:$A$777,$A290,СВЦЭМ!$B$33:$B$776,N$278)+'СЕТ СН'!$F$13</f>
        <v>0</v>
      </c>
      <c r="O290" s="36">
        <f>SUMIFS(СВЦЭМ!$I$34:$I$777,СВЦЭМ!$A$34:$A$777,$A290,СВЦЭМ!$B$33:$B$776,O$278)+'СЕТ СН'!$F$13</f>
        <v>0</v>
      </c>
      <c r="P290" s="36">
        <f>SUMIFS(СВЦЭМ!$I$34:$I$777,СВЦЭМ!$A$34:$A$777,$A290,СВЦЭМ!$B$33:$B$776,P$278)+'СЕТ СН'!$F$13</f>
        <v>0</v>
      </c>
      <c r="Q290" s="36">
        <f>SUMIFS(СВЦЭМ!$I$34:$I$777,СВЦЭМ!$A$34:$A$777,$A290,СВЦЭМ!$B$33:$B$776,Q$278)+'СЕТ СН'!$F$13</f>
        <v>0</v>
      </c>
      <c r="R290" s="36">
        <f>SUMIFS(СВЦЭМ!$I$34:$I$777,СВЦЭМ!$A$34:$A$777,$A290,СВЦЭМ!$B$33:$B$776,R$278)+'СЕТ СН'!$F$13</f>
        <v>0</v>
      </c>
      <c r="S290" s="36">
        <f>SUMIFS(СВЦЭМ!$I$34:$I$777,СВЦЭМ!$A$34:$A$777,$A290,СВЦЭМ!$B$33:$B$776,S$278)+'СЕТ СН'!$F$13</f>
        <v>0</v>
      </c>
      <c r="T290" s="36">
        <f>SUMIFS(СВЦЭМ!$I$34:$I$777,СВЦЭМ!$A$34:$A$777,$A290,СВЦЭМ!$B$33:$B$776,T$278)+'СЕТ СН'!$F$13</f>
        <v>0</v>
      </c>
      <c r="U290" s="36">
        <f>SUMIFS(СВЦЭМ!$I$34:$I$777,СВЦЭМ!$A$34:$A$777,$A290,СВЦЭМ!$B$33:$B$776,U$278)+'СЕТ СН'!$F$13</f>
        <v>0</v>
      </c>
      <c r="V290" s="36">
        <f>SUMIFS(СВЦЭМ!$I$34:$I$777,СВЦЭМ!$A$34:$A$777,$A290,СВЦЭМ!$B$33:$B$776,V$278)+'СЕТ СН'!$F$13</f>
        <v>0</v>
      </c>
      <c r="W290" s="36">
        <f>SUMIFS(СВЦЭМ!$I$34:$I$777,СВЦЭМ!$A$34:$A$777,$A290,СВЦЭМ!$B$33:$B$776,W$278)+'СЕТ СН'!$F$13</f>
        <v>0</v>
      </c>
      <c r="X290" s="36">
        <f>SUMIFS(СВЦЭМ!$I$34:$I$777,СВЦЭМ!$A$34:$A$777,$A290,СВЦЭМ!$B$33:$B$776,X$278)+'СЕТ СН'!$F$13</f>
        <v>0</v>
      </c>
      <c r="Y290" s="36">
        <f>SUMIFS(СВЦЭМ!$I$34:$I$777,СВЦЭМ!$A$34:$A$777,$A290,СВЦЭМ!$B$33:$B$776,Y$278)+'СЕТ СН'!$F$13</f>
        <v>0</v>
      </c>
    </row>
    <row r="291" spans="1:25" ht="15.75" hidden="1" x14ac:dyDescent="0.2">
      <c r="A291" s="35">
        <f t="shared" si="8"/>
        <v>43509</v>
      </c>
      <c r="B291" s="36">
        <f>SUMIFS(СВЦЭМ!$I$34:$I$777,СВЦЭМ!$A$34:$A$777,$A291,СВЦЭМ!$B$33:$B$776,B$278)+'СЕТ СН'!$F$13</f>
        <v>0</v>
      </c>
      <c r="C291" s="36">
        <f>SUMIFS(СВЦЭМ!$I$34:$I$777,СВЦЭМ!$A$34:$A$777,$A291,СВЦЭМ!$B$33:$B$776,C$278)+'СЕТ СН'!$F$13</f>
        <v>0</v>
      </c>
      <c r="D291" s="36">
        <f>SUMIFS(СВЦЭМ!$I$34:$I$777,СВЦЭМ!$A$34:$A$777,$A291,СВЦЭМ!$B$33:$B$776,D$278)+'СЕТ СН'!$F$13</f>
        <v>0</v>
      </c>
      <c r="E291" s="36">
        <f>SUMIFS(СВЦЭМ!$I$34:$I$777,СВЦЭМ!$A$34:$A$777,$A291,СВЦЭМ!$B$33:$B$776,E$278)+'СЕТ СН'!$F$13</f>
        <v>0</v>
      </c>
      <c r="F291" s="36">
        <f>SUMIFS(СВЦЭМ!$I$34:$I$777,СВЦЭМ!$A$34:$A$777,$A291,СВЦЭМ!$B$33:$B$776,F$278)+'СЕТ СН'!$F$13</f>
        <v>0</v>
      </c>
      <c r="G291" s="36">
        <f>SUMIFS(СВЦЭМ!$I$34:$I$777,СВЦЭМ!$A$34:$A$777,$A291,СВЦЭМ!$B$33:$B$776,G$278)+'СЕТ СН'!$F$13</f>
        <v>0</v>
      </c>
      <c r="H291" s="36">
        <f>SUMIFS(СВЦЭМ!$I$34:$I$777,СВЦЭМ!$A$34:$A$777,$A291,СВЦЭМ!$B$33:$B$776,H$278)+'СЕТ СН'!$F$13</f>
        <v>0</v>
      </c>
      <c r="I291" s="36">
        <f>SUMIFS(СВЦЭМ!$I$34:$I$777,СВЦЭМ!$A$34:$A$777,$A291,СВЦЭМ!$B$33:$B$776,I$278)+'СЕТ СН'!$F$13</f>
        <v>0</v>
      </c>
      <c r="J291" s="36">
        <f>SUMIFS(СВЦЭМ!$I$34:$I$777,СВЦЭМ!$A$34:$A$777,$A291,СВЦЭМ!$B$33:$B$776,J$278)+'СЕТ СН'!$F$13</f>
        <v>0</v>
      </c>
      <c r="K291" s="36">
        <f>SUMIFS(СВЦЭМ!$I$34:$I$777,СВЦЭМ!$A$34:$A$777,$A291,СВЦЭМ!$B$33:$B$776,K$278)+'СЕТ СН'!$F$13</f>
        <v>0</v>
      </c>
      <c r="L291" s="36">
        <f>SUMIFS(СВЦЭМ!$I$34:$I$777,СВЦЭМ!$A$34:$A$777,$A291,СВЦЭМ!$B$33:$B$776,L$278)+'СЕТ СН'!$F$13</f>
        <v>0</v>
      </c>
      <c r="M291" s="36">
        <f>SUMIFS(СВЦЭМ!$I$34:$I$777,СВЦЭМ!$A$34:$A$777,$A291,СВЦЭМ!$B$33:$B$776,M$278)+'СЕТ СН'!$F$13</f>
        <v>0</v>
      </c>
      <c r="N291" s="36">
        <f>SUMIFS(СВЦЭМ!$I$34:$I$777,СВЦЭМ!$A$34:$A$777,$A291,СВЦЭМ!$B$33:$B$776,N$278)+'СЕТ СН'!$F$13</f>
        <v>0</v>
      </c>
      <c r="O291" s="36">
        <f>SUMIFS(СВЦЭМ!$I$34:$I$777,СВЦЭМ!$A$34:$A$777,$A291,СВЦЭМ!$B$33:$B$776,O$278)+'СЕТ СН'!$F$13</f>
        <v>0</v>
      </c>
      <c r="P291" s="36">
        <f>SUMIFS(СВЦЭМ!$I$34:$I$777,СВЦЭМ!$A$34:$A$777,$A291,СВЦЭМ!$B$33:$B$776,P$278)+'СЕТ СН'!$F$13</f>
        <v>0</v>
      </c>
      <c r="Q291" s="36">
        <f>SUMIFS(СВЦЭМ!$I$34:$I$777,СВЦЭМ!$A$34:$A$777,$A291,СВЦЭМ!$B$33:$B$776,Q$278)+'СЕТ СН'!$F$13</f>
        <v>0</v>
      </c>
      <c r="R291" s="36">
        <f>SUMIFS(СВЦЭМ!$I$34:$I$777,СВЦЭМ!$A$34:$A$777,$A291,СВЦЭМ!$B$33:$B$776,R$278)+'СЕТ СН'!$F$13</f>
        <v>0</v>
      </c>
      <c r="S291" s="36">
        <f>SUMIFS(СВЦЭМ!$I$34:$I$777,СВЦЭМ!$A$34:$A$777,$A291,СВЦЭМ!$B$33:$B$776,S$278)+'СЕТ СН'!$F$13</f>
        <v>0</v>
      </c>
      <c r="T291" s="36">
        <f>SUMIFS(СВЦЭМ!$I$34:$I$777,СВЦЭМ!$A$34:$A$777,$A291,СВЦЭМ!$B$33:$B$776,T$278)+'СЕТ СН'!$F$13</f>
        <v>0</v>
      </c>
      <c r="U291" s="36">
        <f>SUMIFS(СВЦЭМ!$I$34:$I$777,СВЦЭМ!$A$34:$A$777,$A291,СВЦЭМ!$B$33:$B$776,U$278)+'СЕТ СН'!$F$13</f>
        <v>0</v>
      </c>
      <c r="V291" s="36">
        <f>SUMIFS(СВЦЭМ!$I$34:$I$777,СВЦЭМ!$A$34:$A$777,$A291,СВЦЭМ!$B$33:$B$776,V$278)+'СЕТ СН'!$F$13</f>
        <v>0</v>
      </c>
      <c r="W291" s="36">
        <f>SUMIFS(СВЦЭМ!$I$34:$I$777,СВЦЭМ!$A$34:$A$777,$A291,СВЦЭМ!$B$33:$B$776,W$278)+'СЕТ СН'!$F$13</f>
        <v>0</v>
      </c>
      <c r="X291" s="36">
        <f>SUMIFS(СВЦЭМ!$I$34:$I$777,СВЦЭМ!$A$34:$A$777,$A291,СВЦЭМ!$B$33:$B$776,X$278)+'СЕТ СН'!$F$13</f>
        <v>0</v>
      </c>
      <c r="Y291" s="36">
        <f>SUMIFS(СВЦЭМ!$I$34:$I$777,СВЦЭМ!$A$34:$A$777,$A291,СВЦЭМ!$B$33:$B$776,Y$278)+'СЕТ СН'!$F$13</f>
        <v>0</v>
      </c>
    </row>
    <row r="292" spans="1:25" ht="15.75" hidden="1" x14ac:dyDescent="0.2">
      <c r="A292" s="35">
        <f t="shared" si="8"/>
        <v>43510</v>
      </c>
      <c r="B292" s="36">
        <f>SUMIFS(СВЦЭМ!$I$34:$I$777,СВЦЭМ!$A$34:$A$777,$A292,СВЦЭМ!$B$33:$B$776,B$278)+'СЕТ СН'!$F$13</f>
        <v>0</v>
      </c>
      <c r="C292" s="36">
        <f>SUMIFS(СВЦЭМ!$I$34:$I$777,СВЦЭМ!$A$34:$A$777,$A292,СВЦЭМ!$B$33:$B$776,C$278)+'СЕТ СН'!$F$13</f>
        <v>0</v>
      </c>
      <c r="D292" s="36">
        <f>SUMIFS(СВЦЭМ!$I$34:$I$777,СВЦЭМ!$A$34:$A$777,$A292,СВЦЭМ!$B$33:$B$776,D$278)+'СЕТ СН'!$F$13</f>
        <v>0</v>
      </c>
      <c r="E292" s="36">
        <f>SUMIFS(СВЦЭМ!$I$34:$I$777,СВЦЭМ!$A$34:$A$777,$A292,СВЦЭМ!$B$33:$B$776,E$278)+'СЕТ СН'!$F$13</f>
        <v>0</v>
      </c>
      <c r="F292" s="36">
        <f>SUMIFS(СВЦЭМ!$I$34:$I$777,СВЦЭМ!$A$34:$A$777,$A292,СВЦЭМ!$B$33:$B$776,F$278)+'СЕТ СН'!$F$13</f>
        <v>0</v>
      </c>
      <c r="G292" s="36">
        <f>SUMIFS(СВЦЭМ!$I$34:$I$777,СВЦЭМ!$A$34:$A$777,$A292,СВЦЭМ!$B$33:$B$776,G$278)+'СЕТ СН'!$F$13</f>
        <v>0</v>
      </c>
      <c r="H292" s="36">
        <f>SUMIFS(СВЦЭМ!$I$34:$I$777,СВЦЭМ!$A$34:$A$777,$A292,СВЦЭМ!$B$33:$B$776,H$278)+'СЕТ СН'!$F$13</f>
        <v>0</v>
      </c>
      <c r="I292" s="36">
        <f>SUMIFS(СВЦЭМ!$I$34:$I$777,СВЦЭМ!$A$34:$A$777,$A292,СВЦЭМ!$B$33:$B$776,I$278)+'СЕТ СН'!$F$13</f>
        <v>0</v>
      </c>
      <c r="J292" s="36">
        <f>SUMIFS(СВЦЭМ!$I$34:$I$777,СВЦЭМ!$A$34:$A$777,$A292,СВЦЭМ!$B$33:$B$776,J$278)+'СЕТ СН'!$F$13</f>
        <v>0</v>
      </c>
      <c r="K292" s="36">
        <f>SUMIFS(СВЦЭМ!$I$34:$I$777,СВЦЭМ!$A$34:$A$777,$A292,СВЦЭМ!$B$33:$B$776,K$278)+'СЕТ СН'!$F$13</f>
        <v>0</v>
      </c>
      <c r="L292" s="36">
        <f>SUMIFS(СВЦЭМ!$I$34:$I$777,СВЦЭМ!$A$34:$A$777,$A292,СВЦЭМ!$B$33:$B$776,L$278)+'СЕТ СН'!$F$13</f>
        <v>0</v>
      </c>
      <c r="M292" s="36">
        <f>SUMIFS(СВЦЭМ!$I$34:$I$777,СВЦЭМ!$A$34:$A$777,$A292,СВЦЭМ!$B$33:$B$776,M$278)+'СЕТ СН'!$F$13</f>
        <v>0</v>
      </c>
      <c r="N292" s="36">
        <f>SUMIFS(СВЦЭМ!$I$34:$I$777,СВЦЭМ!$A$34:$A$777,$A292,СВЦЭМ!$B$33:$B$776,N$278)+'СЕТ СН'!$F$13</f>
        <v>0</v>
      </c>
      <c r="O292" s="36">
        <f>SUMIFS(СВЦЭМ!$I$34:$I$777,СВЦЭМ!$A$34:$A$777,$A292,СВЦЭМ!$B$33:$B$776,O$278)+'СЕТ СН'!$F$13</f>
        <v>0</v>
      </c>
      <c r="P292" s="36">
        <f>SUMIFS(СВЦЭМ!$I$34:$I$777,СВЦЭМ!$A$34:$A$777,$A292,СВЦЭМ!$B$33:$B$776,P$278)+'СЕТ СН'!$F$13</f>
        <v>0</v>
      </c>
      <c r="Q292" s="36">
        <f>SUMIFS(СВЦЭМ!$I$34:$I$777,СВЦЭМ!$A$34:$A$777,$A292,СВЦЭМ!$B$33:$B$776,Q$278)+'СЕТ СН'!$F$13</f>
        <v>0</v>
      </c>
      <c r="R292" s="36">
        <f>SUMIFS(СВЦЭМ!$I$34:$I$777,СВЦЭМ!$A$34:$A$777,$A292,СВЦЭМ!$B$33:$B$776,R$278)+'СЕТ СН'!$F$13</f>
        <v>0</v>
      </c>
      <c r="S292" s="36">
        <f>SUMIFS(СВЦЭМ!$I$34:$I$777,СВЦЭМ!$A$34:$A$777,$A292,СВЦЭМ!$B$33:$B$776,S$278)+'СЕТ СН'!$F$13</f>
        <v>0</v>
      </c>
      <c r="T292" s="36">
        <f>SUMIFS(СВЦЭМ!$I$34:$I$777,СВЦЭМ!$A$34:$A$777,$A292,СВЦЭМ!$B$33:$B$776,T$278)+'СЕТ СН'!$F$13</f>
        <v>0</v>
      </c>
      <c r="U292" s="36">
        <f>SUMIFS(СВЦЭМ!$I$34:$I$777,СВЦЭМ!$A$34:$A$777,$A292,СВЦЭМ!$B$33:$B$776,U$278)+'СЕТ СН'!$F$13</f>
        <v>0</v>
      </c>
      <c r="V292" s="36">
        <f>SUMIFS(СВЦЭМ!$I$34:$I$777,СВЦЭМ!$A$34:$A$777,$A292,СВЦЭМ!$B$33:$B$776,V$278)+'СЕТ СН'!$F$13</f>
        <v>0</v>
      </c>
      <c r="W292" s="36">
        <f>SUMIFS(СВЦЭМ!$I$34:$I$777,СВЦЭМ!$A$34:$A$777,$A292,СВЦЭМ!$B$33:$B$776,W$278)+'СЕТ СН'!$F$13</f>
        <v>0</v>
      </c>
      <c r="X292" s="36">
        <f>SUMIFS(СВЦЭМ!$I$34:$I$777,СВЦЭМ!$A$34:$A$777,$A292,СВЦЭМ!$B$33:$B$776,X$278)+'СЕТ СН'!$F$13</f>
        <v>0</v>
      </c>
      <c r="Y292" s="36">
        <f>SUMIFS(СВЦЭМ!$I$34:$I$777,СВЦЭМ!$A$34:$A$777,$A292,СВЦЭМ!$B$33:$B$776,Y$278)+'СЕТ СН'!$F$13</f>
        <v>0</v>
      </c>
    </row>
    <row r="293" spans="1:25" ht="15.75" hidden="1" x14ac:dyDescent="0.2">
      <c r="A293" s="35">
        <f t="shared" si="8"/>
        <v>43511</v>
      </c>
      <c r="B293" s="36">
        <f>SUMIFS(СВЦЭМ!$I$34:$I$777,СВЦЭМ!$A$34:$A$777,$A293,СВЦЭМ!$B$33:$B$776,B$278)+'СЕТ СН'!$F$13</f>
        <v>0</v>
      </c>
      <c r="C293" s="36">
        <f>SUMIFS(СВЦЭМ!$I$34:$I$777,СВЦЭМ!$A$34:$A$777,$A293,СВЦЭМ!$B$33:$B$776,C$278)+'СЕТ СН'!$F$13</f>
        <v>0</v>
      </c>
      <c r="D293" s="36">
        <f>SUMIFS(СВЦЭМ!$I$34:$I$777,СВЦЭМ!$A$34:$A$777,$A293,СВЦЭМ!$B$33:$B$776,D$278)+'СЕТ СН'!$F$13</f>
        <v>0</v>
      </c>
      <c r="E293" s="36">
        <f>SUMIFS(СВЦЭМ!$I$34:$I$777,СВЦЭМ!$A$34:$A$777,$A293,СВЦЭМ!$B$33:$B$776,E$278)+'СЕТ СН'!$F$13</f>
        <v>0</v>
      </c>
      <c r="F293" s="36">
        <f>SUMIFS(СВЦЭМ!$I$34:$I$777,СВЦЭМ!$A$34:$A$777,$A293,СВЦЭМ!$B$33:$B$776,F$278)+'СЕТ СН'!$F$13</f>
        <v>0</v>
      </c>
      <c r="G293" s="36">
        <f>SUMIFS(СВЦЭМ!$I$34:$I$777,СВЦЭМ!$A$34:$A$777,$A293,СВЦЭМ!$B$33:$B$776,G$278)+'СЕТ СН'!$F$13</f>
        <v>0</v>
      </c>
      <c r="H293" s="36">
        <f>SUMIFS(СВЦЭМ!$I$34:$I$777,СВЦЭМ!$A$34:$A$777,$A293,СВЦЭМ!$B$33:$B$776,H$278)+'СЕТ СН'!$F$13</f>
        <v>0</v>
      </c>
      <c r="I293" s="36">
        <f>SUMIFS(СВЦЭМ!$I$34:$I$777,СВЦЭМ!$A$34:$A$777,$A293,СВЦЭМ!$B$33:$B$776,I$278)+'СЕТ СН'!$F$13</f>
        <v>0</v>
      </c>
      <c r="J293" s="36">
        <f>SUMIFS(СВЦЭМ!$I$34:$I$777,СВЦЭМ!$A$34:$A$777,$A293,СВЦЭМ!$B$33:$B$776,J$278)+'СЕТ СН'!$F$13</f>
        <v>0</v>
      </c>
      <c r="K293" s="36">
        <f>SUMIFS(СВЦЭМ!$I$34:$I$777,СВЦЭМ!$A$34:$A$777,$A293,СВЦЭМ!$B$33:$B$776,K$278)+'СЕТ СН'!$F$13</f>
        <v>0</v>
      </c>
      <c r="L293" s="36">
        <f>SUMIFS(СВЦЭМ!$I$34:$I$777,СВЦЭМ!$A$34:$A$777,$A293,СВЦЭМ!$B$33:$B$776,L$278)+'СЕТ СН'!$F$13</f>
        <v>0</v>
      </c>
      <c r="M293" s="36">
        <f>SUMIFS(СВЦЭМ!$I$34:$I$777,СВЦЭМ!$A$34:$A$777,$A293,СВЦЭМ!$B$33:$B$776,M$278)+'СЕТ СН'!$F$13</f>
        <v>0</v>
      </c>
      <c r="N293" s="36">
        <f>SUMIFS(СВЦЭМ!$I$34:$I$777,СВЦЭМ!$A$34:$A$777,$A293,СВЦЭМ!$B$33:$B$776,N$278)+'СЕТ СН'!$F$13</f>
        <v>0</v>
      </c>
      <c r="O293" s="36">
        <f>SUMIFS(СВЦЭМ!$I$34:$I$777,СВЦЭМ!$A$34:$A$777,$A293,СВЦЭМ!$B$33:$B$776,O$278)+'СЕТ СН'!$F$13</f>
        <v>0</v>
      </c>
      <c r="P293" s="36">
        <f>SUMIFS(СВЦЭМ!$I$34:$I$777,СВЦЭМ!$A$34:$A$777,$A293,СВЦЭМ!$B$33:$B$776,P$278)+'СЕТ СН'!$F$13</f>
        <v>0</v>
      </c>
      <c r="Q293" s="36">
        <f>SUMIFS(СВЦЭМ!$I$34:$I$777,СВЦЭМ!$A$34:$A$777,$A293,СВЦЭМ!$B$33:$B$776,Q$278)+'СЕТ СН'!$F$13</f>
        <v>0</v>
      </c>
      <c r="R293" s="36">
        <f>SUMIFS(СВЦЭМ!$I$34:$I$777,СВЦЭМ!$A$34:$A$777,$A293,СВЦЭМ!$B$33:$B$776,R$278)+'СЕТ СН'!$F$13</f>
        <v>0</v>
      </c>
      <c r="S293" s="36">
        <f>SUMIFS(СВЦЭМ!$I$34:$I$777,СВЦЭМ!$A$34:$A$777,$A293,СВЦЭМ!$B$33:$B$776,S$278)+'СЕТ СН'!$F$13</f>
        <v>0</v>
      </c>
      <c r="T293" s="36">
        <f>SUMIFS(СВЦЭМ!$I$34:$I$777,СВЦЭМ!$A$34:$A$777,$A293,СВЦЭМ!$B$33:$B$776,T$278)+'СЕТ СН'!$F$13</f>
        <v>0</v>
      </c>
      <c r="U293" s="36">
        <f>SUMIFS(СВЦЭМ!$I$34:$I$777,СВЦЭМ!$A$34:$A$777,$A293,СВЦЭМ!$B$33:$B$776,U$278)+'СЕТ СН'!$F$13</f>
        <v>0</v>
      </c>
      <c r="V293" s="36">
        <f>SUMIFS(СВЦЭМ!$I$34:$I$777,СВЦЭМ!$A$34:$A$777,$A293,СВЦЭМ!$B$33:$B$776,V$278)+'СЕТ СН'!$F$13</f>
        <v>0</v>
      </c>
      <c r="W293" s="36">
        <f>SUMIFS(СВЦЭМ!$I$34:$I$777,СВЦЭМ!$A$34:$A$777,$A293,СВЦЭМ!$B$33:$B$776,W$278)+'СЕТ СН'!$F$13</f>
        <v>0</v>
      </c>
      <c r="X293" s="36">
        <f>SUMIFS(СВЦЭМ!$I$34:$I$777,СВЦЭМ!$A$34:$A$777,$A293,СВЦЭМ!$B$33:$B$776,X$278)+'СЕТ СН'!$F$13</f>
        <v>0</v>
      </c>
      <c r="Y293" s="36">
        <f>SUMIFS(СВЦЭМ!$I$34:$I$777,СВЦЭМ!$A$34:$A$777,$A293,СВЦЭМ!$B$33:$B$776,Y$278)+'СЕТ СН'!$F$13</f>
        <v>0</v>
      </c>
    </row>
    <row r="294" spans="1:25" ht="15.75" hidden="1" x14ac:dyDescent="0.2">
      <c r="A294" s="35">
        <f t="shared" si="8"/>
        <v>43512</v>
      </c>
      <c r="B294" s="36">
        <f>SUMIFS(СВЦЭМ!$I$34:$I$777,СВЦЭМ!$A$34:$A$777,$A294,СВЦЭМ!$B$33:$B$776,B$278)+'СЕТ СН'!$F$13</f>
        <v>0</v>
      </c>
      <c r="C294" s="36">
        <f>SUMIFS(СВЦЭМ!$I$34:$I$777,СВЦЭМ!$A$34:$A$777,$A294,СВЦЭМ!$B$33:$B$776,C$278)+'СЕТ СН'!$F$13</f>
        <v>0</v>
      </c>
      <c r="D294" s="36">
        <f>SUMIFS(СВЦЭМ!$I$34:$I$777,СВЦЭМ!$A$34:$A$777,$A294,СВЦЭМ!$B$33:$B$776,D$278)+'СЕТ СН'!$F$13</f>
        <v>0</v>
      </c>
      <c r="E294" s="36">
        <f>SUMIFS(СВЦЭМ!$I$34:$I$777,СВЦЭМ!$A$34:$A$777,$A294,СВЦЭМ!$B$33:$B$776,E$278)+'СЕТ СН'!$F$13</f>
        <v>0</v>
      </c>
      <c r="F294" s="36">
        <f>SUMIFS(СВЦЭМ!$I$34:$I$777,СВЦЭМ!$A$34:$A$777,$A294,СВЦЭМ!$B$33:$B$776,F$278)+'СЕТ СН'!$F$13</f>
        <v>0</v>
      </c>
      <c r="G294" s="36">
        <f>SUMIFS(СВЦЭМ!$I$34:$I$777,СВЦЭМ!$A$34:$A$777,$A294,СВЦЭМ!$B$33:$B$776,G$278)+'СЕТ СН'!$F$13</f>
        <v>0</v>
      </c>
      <c r="H294" s="36">
        <f>SUMIFS(СВЦЭМ!$I$34:$I$777,СВЦЭМ!$A$34:$A$777,$A294,СВЦЭМ!$B$33:$B$776,H$278)+'СЕТ СН'!$F$13</f>
        <v>0</v>
      </c>
      <c r="I294" s="36">
        <f>SUMIFS(СВЦЭМ!$I$34:$I$777,СВЦЭМ!$A$34:$A$777,$A294,СВЦЭМ!$B$33:$B$776,I$278)+'СЕТ СН'!$F$13</f>
        <v>0</v>
      </c>
      <c r="J294" s="36">
        <f>SUMIFS(СВЦЭМ!$I$34:$I$777,СВЦЭМ!$A$34:$A$777,$A294,СВЦЭМ!$B$33:$B$776,J$278)+'СЕТ СН'!$F$13</f>
        <v>0</v>
      </c>
      <c r="K294" s="36">
        <f>SUMIFS(СВЦЭМ!$I$34:$I$777,СВЦЭМ!$A$34:$A$777,$A294,СВЦЭМ!$B$33:$B$776,K$278)+'СЕТ СН'!$F$13</f>
        <v>0</v>
      </c>
      <c r="L294" s="36">
        <f>SUMIFS(СВЦЭМ!$I$34:$I$777,СВЦЭМ!$A$34:$A$777,$A294,СВЦЭМ!$B$33:$B$776,L$278)+'СЕТ СН'!$F$13</f>
        <v>0</v>
      </c>
      <c r="M294" s="36">
        <f>SUMIFS(СВЦЭМ!$I$34:$I$777,СВЦЭМ!$A$34:$A$777,$A294,СВЦЭМ!$B$33:$B$776,M$278)+'СЕТ СН'!$F$13</f>
        <v>0</v>
      </c>
      <c r="N294" s="36">
        <f>SUMIFS(СВЦЭМ!$I$34:$I$777,СВЦЭМ!$A$34:$A$777,$A294,СВЦЭМ!$B$33:$B$776,N$278)+'СЕТ СН'!$F$13</f>
        <v>0</v>
      </c>
      <c r="O294" s="36">
        <f>SUMIFS(СВЦЭМ!$I$34:$I$777,СВЦЭМ!$A$34:$A$777,$A294,СВЦЭМ!$B$33:$B$776,O$278)+'СЕТ СН'!$F$13</f>
        <v>0</v>
      </c>
      <c r="P294" s="36">
        <f>SUMIFS(СВЦЭМ!$I$34:$I$777,СВЦЭМ!$A$34:$A$777,$A294,СВЦЭМ!$B$33:$B$776,P$278)+'СЕТ СН'!$F$13</f>
        <v>0</v>
      </c>
      <c r="Q294" s="36">
        <f>SUMIFS(СВЦЭМ!$I$34:$I$777,СВЦЭМ!$A$34:$A$777,$A294,СВЦЭМ!$B$33:$B$776,Q$278)+'СЕТ СН'!$F$13</f>
        <v>0</v>
      </c>
      <c r="R294" s="36">
        <f>SUMIFS(СВЦЭМ!$I$34:$I$777,СВЦЭМ!$A$34:$A$777,$A294,СВЦЭМ!$B$33:$B$776,R$278)+'СЕТ СН'!$F$13</f>
        <v>0</v>
      </c>
      <c r="S294" s="36">
        <f>SUMIFS(СВЦЭМ!$I$34:$I$777,СВЦЭМ!$A$34:$A$777,$A294,СВЦЭМ!$B$33:$B$776,S$278)+'СЕТ СН'!$F$13</f>
        <v>0</v>
      </c>
      <c r="T294" s="36">
        <f>SUMIFS(СВЦЭМ!$I$34:$I$777,СВЦЭМ!$A$34:$A$777,$A294,СВЦЭМ!$B$33:$B$776,T$278)+'СЕТ СН'!$F$13</f>
        <v>0</v>
      </c>
      <c r="U294" s="36">
        <f>SUMIFS(СВЦЭМ!$I$34:$I$777,СВЦЭМ!$A$34:$A$777,$A294,СВЦЭМ!$B$33:$B$776,U$278)+'СЕТ СН'!$F$13</f>
        <v>0</v>
      </c>
      <c r="V294" s="36">
        <f>SUMIFS(СВЦЭМ!$I$34:$I$777,СВЦЭМ!$A$34:$A$777,$A294,СВЦЭМ!$B$33:$B$776,V$278)+'СЕТ СН'!$F$13</f>
        <v>0</v>
      </c>
      <c r="W294" s="36">
        <f>SUMIFS(СВЦЭМ!$I$34:$I$777,СВЦЭМ!$A$34:$A$777,$A294,СВЦЭМ!$B$33:$B$776,W$278)+'СЕТ СН'!$F$13</f>
        <v>0</v>
      </c>
      <c r="X294" s="36">
        <f>SUMIFS(СВЦЭМ!$I$34:$I$777,СВЦЭМ!$A$34:$A$777,$A294,СВЦЭМ!$B$33:$B$776,X$278)+'СЕТ СН'!$F$13</f>
        <v>0</v>
      </c>
      <c r="Y294" s="36">
        <f>SUMIFS(СВЦЭМ!$I$34:$I$777,СВЦЭМ!$A$34:$A$777,$A294,СВЦЭМ!$B$33:$B$776,Y$278)+'СЕТ СН'!$F$13</f>
        <v>0</v>
      </c>
    </row>
    <row r="295" spans="1:25" ht="15.75" hidden="1" x14ac:dyDescent="0.2">
      <c r="A295" s="35">
        <f t="shared" si="8"/>
        <v>43513</v>
      </c>
      <c r="B295" s="36">
        <f>SUMIFS(СВЦЭМ!$I$34:$I$777,СВЦЭМ!$A$34:$A$777,$A295,СВЦЭМ!$B$33:$B$776,B$278)+'СЕТ СН'!$F$13</f>
        <v>0</v>
      </c>
      <c r="C295" s="36">
        <f>SUMIFS(СВЦЭМ!$I$34:$I$777,СВЦЭМ!$A$34:$A$777,$A295,СВЦЭМ!$B$33:$B$776,C$278)+'СЕТ СН'!$F$13</f>
        <v>0</v>
      </c>
      <c r="D295" s="36">
        <f>SUMIFS(СВЦЭМ!$I$34:$I$777,СВЦЭМ!$A$34:$A$777,$A295,СВЦЭМ!$B$33:$B$776,D$278)+'СЕТ СН'!$F$13</f>
        <v>0</v>
      </c>
      <c r="E295" s="36">
        <f>SUMIFS(СВЦЭМ!$I$34:$I$777,СВЦЭМ!$A$34:$A$777,$A295,СВЦЭМ!$B$33:$B$776,E$278)+'СЕТ СН'!$F$13</f>
        <v>0</v>
      </c>
      <c r="F295" s="36">
        <f>SUMIFS(СВЦЭМ!$I$34:$I$777,СВЦЭМ!$A$34:$A$777,$A295,СВЦЭМ!$B$33:$B$776,F$278)+'СЕТ СН'!$F$13</f>
        <v>0</v>
      </c>
      <c r="G295" s="36">
        <f>SUMIFS(СВЦЭМ!$I$34:$I$777,СВЦЭМ!$A$34:$A$777,$A295,СВЦЭМ!$B$33:$B$776,G$278)+'СЕТ СН'!$F$13</f>
        <v>0</v>
      </c>
      <c r="H295" s="36">
        <f>SUMIFS(СВЦЭМ!$I$34:$I$777,СВЦЭМ!$A$34:$A$777,$A295,СВЦЭМ!$B$33:$B$776,H$278)+'СЕТ СН'!$F$13</f>
        <v>0</v>
      </c>
      <c r="I295" s="36">
        <f>SUMIFS(СВЦЭМ!$I$34:$I$777,СВЦЭМ!$A$34:$A$777,$A295,СВЦЭМ!$B$33:$B$776,I$278)+'СЕТ СН'!$F$13</f>
        <v>0</v>
      </c>
      <c r="J295" s="36">
        <f>SUMIFS(СВЦЭМ!$I$34:$I$777,СВЦЭМ!$A$34:$A$777,$A295,СВЦЭМ!$B$33:$B$776,J$278)+'СЕТ СН'!$F$13</f>
        <v>0</v>
      </c>
      <c r="K295" s="36">
        <f>SUMIFS(СВЦЭМ!$I$34:$I$777,СВЦЭМ!$A$34:$A$777,$A295,СВЦЭМ!$B$33:$B$776,K$278)+'СЕТ СН'!$F$13</f>
        <v>0</v>
      </c>
      <c r="L295" s="36">
        <f>SUMIFS(СВЦЭМ!$I$34:$I$777,СВЦЭМ!$A$34:$A$777,$A295,СВЦЭМ!$B$33:$B$776,L$278)+'СЕТ СН'!$F$13</f>
        <v>0</v>
      </c>
      <c r="M295" s="36">
        <f>SUMIFS(СВЦЭМ!$I$34:$I$777,СВЦЭМ!$A$34:$A$777,$A295,СВЦЭМ!$B$33:$B$776,M$278)+'СЕТ СН'!$F$13</f>
        <v>0</v>
      </c>
      <c r="N295" s="36">
        <f>SUMIFS(СВЦЭМ!$I$34:$I$777,СВЦЭМ!$A$34:$A$777,$A295,СВЦЭМ!$B$33:$B$776,N$278)+'СЕТ СН'!$F$13</f>
        <v>0</v>
      </c>
      <c r="O295" s="36">
        <f>SUMIFS(СВЦЭМ!$I$34:$I$777,СВЦЭМ!$A$34:$A$777,$A295,СВЦЭМ!$B$33:$B$776,O$278)+'СЕТ СН'!$F$13</f>
        <v>0</v>
      </c>
      <c r="P295" s="36">
        <f>SUMIFS(СВЦЭМ!$I$34:$I$777,СВЦЭМ!$A$34:$A$777,$A295,СВЦЭМ!$B$33:$B$776,P$278)+'СЕТ СН'!$F$13</f>
        <v>0</v>
      </c>
      <c r="Q295" s="36">
        <f>SUMIFS(СВЦЭМ!$I$34:$I$777,СВЦЭМ!$A$34:$A$777,$A295,СВЦЭМ!$B$33:$B$776,Q$278)+'СЕТ СН'!$F$13</f>
        <v>0</v>
      </c>
      <c r="R295" s="36">
        <f>SUMIFS(СВЦЭМ!$I$34:$I$777,СВЦЭМ!$A$34:$A$777,$A295,СВЦЭМ!$B$33:$B$776,R$278)+'СЕТ СН'!$F$13</f>
        <v>0</v>
      </c>
      <c r="S295" s="36">
        <f>SUMIFS(СВЦЭМ!$I$34:$I$777,СВЦЭМ!$A$34:$A$777,$A295,СВЦЭМ!$B$33:$B$776,S$278)+'СЕТ СН'!$F$13</f>
        <v>0</v>
      </c>
      <c r="T295" s="36">
        <f>SUMIFS(СВЦЭМ!$I$34:$I$777,СВЦЭМ!$A$34:$A$777,$A295,СВЦЭМ!$B$33:$B$776,T$278)+'СЕТ СН'!$F$13</f>
        <v>0</v>
      </c>
      <c r="U295" s="36">
        <f>SUMIFS(СВЦЭМ!$I$34:$I$777,СВЦЭМ!$A$34:$A$777,$A295,СВЦЭМ!$B$33:$B$776,U$278)+'СЕТ СН'!$F$13</f>
        <v>0</v>
      </c>
      <c r="V295" s="36">
        <f>SUMIFS(СВЦЭМ!$I$34:$I$777,СВЦЭМ!$A$34:$A$777,$A295,СВЦЭМ!$B$33:$B$776,V$278)+'СЕТ СН'!$F$13</f>
        <v>0</v>
      </c>
      <c r="W295" s="36">
        <f>SUMIFS(СВЦЭМ!$I$34:$I$777,СВЦЭМ!$A$34:$A$777,$A295,СВЦЭМ!$B$33:$B$776,W$278)+'СЕТ СН'!$F$13</f>
        <v>0</v>
      </c>
      <c r="X295" s="36">
        <f>SUMIFS(СВЦЭМ!$I$34:$I$777,СВЦЭМ!$A$34:$A$777,$A295,СВЦЭМ!$B$33:$B$776,X$278)+'СЕТ СН'!$F$13</f>
        <v>0</v>
      </c>
      <c r="Y295" s="36">
        <f>SUMIFS(СВЦЭМ!$I$34:$I$777,СВЦЭМ!$A$34:$A$777,$A295,СВЦЭМ!$B$33:$B$776,Y$278)+'СЕТ СН'!$F$13</f>
        <v>0</v>
      </c>
    </row>
    <row r="296" spans="1:25" ht="15.75" hidden="1" x14ac:dyDescent="0.2">
      <c r="A296" s="35">
        <f t="shared" si="8"/>
        <v>43514</v>
      </c>
      <c r="B296" s="36">
        <f>SUMIFS(СВЦЭМ!$I$34:$I$777,СВЦЭМ!$A$34:$A$777,$A296,СВЦЭМ!$B$33:$B$776,B$278)+'СЕТ СН'!$F$13</f>
        <v>0</v>
      </c>
      <c r="C296" s="36">
        <f>SUMIFS(СВЦЭМ!$I$34:$I$777,СВЦЭМ!$A$34:$A$777,$A296,СВЦЭМ!$B$33:$B$776,C$278)+'СЕТ СН'!$F$13</f>
        <v>0</v>
      </c>
      <c r="D296" s="36">
        <f>SUMIFS(СВЦЭМ!$I$34:$I$777,СВЦЭМ!$A$34:$A$777,$A296,СВЦЭМ!$B$33:$B$776,D$278)+'СЕТ СН'!$F$13</f>
        <v>0</v>
      </c>
      <c r="E296" s="36">
        <f>SUMIFS(СВЦЭМ!$I$34:$I$777,СВЦЭМ!$A$34:$A$777,$A296,СВЦЭМ!$B$33:$B$776,E$278)+'СЕТ СН'!$F$13</f>
        <v>0</v>
      </c>
      <c r="F296" s="36">
        <f>SUMIFS(СВЦЭМ!$I$34:$I$777,СВЦЭМ!$A$34:$A$777,$A296,СВЦЭМ!$B$33:$B$776,F$278)+'СЕТ СН'!$F$13</f>
        <v>0</v>
      </c>
      <c r="G296" s="36">
        <f>SUMIFS(СВЦЭМ!$I$34:$I$777,СВЦЭМ!$A$34:$A$777,$A296,СВЦЭМ!$B$33:$B$776,G$278)+'СЕТ СН'!$F$13</f>
        <v>0</v>
      </c>
      <c r="H296" s="36">
        <f>SUMIFS(СВЦЭМ!$I$34:$I$777,СВЦЭМ!$A$34:$A$777,$A296,СВЦЭМ!$B$33:$B$776,H$278)+'СЕТ СН'!$F$13</f>
        <v>0</v>
      </c>
      <c r="I296" s="36">
        <f>SUMIFS(СВЦЭМ!$I$34:$I$777,СВЦЭМ!$A$34:$A$777,$A296,СВЦЭМ!$B$33:$B$776,I$278)+'СЕТ СН'!$F$13</f>
        <v>0</v>
      </c>
      <c r="J296" s="36">
        <f>SUMIFS(СВЦЭМ!$I$34:$I$777,СВЦЭМ!$A$34:$A$777,$A296,СВЦЭМ!$B$33:$B$776,J$278)+'СЕТ СН'!$F$13</f>
        <v>0</v>
      </c>
      <c r="K296" s="36">
        <f>SUMIFS(СВЦЭМ!$I$34:$I$777,СВЦЭМ!$A$34:$A$777,$A296,СВЦЭМ!$B$33:$B$776,K$278)+'СЕТ СН'!$F$13</f>
        <v>0</v>
      </c>
      <c r="L296" s="36">
        <f>SUMIFS(СВЦЭМ!$I$34:$I$777,СВЦЭМ!$A$34:$A$777,$A296,СВЦЭМ!$B$33:$B$776,L$278)+'СЕТ СН'!$F$13</f>
        <v>0</v>
      </c>
      <c r="M296" s="36">
        <f>SUMIFS(СВЦЭМ!$I$34:$I$777,СВЦЭМ!$A$34:$A$777,$A296,СВЦЭМ!$B$33:$B$776,M$278)+'СЕТ СН'!$F$13</f>
        <v>0</v>
      </c>
      <c r="N296" s="36">
        <f>SUMIFS(СВЦЭМ!$I$34:$I$777,СВЦЭМ!$A$34:$A$777,$A296,СВЦЭМ!$B$33:$B$776,N$278)+'СЕТ СН'!$F$13</f>
        <v>0</v>
      </c>
      <c r="O296" s="36">
        <f>SUMIFS(СВЦЭМ!$I$34:$I$777,СВЦЭМ!$A$34:$A$777,$A296,СВЦЭМ!$B$33:$B$776,O$278)+'СЕТ СН'!$F$13</f>
        <v>0</v>
      </c>
      <c r="P296" s="36">
        <f>SUMIFS(СВЦЭМ!$I$34:$I$777,СВЦЭМ!$A$34:$A$777,$A296,СВЦЭМ!$B$33:$B$776,P$278)+'СЕТ СН'!$F$13</f>
        <v>0</v>
      </c>
      <c r="Q296" s="36">
        <f>SUMIFS(СВЦЭМ!$I$34:$I$777,СВЦЭМ!$A$34:$A$777,$A296,СВЦЭМ!$B$33:$B$776,Q$278)+'СЕТ СН'!$F$13</f>
        <v>0</v>
      </c>
      <c r="R296" s="36">
        <f>SUMIFS(СВЦЭМ!$I$34:$I$777,СВЦЭМ!$A$34:$A$777,$A296,СВЦЭМ!$B$33:$B$776,R$278)+'СЕТ СН'!$F$13</f>
        <v>0</v>
      </c>
      <c r="S296" s="36">
        <f>SUMIFS(СВЦЭМ!$I$34:$I$777,СВЦЭМ!$A$34:$A$777,$A296,СВЦЭМ!$B$33:$B$776,S$278)+'СЕТ СН'!$F$13</f>
        <v>0</v>
      </c>
      <c r="T296" s="36">
        <f>SUMIFS(СВЦЭМ!$I$34:$I$777,СВЦЭМ!$A$34:$A$777,$A296,СВЦЭМ!$B$33:$B$776,T$278)+'СЕТ СН'!$F$13</f>
        <v>0</v>
      </c>
      <c r="U296" s="36">
        <f>SUMIFS(СВЦЭМ!$I$34:$I$777,СВЦЭМ!$A$34:$A$777,$A296,СВЦЭМ!$B$33:$B$776,U$278)+'СЕТ СН'!$F$13</f>
        <v>0</v>
      </c>
      <c r="V296" s="36">
        <f>SUMIFS(СВЦЭМ!$I$34:$I$777,СВЦЭМ!$A$34:$A$777,$A296,СВЦЭМ!$B$33:$B$776,V$278)+'СЕТ СН'!$F$13</f>
        <v>0</v>
      </c>
      <c r="W296" s="36">
        <f>SUMIFS(СВЦЭМ!$I$34:$I$777,СВЦЭМ!$A$34:$A$777,$A296,СВЦЭМ!$B$33:$B$776,W$278)+'СЕТ СН'!$F$13</f>
        <v>0</v>
      </c>
      <c r="X296" s="36">
        <f>SUMIFS(СВЦЭМ!$I$34:$I$777,СВЦЭМ!$A$34:$A$777,$A296,СВЦЭМ!$B$33:$B$776,X$278)+'СЕТ СН'!$F$13</f>
        <v>0</v>
      </c>
      <c r="Y296" s="36">
        <f>SUMIFS(СВЦЭМ!$I$34:$I$777,СВЦЭМ!$A$34:$A$777,$A296,СВЦЭМ!$B$33:$B$776,Y$278)+'СЕТ СН'!$F$13</f>
        <v>0</v>
      </c>
    </row>
    <row r="297" spans="1:25" ht="15.75" hidden="1" x14ac:dyDescent="0.2">
      <c r="A297" s="35">
        <f t="shared" si="8"/>
        <v>43515</v>
      </c>
      <c r="B297" s="36">
        <f>SUMIFS(СВЦЭМ!$I$34:$I$777,СВЦЭМ!$A$34:$A$777,$A297,СВЦЭМ!$B$33:$B$776,B$278)+'СЕТ СН'!$F$13</f>
        <v>0</v>
      </c>
      <c r="C297" s="36">
        <f>SUMIFS(СВЦЭМ!$I$34:$I$777,СВЦЭМ!$A$34:$A$777,$A297,СВЦЭМ!$B$33:$B$776,C$278)+'СЕТ СН'!$F$13</f>
        <v>0</v>
      </c>
      <c r="D297" s="36">
        <f>SUMIFS(СВЦЭМ!$I$34:$I$777,СВЦЭМ!$A$34:$A$777,$A297,СВЦЭМ!$B$33:$B$776,D$278)+'СЕТ СН'!$F$13</f>
        <v>0</v>
      </c>
      <c r="E297" s="36">
        <f>SUMIFS(СВЦЭМ!$I$34:$I$777,СВЦЭМ!$A$34:$A$777,$A297,СВЦЭМ!$B$33:$B$776,E$278)+'СЕТ СН'!$F$13</f>
        <v>0</v>
      </c>
      <c r="F297" s="36">
        <f>SUMIFS(СВЦЭМ!$I$34:$I$777,СВЦЭМ!$A$34:$A$777,$A297,СВЦЭМ!$B$33:$B$776,F$278)+'СЕТ СН'!$F$13</f>
        <v>0</v>
      </c>
      <c r="G297" s="36">
        <f>SUMIFS(СВЦЭМ!$I$34:$I$777,СВЦЭМ!$A$34:$A$777,$A297,СВЦЭМ!$B$33:$B$776,G$278)+'СЕТ СН'!$F$13</f>
        <v>0</v>
      </c>
      <c r="H297" s="36">
        <f>SUMIFS(СВЦЭМ!$I$34:$I$777,СВЦЭМ!$A$34:$A$777,$A297,СВЦЭМ!$B$33:$B$776,H$278)+'СЕТ СН'!$F$13</f>
        <v>0</v>
      </c>
      <c r="I297" s="36">
        <f>SUMIFS(СВЦЭМ!$I$34:$I$777,СВЦЭМ!$A$34:$A$777,$A297,СВЦЭМ!$B$33:$B$776,I$278)+'СЕТ СН'!$F$13</f>
        <v>0</v>
      </c>
      <c r="J297" s="36">
        <f>SUMIFS(СВЦЭМ!$I$34:$I$777,СВЦЭМ!$A$34:$A$777,$A297,СВЦЭМ!$B$33:$B$776,J$278)+'СЕТ СН'!$F$13</f>
        <v>0</v>
      </c>
      <c r="K297" s="36">
        <f>SUMIFS(СВЦЭМ!$I$34:$I$777,СВЦЭМ!$A$34:$A$777,$A297,СВЦЭМ!$B$33:$B$776,K$278)+'СЕТ СН'!$F$13</f>
        <v>0</v>
      </c>
      <c r="L297" s="36">
        <f>SUMIFS(СВЦЭМ!$I$34:$I$777,СВЦЭМ!$A$34:$A$777,$A297,СВЦЭМ!$B$33:$B$776,L$278)+'СЕТ СН'!$F$13</f>
        <v>0</v>
      </c>
      <c r="M297" s="36">
        <f>SUMIFS(СВЦЭМ!$I$34:$I$777,СВЦЭМ!$A$34:$A$777,$A297,СВЦЭМ!$B$33:$B$776,M$278)+'СЕТ СН'!$F$13</f>
        <v>0</v>
      </c>
      <c r="N297" s="36">
        <f>SUMIFS(СВЦЭМ!$I$34:$I$777,СВЦЭМ!$A$34:$A$777,$A297,СВЦЭМ!$B$33:$B$776,N$278)+'СЕТ СН'!$F$13</f>
        <v>0</v>
      </c>
      <c r="O297" s="36">
        <f>SUMIFS(СВЦЭМ!$I$34:$I$777,СВЦЭМ!$A$34:$A$777,$A297,СВЦЭМ!$B$33:$B$776,O$278)+'СЕТ СН'!$F$13</f>
        <v>0</v>
      </c>
      <c r="P297" s="36">
        <f>SUMIFS(СВЦЭМ!$I$34:$I$777,СВЦЭМ!$A$34:$A$777,$A297,СВЦЭМ!$B$33:$B$776,P$278)+'СЕТ СН'!$F$13</f>
        <v>0</v>
      </c>
      <c r="Q297" s="36">
        <f>SUMIFS(СВЦЭМ!$I$34:$I$777,СВЦЭМ!$A$34:$A$777,$A297,СВЦЭМ!$B$33:$B$776,Q$278)+'СЕТ СН'!$F$13</f>
        <v>0</v>
      </c>
      <c r="R297" s="36">
        <f>SUMIFS(СВЦЭМ!$I$34:$I$777,СВЦЭМ!$A$34:$A$777,$A297,СВЦЭМ!$B$33:$B$776,R$278)+'СЕТ СН'!$F$13</f>
        <v>0</v>
      </c>
      <c r="S297" s="36">
        <f>SUMIFS(СВЦЭМ!$I$34:$I$777,СВЦЭМ!$A$34:$A$777,$A297,СВЦЭМ!$B$33:$B$776,S$278)+'СЕТ СН'!$F$13</f>
        <v>0</v>
      </c>
      <c r="T297" s="36">
        <f>SUMIFS(СВЦЭМ!$I$34:$I$777,СВЦЭМ!$A$34:$A$777,$A297,СВЦЭМ!$B$33:$B$776,T$278)+'СЕТ СН'!$F$13</f>
        <v>0</v>
      </c>
      <c r="U297" s="36">
        <f>SUMIFS(СВЦЭМ!$I$34:$I$777,СВЦЭМ!$A$34:$A$777,$A297,СВЦЭМ!$B$33:$B$776,U$278)+'СЕТ СН'!$F$13</f>
        <v>0</v>
      </c>
      <c r="V297" s="36">
        <f>SUMIFS(СВЦЭМ!$I$34:$I$777,СВЦЭМ!$A$34:$A$777,$A297,СВЦЭМ!$B$33:$B$776,V$278)+'СЕТ СН'!$F$13</f>
        <v>0</v>
      </c>
      <c r="W297" s="36">
        <f>SUMIFS(СВЦЭМ!$I$34:$I$777,СВЦЭМ!$A$34:$A$777,$A297,СВЦЭМ!$B$33:$B$776,W$278)+'СЕТ СН'!$F$13</f>
        <v>0</v>
      </c>
      <c r="X297" s="36">
        <f>SUMIFS(СВЦЭМ!$I$34:$I$777,СВЦЭМ!$A$34:$A$777,$A297,СВЦЭМ!$B$33:$B$776,X$278)+'СЕТ СН'!$F$13</f>
        <v>0</v>
      </c>
      <c r="Y297" s="36">
        <f>SUMIFS(СВЦЭМ!$I$34:$I$777,СВЦЭМ!$A$34:$A$777,$A297,СВЦЭМ!$B$33:$B$776,Y$278)+'СЕТ СН'!$F$13</f>
        <v>0</v>
      </c>
    </row>
    <row r="298" spans="1:25" ht="15.75" hidden="1" x14ac:dyDescent="0.2">
      <c r="A298" s="35">
        <f t="shared" si="8"/>
        <v>43516</v>
      </c>
      <c r="B298" s="36">
        <f>SUMIFS(СВЦЭМ!$I$34:$I$777,СВЦЭМ!$A$34:$A$777,$A298,СВЦЭМ!$B$33:$B$776,B$278)+'СЕТ СН'!$F$13</f>
        <v>0</v>
      </c>
      <c r="C298" s="36">
        <f>SUMIFS(СВЦЭМ!$I$34:$I$777,СВЦЭМ!$A$34:$A$777,$A298,СВЦЭМ!$B$33:$B$776,C$278)+'СЕТ СН'!$F$13</f>
        <v>0</v>
      </c>
      <c r="D298" s="36">
        <f>SUMIFS(СВЦЭМ!$I$34:$I$777,СВЦЭМ!$A$34:$A$777,$A298,СВЦЭМ!$B$33:$B$776,D$278)+'СЕТ СН'!$F$13</f>
        <v>0</v>
      </c>
      <c r="E298" s="36">
        <f>SUMIFS(СВЦЭМ!$I$34:$I$777,СВЦЭМ!$A$34:$A$777,$A298,СВЦЭМ!$B$33:$B$776,E$278)+'СЕТ СН'!$F$13</f>
        <v>0</v>
      </c>
      <c r="F298" s="36">
        <f>SUMIFS(СВЦЭМ!$I$34:$I$777,СВЦЭМ!$A$34:$A$777,$A298,СВЦЭМ!$B$33:$B$776,F$278)+'СЕТ СН'!$F$13</f>
        <v>0</v>
      </c>
      <c r="G298" s="36">
        <f>SUMIFS(СВЦЭМ!$I$34:$I$777,СВЦЭМ!$A$34:$A$777,$A298,СВЦЭМ!$B$33:$B$776,G$278)+'СЕТ СН'!$F$13</f>
        <v>0</v>
      </c>
      <c r="H298" s="36">
        <f>SUMIFS(СВЦЭМ!$I$34:$I$777,СВЦЭМ!$A$34:$A$777,$A298,СВЦЭМ!$B$33:$B$776,H$278)+'СЕТ СН'!$F$13</f>
        <v>0</v>
      </c>
      <c r="I298" s="36">
        <f>SUMIFS(СВЦЭМ!$I$34:$I$777,СВЦЭМ!$A$34:$A$777,$A298,СВЦЭМ!$B$33:$B$776,I$278)+'СЕТ СН'!$F$13</f>
        <v>0</v>
      </c>
      <c r="J298" s="36">
        <f>SUMIFS(СВЦЭМ!$I$34:$I$777,СВЦЭМ!$A$34:$A$777,$A298,СВЦЭМ!$B$33:$B$776,J$278)+'СЕТ СН'!$F$13</f>
        <v>0</v>
      </c>
      <c r="K298" s="36">
        <f>SUMIFS(СВЦЭМ!$I$34:$I$777,СВЦЭМ!$A$34:$A$777,$A298,СВЦЭМ!$B$33:$B$776,K$278)+'СЕТ СН'!$F$13</f>
        <v>0</v>
      </c>
      <c r="L298" s="36">
        <f>SUMIFS(СВЦЭМ!$I$34:$I$777,СВЦЭМ!$A$34:$A$777,$A298,СВЦЭМ!$B$33:$B$776,L$278)+'СЕТ СН'!$F$13</f>
        <v>0</v>
      </c>
      <c r="M298" s="36">
        <f>SUMIFS(СВЦЭМ!$I$34:$I$777,СВЦЭМ!$A$34:$A$777,$A298,СВЦЭМ!$B$33:$B$776,M$278)+'СЕТ СН'!$F$13</f>
        <v>0</v>
      </c>
      <c r="N298" s="36">
        <f>SUMIFS(СВЦЭМ!$I$34:$I$777,СВЦЭМ!$A$34:$A$777,$A298,СВЦЭМ!$B$33:$B$776,N$278)+'СЕТ СН'!$F$13</f>
        <v>0</v>
      </c>
      <c r="O298" s="36">
        <f>SUMIFS(СВЦЭМ!$I$34:$I$777,СВЦЭМ!$A$34:$A$777,$A298,СВЦЭМ!$B$33:$B$776,O$278)+'СЕТ СН'!$F$13</f>
        <v>0</v>
      </c>
      <c r="P298" s="36">
        <f>SUMIFS(СВЦЭМ!$I$34:$I$777,СВЦЭМ!$A$34:$A$777,$A298,СВЦЭМ!$B$33:$B$776,P$278)+'СЕТ СН'!$F$13</f>
        <v>0</v>
      </c>
      <c r="Q298" s="36">
        <f>SUMIFS(СВЦЭМ!$I$34:$I$777,СВЦЭМ!$A$34:$A$777,$A298,СВЦЭМ!$B$33:$B$776,Q$278)+'СЕТ СН'!$F$13</f>
        <v>0</v>
      </c>
      <c r="R298" s="36">
        <f>SUMIFS(СВЦЭМ!$I$34:$I$777,СВЦЭМ!$A$34:$A$777,$A298,СВЦЭМ!$B$33:$B$776,R$278)+'СЕТ СН'!$F$13</f>
        <v>0</v>
      </c>
      <c r="S298" s="36">
        <f>SUMIFS(СВЦЭМ!$I$34:$I$777,СВЦЭМ!$A$34:$A$777,$A298,СВЦЭМ!$B$33:$B$776,S$278)+'СЕТ СН'!$F$13</f>
        <v>0</v>
      </c>
      <c r="T298" s="36">
        <f>SUMIFS(СВЦЭМ!$I$34:$I$777,СВЦЭМ!$A$34:$A$777,$A298,СВЦЭМ!$B$33:$B$776,T$278)+'СЕТ СН'!$F$13</f>
        <v>0</v>
      </c>
      <c r="U298" s="36">
        <f>SUMIFS(СВЦЭМ!$I$34:$I$777,СВЦЭМ!$A$34:$A$777,$A298,СВЦЭМ!$B$33:$B$776,U$278)+'СЕТ СН'!$F$13</f>
        <v>0</v>
      </c>
      <c r="V298" s="36">
        <f>SUMIFS(СВЦЭМ!$I$34:$I$777,СВЦЭМ!$A$34:$A$777,$A298,СВЦЭМ!$B$33:$B$776,V$278)+'СЕТ СН'!$F$13</f>
        <v>0</v>
      </c>
      <c r="W298" s="36">
        <f>SUMIFS(СВЦЭМ!$I$34:$I$777,СВЦЭМ!$A$34:$A$777,$A298,СВЦЭМ!$B$33:$B$776,W$278)+'СЕТ СН'!$F$13</f>
        <v>0</v>
      </c>
      <c r="X298" s="36">
        <f>SUMIFS(СВЦЭМ!$I$34:$I$777,СВЦЭМ!$A$34:$A$777,$A298,СВЦЭМ!$B$33:$B$776,X$278)+'СЕТ СН'!$F$13</f>
        <v>0</v>
      </c>
      <c r="Y298" s="36">
        <f>SUMIFS(СВЦЭМ!$I$34:$I$777,СВЦЭМ!$A$34:$A$777,$A298,СВЦЭМ!$B$33:$B$776,Y$278)+'СЕТ СН'!$F$13</f>
        <v>0</v>
      </c>
    </row>
    <row r="299" spans="1:25" ht="15.75" hidden="1" x14ac:dyDescent="0.2">
      <c r="A299" s="35">
        <f t="shared" si="8"/>
        <v>43517</v>
      </c>
      <c r="B299" s="36">
        <f>SUMIFS(СВЦЭМ!$I$34:$I$777,СВЦЭМ!$A$34:$A$777,$A299,СВЦЭМ!$B$33:$B$776,B$278)+'СЕТ СН'!$F$13</f>
        <v>0</v>
      </c>
      <c r="C299" s="36">
        <f>SUMIFS(СВЦЭМ!$I$34:$I$777,СВЦЭМ!$A$34:$A$777,$A299,СВЦЭМ!$B$33:$B$776,C$278)+'СЕТ СН'!$F$13</f>
        <v>0</v>
      </c>
      <c r="D299" s="36">
        <f>SUMIFS(СВЦЭМ!$I$34:$I$777,СВЦЭМ!$A$34:$A$777,$A299,СВЦЭМ!$B$33:$B$776,D$278)+'СЕТ СН'!$F$13</f>
        <v>0</v>
      </c>
      <c r="E299" s="36">
        <f>SUMIFS(СВЦЭМ!$I$34:$I$777,СВЦЭМ!$A$34:$A$777,$A299,СВЦЭМ!$B$33:$B$776,E$278)+'СЕТ СН'!$F$13</f>
        <v>0</v>
      </c>
      <c r="F299" s="36">
        <f>SUMIFS(СВЦЭМ!$I$34:$I$777,СВЦЭМ!$A$34:$A$777,$A299,СВЦЭМ!$B$33:$B$776,F$278)+'СЕТ СН'!$F$13</f>
        <v>0</v>
      </c>
      <c r="G299" s="36">
        <f>SUMIFS(СВЦЭМ!$I$34:$I$777,СВЦЭМ!$A$34:$A$777,$A299,СВЦЭМ!$B$33:$B$776,G$278)+'СЕТ СН'!$F$13</f>
        <v>0</v>
      </c>
      <c r="H299" s="36">
        <f>SUMIFS(СВЦЭМ!$I$34:$I$777,СВЦЭМ!$A$34:$A$777,$A299,СВЦЭМ!$B$33:$B$776,H$278)+'СЕТ СН'!$F$13</f>
        <v>0</v>
      </c>
      <c r="I299" s="36">
        <f>SUMIFS(СВЦЭМ!$I$34:$I$777,СВЦЭМ!$A$34:$A$777,$A299,СВЦЭМ!$B$33:$B$776,I$278)+'СЕТ СН'!$F$13</f>
        <v>0</v>
      </c>
      <c r="J299" s="36">
        <f>SUMIFS(СВЦЭМ!$I$34:$I$777,СВЦЭМ!$A$34:$A$777,$A299,СВЦЭМ!$B$33:$B$776,J$278)+'СЕТ СН'!$F$13</f>
        <v>0</v>
      </c>
      <c r="K299" s="36">
        <f>SUMIFS(СВЦЭМ!$I$34:$I$777,СВЦЭМ!$A$34:$A$777,$A299,СВЦЭМ!$B$33:$B$776,K$278)+'СЕТ СН'!$F$13</f>
        <v>0</v>
      </c>
      <c r="L299" s="36">
        <f>SUMIFS(СВЦЭМ!$I$34:$I$777,СВЦЭМ!$A$34:$A$777,$A299,СВЦЭМ!$B$33:$B$776,L$278)+'СЕТ СН'!$F$13</f>
        <v>0</v>
      </c>
      <c r="M299" s="36">
        <f>SUMIFS(СВЦЭМ!$I$34:$I$777,СВЦЭМ!$A$34:$A$777,$A299,СВЦЭМ!$B$33:$B$776,M$278)+'СЕТ СН'!$F$13</f>
        <v>0</v>
      </c>
      <c r="N299" s="36">
        <f>SUMIFS(СВЦЭМ!$I$34:$I$777,СВЦЭМ!$A$34:$A$777,$A299,СВЦЭМ!$B$33:$B$776,N$278)+'СЕТ СН'!$F$13</f>
        <v>0</v>
      </c>
      <c r="O299" s="36">
        <f>SUMIFS(СВЦЭМ!$I$34:$I$777,СВЦЭМ!$A$34:$A$777,$A299,СВЦЭМ!$B$33:$B$776,O$278)+'СЕТ СН'!$F$13</f>
        <v>0</v>
      </c>
      <c r="P299" s="36">
        <f>SUMIFS(СВЦЭМ!$I$34:$I$777,СВЦЭМ!$A$34:$A$777,$A299,СВЦЭМ!$B$33:$B$776,P$278)+'СЕТ СН'!$F$13</f>
        <v>0</v>
      </c>
      <c r="Q299" s="36">
        <f>SUMIFS(СВЦЭМ!$I$34:$I$777,СВЦЭМ!$A$34:$A$777,$A299,СВЦЭМ!$B$33:$B$776,Q$278)+'СЕТ СН'!$F$13</f>
        <v>0</v>
      </c>
      <c r="R299" s="36">
        <f>SUMIFS(СВЦЭМ!$I$34:$I$777,СВЦЭМ!$A$34:$A$777,$A299,СВЦЭМ!$B$33:$B$776,R$278)+'СЕТ СН'!$F$13</f>
        <v>0</v>
      </c>
      <c r="S299" s="36">
        <f>SUMIFS(СВЦЭМ!$I$34:$I$777,СВЦЭМ!$A$34:$A$777,$A299,СВЦЭМ!$B$33:$B$776,S$278)+'СЕТ СН'!$F$13</f>
        <v>0</v>
      </c>
      <c r="T299" s="36">
        <f>SUMIFS(СВЦЭМ!$I$34:$I$777,СВЦЭМ!$A$34:$A$777,$A299,СВЦЭМ!$B$33:$B$776,T$278)+'СЕТ СН'!$F$13</f>
        <v>0</v>
      </c>
      <c r="U299" s="36">
        <f>SUMIFS(СВЦЭМ!$I$34:$I$777,СВЦЭМ!$A$34:$A$777,$A299,СВЦЭМ!$B$33:$B$776,U$278)+'СЕТ СН'!$F$13</f>
        <v>0</v>
      </c>
      <c r="V299" s="36">
        <f>SUMIFS(СВЦЭМ!$I$34:$I$777,СВЦЭМ!$A$34:$A$777,$A299,СВЦЭМ!$B$33:$B$776,V$278)+'СЕТ СН'!$F$13</f>
        <v>0</v>
      </c>
      <c r="W299" s="36">
        <f>SUMIFS(СВЦЭМ!$I$34:$I$777,СВЦЭМ!$A$34:$A$777,$A299,СВЦЭМ!$B$33:$B$776,W$278)+'СЕТ СН'!$F$13</f>
        <v>0</v>
      </c>
      <c r="X299" s="36">
        <f>SUMIFS(СВЦЭМ!$I$34:$I$777,СВЦЭМ!$A$34:$A$777,$A299,СВЦЭМ!$B$33:$B$776,X$278)+'СЕТ СН'!$F$13</f>
        <v>0</v>
      </c>
      <c r="Y299" s="36">
        <f>SUMIFS(СВЦЭМ!$I$34:$I$777,СВЦЭМ!$A$34:$A$777,$A299,СВЦЭМ!$B$33:$B$776,Y$278)+'СЕТ СН'!$F$13</f>
        <v>0</v>
      </c>
    </row>
    <row r="300" spans="1:25" ht="15.75" hidden="1" x14ac:dyDescent="0.2">
      <c r="A300" s="35">
        <f t="shared" si="8"/>
        <v>43518</v>
      </c>
      <c r="B300" s="36">
        <f>SUMIFS(СВЦЭМ!$I$34:$I$777,СВЦЭМ!$A$34:$A$777,$A300,СВЦЭМ!$B$33:$B$776,B$278)+'СЕТ СН'!$F$13</f>
        <v>0</v>
      </c>
      <c r="C300" s="36">
        <f>SUMIFS(СВЦЭМ!$I$34:$I$777,СВЦЭМ!$A$34:$A$777,$A300,СВЦЭМ!$B$33:$B$776,C$278)+'СЕТ СН'!$F$13</f>
        <v>0</v>
      </c>
      <c r="D300" s="36">
        <f>SUMIFS(СВЦЭМ!$I$34:$I$777,СВЦЭМ!$A$34:$A$777,$A300,СВЦЭМ!$B$33:$B$776,D$278)+'СЕТ СН'!$F$13</f>
        <v>0</v>
      </c>
      <c r="E300" s="36">
        <f>SUMIFS(СВЦЭМ!$I$34:$I$777,СВЦЭМ!$A$34:$A$777,$A300,СВЦЭМ!$B$33:$B$776,E$278)+'СЕТ СН'!$F$13</f>
        <v>0</v>
      </c>
      <c r="F300" s="36">
        <f>SUMIFS(СВЦЭМ!$I$34:$I$777,СВЦЭМ!$A$34:$A$777,$A300,СВЦЭМ!$B$33:$B$776,F$278)+'СЕТ СН'!$F$13</f>
        <v>0</v>
      </c>
      <c r="G300" s="36">
        <f>SUMIFS(СВЦЭМ!$I$34:$I$777,СВЦЭМ!$A$34:$A$777,$A300,СВЦЭМ!$B$33:$B$776,G$278)+'СЕТ СН'!$F$13</f>
        <v>0</v>
      </c>
      <c r="H300" s="36">
        <f>SUMIFS(СВЦЭМ!$I$34:$I$777,СВЦЭМ!$A$34:$A$777,$A300,СВЦЭМ!$B$33:$B$776,H$278)+'СЕТ СН'!$F$13</f>
        <v>0</v>
      </c>
      <c r="I300" s="36">
        <f>SUMIFS(СВЦЭМ!$I$34:$I$777,СВЦЭМ!$A$34:$A$777,$A300,СВЦЭМ!$B$33:$B$776,I$278)+'СЕТ СН'!$F$13</f>
        <v>0</v>
      </c>
      <c r="J300" s="36">
        <f>SUMIFS(СВЦЭМ!$I$34:$I$777,СВЦЭМ!$A$34:$A$777,$A300,СВЦЭМ!$B$33:$B$776,J$278)+'СЕТ СН'!$F$13</f>
        <v>0</v>
      </c>
      <c r="K300" s="36">
        <f>SUMIFS(СВЦЭМ!$I$34:$I$777,СВЦЭМ!$A$34:$A$777,$A300,СВЦЭМ!$B$33:$B$776,K$278)+'СЕТ СН'!$F$13</f>
        <v>0</v>
      </c>
      <c r="L300" s="36">
        <f>SUMIFS(СВЦЭМ!$I$34:$I$777,СВЦЭМ!$A$34:$A$777,$A300,СВЦЭМ!$B$33:$B$776,L$278)+'СЕТ СН'!$F$13</f>
        <v>0</v>
      </c>
      <c r="M300" s="36">
        <f>SUMIFS(СВЦЭМ!$I$34:$I$777,СВЦЭМ!$A$34:$A$777,$A300,СВЦЭМ!$B$33:$B$776,M$278)+'СЕТ СН'!$F$13</f>
        <v>0</v>
      </c>
      <c r="N300" s="36">
        <f>SUMIFS(СВЦЭМ!$I$34:$I$777,СВЦЭМ!$A$34:$A$777,$A300,СВЦЭМ!$B$33:$B$776,N$278)+'СЕТ СН'!$F$13</f>
        <v>0</v>
      </c>
      <c r="O300" s="36">
        <f>SUMIFS(СВЦЭМ!$I$34:$I$777,СВЦЭМ!$A$34:$A$777,$A300,СВЦЭМ!$B$33:$B$776,O$278)+'СЕТ СН'!$F$13</f>
        <v>0</v>
      </c>
      <c r="P300" s="36">
        <f>SUMIFS(СВЦЭМ!$I$34:$I$777,СВЦЭМ!$A$34:$A$777,$A300,СВЦЭМ!$B$33:$B$776,P$278)+'СЕТ СН'!$F$13</f>
        <v>0</v>
      </c>
      <c r="Q300" s="36">
        <f>SUMIFS(СВЦЭМ!$I$34:$I$777,СВЦЭМ!$A$34:$A$777,$A300,СВЦЭМ!$B$33:$B$776,Q$278)+'СЕТ СН'!$F$13</f>
        <v>0</v>
      </c>
      <c r="R300" s="36">
        <f>SUMIFS(СВЦЭМ!$I$34:$I$777,СВЦЭМ!$A$34:$A$777,$A300,СВЦЭМ!$B$33:$B$776,R$278)+'СЕТ СН'!$F$13</f>
        <v>0</v>
      </c>
      <c r="S300" s="36">
        <f>SUMIFS(СВЦЭМ!$I$34:$I$777,СВЦЭМ!$A$34:$A$777,$A300,СВЦЭМ!$B$33:$B$776,S$278)+'СЕТ СН'!$F$13</f>
        <v>0</v>
      </c>
      <c r="T300" s="36">
        <f>SUMIFS(СВЦЭМ!$I$34:$I$777,СВЦЭМ!$A$34:$A$777,$A300,СВЦЭМ!$B$33:$B$776,T$278)+'СЕТ СН'!$F$13</f>
        <v>0</v>
      </c>
      <c r="U300" s="36">
        <f>SUMIFS(СВЦЭМ!$I$34:$I$777,СВЦЭМ!$A$34:$A$777,$A300,СВЦЭМ!$B$33:$B$776,U$278)+'СЕТ СН'!$F$13</f>
        <v>0</v>
      </c>
      <c r="V300" s="36">
        <f>SUMIFS(СВЦЭМ!$I$34:$I$777,СВЦЭМ!$A$34:$A$777,$A300,СВЦЭМ!$B$33:$B$776,V$278)+'СЕТ СН'!$F$13</f>
        <v>0</v>
      </c>
      <c r="W300" s="36">
        <f>SUMIFS(СВЦЭМ!$I$34:$I$777,СВЦЭМ!$A$34:$A$777,$A300,СВЦЭМ!$B$33:$B$776,W$278)+'СЕТ СН'!$F$13</f>
        <v>0</v>
      </c>
      <c r="X300" s="36">
        <f>SUMIFS(СВЦЭМ!$I$34:$I$777,СВЦЭМ!$A$34:$A$777,$A300,СВЦЭМ!$B$33:$B$776,X$278)+'СЕТ СН'!$F$13</f>
        <v>0</v>
      </c>
      <c r="Y300" s="36">
        <f>SUMIFS(СВЦЭМ!$I$34:$I$777,СВЦЭМ!$A$34:$A$777,$A300,СВЦЭМ!$B$33:$B$776,Y$278)+'СЕТ СН'!$F$13</f>
        <v>0</v>
      </c>
    </row>
    <row r="301" spans="1:25" ht="15.75" hidden="1" x14ac:dyDescent="0.2">
      <c r="A301" s="35">
        <f t="shared" si="8"/>
        <v>43519</v>
      </c>
      <c r="B301" s="36">
        <f>SUMIFS(СВЦЭМ!$I$34:$I$777,СВЦЭМ!$A$34:$A$777,$A301,СВЦЭМ!$B$33:$B$776,B$278)+'СЕТ СН'!$F$13</f>
        <v>0</v>
      </c>
      <c r="C301" s="36">
        <f>SUMIFS(СВЦЭМ!$I$34:$I$777,СВЦЭМ!$A$34:$A$777,$A301,СВЦЭМ!$B$33:$B$776,C$278)+'СЕТ СН'!$F$13</f>
        <v>0</v>
      </c>
      <c r="D301" s="36">
        <f>SUMIFS(СВЦЭМ!$I$34:$I$777,СВЦЭМ!$A$34:$A$777,$A301,СВЦЭМ!$B$33:$B$776,D$278)+'СЕТ СН'!$F$13</f>
        <v>0</v>
      </c>
      <c r="E301" s="36">
        <f>SUMIFS(СВЦЭМ!$I$34:$I$777,СВЦЭМ!$A$34:$A$777,$A301,СВЦЭМ!$B$33:$B$776,E$278)+'СЕТ СН'!$F$13</f>
        <v>0</v>
      </c>
      <c r="F301" s="36">
        <f>SUMIFS(СВЦЭМ!$I$34:$I$777,СВЦЭМ!$A$34:$A$777,$A301,СВЦЭМ!$B$33:$B$776,F$278)+'СЕТ СН'!$F$13</f>
        <v>0</v>
      </c>
      <c r="G301" s="36">
        <f>SUMIFS(СВЦЭМ!$I$34:$I$777,СВЦЭМ!$A$34:$A$777,$A301,СВЦЭМ!$B$33:$B$776,G$278)+'СЕТ СН'!$F$13</f>
        <v>0</v>
      </c>
      <c r="H301" s="36">
        <f>SUMIFS(СВЦЭМ!$I$34:$I$777,СВЦЭМ!$A$34:$A$777,$A301,СВЦЭМ!$B$33:$B$776,H$278)+'СЕТ СН'!$F$13</f>
        <v>0</v>
      </c>
      <c r="I301" s="36">
        <f>SUMIFS(СВЦЭМ!$I$34:$I$777,СВЦЭМ!$A$34:$A$777,$A301,СВЦЭМ!$B$33:$B$776,I$278)+'СЕТ СН'!$F$13</f>
        <v>0</v>
      </c>
      <c r="J301" s="36">
        <f>SUMIFS(СВЦЭМ!$I$34:$I$777,СВЦЭМ!$A$34:$A$777,$A301,СВЦЭМ!$B$33:$B$776,J$278)+'СЕТ СН'!$F$13</f>
        <v>0</v>
      </c>
      <c r="K301" s="36">
        <f>SUMIFS(СВЦЭМ!$I$34:$I$777,СВЦЭМ!$A$34:$A$777,$A301,СВЦЭМ!$B$33:$B$776,K$278)+'СЕТ СН'!$F$13</f>
        <v>0</v>
      </c>
      <c r="L301" s="36">
        <f>SUMIFS(СВЦЭМ!$I$34:$I$777,СВЦЭМ!$A$34:$A$777,$A301,СВЦЭМ!$B$33:$B$776,L$278)+'СЕТ СН'!$F$13</f>
        <v>0</v>
      </c>
      <c r="M301" s="36">
        <f>SUMIFS(СВЦЭМ!$I$34:$I$777,СВЦЭМ!$A$34:$A$777,$A301,СВЦЭМ!$B$33:$B$776,M$278)+'СЕТ СН'!$F$13</f>
        <v>0</v>
      </c>
      <c r="N301" s="36">
        <f>SUMIFS(СВЦЭМ!$I$34:$I$777,СВЦЭМ!$A$34:$A$777,$A301,СВЦЭМ!$B$33:$B$776,N$278)+'СЕТ СН'!$F$13</f>
        <v>0</v>
      </c>
      <c r="O301" s="36">
        <f>SUMIFS(СВЦЭМ!$I$34:$I$777,СВЦЭМ!$A$34:$A$777,$A301,СВЦЭМ!$B$33:$B$776,O$278)+'СЕТ СН'!$F$13</f>
        <v>0</v>
      </c>
      <c r="P301" s="36">
        <f>SUMIFS(СВЦЭМ!$I$34:$I$777,СВЦЭМ!$A$34:$A$777,$A301,СВЦЭМ!$B$33:$B$776,P$278)+'СЕТ СН'!$F$13</f>
        <v>0</v>
      </c>
      <c r="Q301" s="36">
        <f>SUMIFS(СВЦЭМ!$I$34:$I$777,СВЦЭМ!$A$34:$A$777,$A301,СВЦЭМ!$B$33:$B$776,Q$278)+'СЕТ СН'!$F$13</f>
        <v>0</v>
      </c>
      <c r="R301" s="36">
        <f>SUMIFS(СВЦЭМ!$I$34:$I$777,СВЦЭМ!$A$34:$A$777,$A301,СВЦЭМ!$B$33:$B$776,R$278)+'СЕТ СН'!$F$13</f>
        <v>0</v>
      </c>
      <c r="S301" s="36">
        <f>SUMIFS(СВЦЭМ!$I$34:$I$777,СВЦЭМ!$A$34:$A$777,$A301,СВЦЭМ!$B$33:$B$776,S$278)+'СЕТ СН'!$F$13</f>
        <v>0</v>
      </c>
      <c r="T301" s="36">
        <f>SUMIFS(СВЦЭМ!$I$34:$I$777,СВЦЭМ!$A$34:$A$777,$A301,СВЦЭМ!$B$33:$B$776,T$278)+'СЕТ СН'!$F$13</f>
        <v>0</v>
      </c>
      <c r="U301" s="36">
        <f>SUMIFS(СВЦЭМ!$I$34:$I$777,СВЦЭМ!$A$34:$A$777,$A301,СВЦЭМ!$B$33:$B$776,U$278)+'СЕТ СН'!$F$13</f>
        <v>0</v>
      </c>
      <c r="V301" s="36">
        <f>SUMIFS(СВЦЭМ!$I$34:$I$777,СВЦЭМ!$A$34:$A$777,$A301,СВЦЭМ!$B$33:$B$776,V$278)+'СЕТ СН'!$F$13</f>
        <v>0</v>
      </c>
      <c r="W301" s="36">
        <f>SUMIFS(СВЦЭМ!$I$34:$I$777,СВЦЭМ!$A$34:$A$777,$A301,СВЦЭМ!$B$33:$B$776,W$278)+'СЕТ СН'!$F$13</f>
        <v>0</v>
      </c>
      <c r="X301" s="36">
        <f>SUMIFS(СВЦЭМ!$I$34:$I$777,СВЦЭМ!$A$34:$A$777,$A301,СВЦЭМ!$B$33:$B$776,X$278)+'СЕТ СН'!$F$13</f>
        <v>0</v>
      </c>
      <c r="Y301" s="36">
        <f>SUMIFS(СВЦЭМ!$I$34:$I$777,СВЦЭМ!$A$34:$A$777,$A301,СВЦЭМ!$B$33:$B$776,Y$278)+'СЕТ СН'!$F$13</f>
        <v>0</v>
      </c>
    </row>
    <row r="302" spans="1:25" ht="15.75" hidden="1" x14ac:dyDescent="0.2">
      <c r="A302" s="35">
        <f t="shared" si="8"/>
        <v>43520</v>
      </c>
      <c r="B302" s="36">
        <f>SUMIFS(СВЦЭМ!$I$34:$I$777,СВЦЭМ!$A$34:$A$777,$A302,СВЦЭМ!$B$33:$B$776,B$278)+'СЕТ СН'!$F$13</f>
        <v>0</v>
      </c>
      <c r="C302" s="36">
        <f>SUMIFS(СВЦЭМ!$I$34:$I$777,СВЦЭМ!$A$34:$A$777,$A302,СВЦЭМ!$B$33:$B$776,C$278)+'СЕТ СН'!$F$13</f>
        <v>0</v>
      </c>
      <c r="D302" s="36">
        <f>SUMIFS(СВЦЭМ!$I$34:$I$777,СВЦЭМ!$A$34:$A$777,$A302,СВЦЭМ!$B$33:$B$776,D$278)+'СЕТ СН'!$F$13</f>
        <v>0</v>
      </c>
      <c r="E302" s="36">
        <f>SUMIFS(СВЦЭМ!$I$34:$I$777,СВЦЭМ!$A$34:$A$777,$A302,СВЦЭМ!$B$33:$B$776,E$278)+'СЕТ СН'!$F$13</f>
        <v>0</v>
      </c>
      <c r="F302" s="36">
        <f>SUMIFS(СВЦЭМ!$I$34:$I$777,СВЦЭМ!$A$34:$A$777,$A302,СВЦЭМ!$B$33:$B$776,F$278)+'СЕТ СН'!$F$13</f>
        <v>0</v>
      </c>
      <c r="G302" s="36">
        <f>SUMIFS(СВЦЭМ!$I$34:$I$777,СВЦЭМ!$A$34:$A$777,$A302,СВЦЭМ!$B$33:$B$776,G$278)+'СЕТ СН'!$F$13</f>
        <v>0</v>
      </c>
      <c r="H302" s="36">
        <f>SUMIFS(СВЦЭМ!$I$34:$I$777,СВЦЭМ!$A$34:$A$777,$A302,СВЦЭМ!$B$33:$B$776,H$278)+'СЕТ СН'!$F$13</f>
        <v>0</v>
      </c>
      <c r="I302" s="36">
        <f>SUMIFS(СВЦЭМ!$I$34:$I$777,СВЦЭМ!$A$34:$A$777,$A302,СВЦЭМ!$B$33:$B$776,I$278)+'СЕТ СН'!$F$13</f>
        <v>0</v>
      </c>
      <c r="J302" s="36">
        <f>SUMIFS(СВЦЭМ!$I$34:$I$777,СВЦЭМ!$A$34:$A$777,$A302,СВЦЭМ!$B$33:$B$776,J$278)+'СЕТ СН'!$F$13</f>
        <v>0</v>
      </c>
      <c r="K302" s="36">
        <f>SUMIFS(СВЦЭМ!$I$34:$I$777,СВЦЭМ!$A$34:$A$777,$A302,СВЦЭМ!$B$33:$B$776,K$278)+'СЕТ СН'!$F$13</f>
        <v>0</v>
      </c>
      <c r="L302" s="36">
        <f>SUMIFS(СВЦЭМ!$I$34:$I$777,СВЦЭМ!$A$34:$A$777,$A302,СВЦЭМ!$B$33:$B$776,L$278)+'СЕТ СН'!$F$13</f>
        <v>0</v>
      </c>
      <c r="M302" s="36">
        <f>SUMIFS(СВЦЭМ!$I$34:$I$777,СВЦЭМ!$A$34:$A$777,$A302,СВЦЭМ!$B$33:$B$776,M$278)+'СЕТ СН'!$F$13</f>
        <v>0</v>
      </c>
      <c r="N302" s="36">
        <f>SUMIFS(СВЦЭМ!$I$34:$I$777,СВЦЭМ!$A$34:$A$777,$A302,СВЦЭМ!$B$33:$B$776,N$278)+'СЕТ СН'!$F$13</f>
        <v>0</v>
      </c>
      <c r="O302" s="36">
        <f>SUMIFS(СВЦЭМ!$I$34:$I$777,СВЦЭМ!$A$34:$A$777,$A302,СВЦЭМ!$B$33:$B$776,O$278)+'СЕТ СН'!$F$13</f>
        <v>0</v>
      </c>
      <c r="P302" s="36">
        <f>SUMIFS(СВЦЭМ!$I$34:$I$777,СВЦЭМ!$A$34:$A$777,$A302,СВЦЭМ!$B$33:$B$776,P$278)+'СЕТ СН'!$F$13</f>
        <v>0</v>
      </c>
      <c r="Q302" s="36">
        <f>SUMIFS(СВЦЭМ!$I$34:$I$777,СВЦЭМ!$A$34:$A$777,$A302,СВЦЭМ!$B$33:$B$776,Q$278)+'СЕТ СН'!$F$13</f>
        <v>0</v>
      </c>
      <c r="R302" s="36">
        <f>SUMIFS(СВЦЭМ!$I$34:$I$777,СВЦЭМ!$A$34:$A$777,$A302,СВЦЭМ!$B$33:$B$776,R$278)+'СЕТ СН'!$F$13</f>
        <v>0</v>
      </c>
      <c r="S302" s="36">
        <f>SUMIFS(СВЦЭМ!$I$34:$I$777,СВЦЭМ!$A$34:$A$777,$A302,СВЦЭМ!$B$33:$B$776,S$278)+'СЕТ СН'!$F$13</f>
        <v>0</v>
      </c>
      <c r="T302" s="36">
        <f>SUMIFS(СВЦЭМ!$I$34:$I$777,СВЦЭМ!$A$34:$A$777,$A302,СВЦЭМ!$B$33:$B$776,T$278)+'СЕТ СН'!$F$13</f>
        <v>0</v>
      </c>
      <c r="U302" s="36">
        <f>SUMIFS(СВЦЭМ!$I$34:$I$777,СВЦЭМ!$A$34:$A$777,$A302,СВЦЭМ!$B$33:$B$776,U$278)+'СЕТ СН'!$F$13</f>
        <v>0</v>
      </c>
      <c r="V302" s="36">
        <f>SUMIFS(СВЦЭМ!$I$34:$I$777,СВЦЭМ!$A$34:$A$777,$A302,СВЦЭМ!$B$33:$B$776,V$278)+'СЕТ СН'!$F$13</f>
        <v>0</v>
      </c>
      <c r="W302" s="36">
        <f>SUMIFS(СВЦЭМ!$I$34:$I$777,СВЦЭМ!$A$34:$A$777,$A302,СВЦЭМ!$B$33:$B$776,W$278)+'СЕТ СН'!$F$13</f>
        <v>0</v>
      </c>
      <c r="X302" s="36">
        <f>SUMIFS(СВЦЭМ!$I$34:$I$777,СВЦЭМ!$A$34:$A$777,$A302,СВЦЭМ!$B$33:$B$776,X$278)+'СЕТ СН'!$F$13</f>
        <v>0</v>
      </c>
      <c r="Y302" s="36">
        <f>SUMIFS(СВЦЭМ!$I$34:$I$777,СВЦЭМ!$A$34:$A$777,$A302,СВЦЭМ!$B$33:$B$776,Y$278)+'СЕТ СН'!$F$13</f>
        <v>0</v>
      </c>
    </row>
    <row r="303" spans="1:25" ht="15.75" hidden="1" x14ac:dyDescent="0.2">
      <c r="A303" s="35">
        <f t="shared" si="8"/>
        <v>43521</v>
      </c>
      <c r="B303" s="36">
        <f>SUMIFS(СВЦЭМ!$I$34:$I$777,СВЦЭМ!$A$34:$A$777,$A303,СВЦЭМ!$B$33:$B$776,B$278)+'СЕТ СН'!$F$13</f>
        <v>0</v>
      </c>
      <c r="C303" s="36">
        <f>SUMIFS(СВЦЭМ!$I$34:$I$777,СВЦЭМ!$A$34:$A$777,$A303,СВЦЭМ!$B$33:$B$776,C$278)+'СЕТ СН'!$F$13</f>
        <v>0</v>
      </c>
      <c r="D303" s="36">
        <f>SUMIFS(СВЦЭМ!$I$34:$I$777,СВЦЭМ!$A$34:$A$777,$A303,СВЦЭМ!$B$33:$B$776,D$278)+'СЕТ СН'!$F$13</f>
        <v>0</v>
      </c>
      <c r="E303" s="36">
        <f>SUMIFS(СВЦЭМ!$I$34:$I$777,СВЦЭМ!$A$34:$A$777,$A303,СВЦЭМ!$B$33:$B$776,E$278)+'СЕТ СН'!$F$13</f>
        <v>0</v>
      </c>
      <c r="F303" s="36">
        <f>SUMIFS(СВЦЭМ!$I$34:$I$777,СВЦЭМ!$A$34:$A$777,$A303,СВЦЭМ!$B$33:$B$776,F$278)+'СЕТ СН'!$F$13</f>
        <v>0</v>
      </c>
      <c r="G303" s="36">
        <f>SUMIFS(СВЦЭМ!$I$34:$I$777,СВЦЭМ!$A$34:$A$777,$A303,СВЦЭМ!$B$33:$B$776,G$278)+'СЕТ СН'!$F$13</f>
        <v>0</v>
      </c>
      <c r="H303" s="36">
        <f>SUMIFS(СВЦЭМ!$I$34:$I$777,СВЦЭМ!$A$34:$A$777,$A303,СВЦЭМ!$B$33:$B$776,H$278)+'СЕТ СН'!$F$13</f>
        <v>0</v>
      </c>
      <c r="I303" s="36">
        <f>SUMIFS(СВЦЭМ!$I$34:$I$777,СВЦЭМ!$A$34:$A$777,$A303,СВЦЭМ!$B$33:$B$776,I$278)+'СЕТ СН'!$F$13</f>
        <v>0</v>
      </c>
      <c r="J303" s="36">
        <f>SUMIFS(СВЦЭМ!$I$34:$I$777,СВЦЭМ!$A$34:$A$777,$A303,СВЦЭМ!$B$33:$B$776,J$278)+'СЕТ СН'!$F$13</f>
        <v>0</v>
      </c>
      <c r="K303" s="36">
        <f>SUMIFS(СВЦЭМ!$I$34:$I$777,СВЦЭМ!$A$34:$A$777,$A303,СВЦЭМ!$B$33:$B$776,K$278)+'СЕТ СН'!$F$13</f>
        <v>0</v>
      </c>
      <c r="L303" s="36">
        <f>SUMIFS(СВЦЭМ!$I$34:$I$777,СВЦЭМ!$A$34:$A$777,$A303,СВЦЭМ!$B$33:$B$776,L$278)+'СЕТ СН'!$F$13</f>
        <v>0</v>
      </c>
      <c r="M303" s="36">
        <f>SUMIFS(СВЦЭМ!$I$34:$I$777,СВЦЭМ!$A$34:$A$777,$A303,СВЦЭМ!$B$33:$B$776,M$278)+'СЕТ СН'!$F$13</f>
        <v>0</v>
      </c>
      <c r="N303" s="36">
        <f>SUMIFS(СВЦЭМ!$I$34:$I$777,СВЦЭМ!$A$34:$A$777,$A303,СВЦЭМ!$B$33:$B$776,N$278)+'СЕТ СН'!$F$13</f>
        <v>0</v>
      </c>
      <c r="O303" s="36">
        <f>SUMIFS(СВЦЭМ!$I$34:$I$777,СВЦЭМ!$A$34:$A$777,$A303,СВЦЭМ!$B$33:$B$776,O$278)+'СЕТ СН'!$F$13</f>
        <v>0</v>
      </c>
      <c r="P303" s="36">
        <f>SUMIFS(СВЦЭМ!$I$34:$I$777,СВЦЭМ!$A$34:$A$777,$A303,СВЦЭМ!$B$33:$B$776,P$278)+'СЕТ СН'!$F$13</f>
        <v>0</v>
      </c>
      <c r="Q303" s="36">
        <f>SUMIFS(СВЦЭМ!$I$34:$I$777,СВЦЭМ!$A$34:$A$777,$A303,СВЦЭМ!$B$33:$B$776,Q$278)+'СЕТ СН'!$F$13</f>
        <v>0</v>
      </c>
      <c r="R303" s="36">
        <f>SUMIFS(СВЦЭМ!$I$34:$I$777,СВЦЭМ!$A$34:$A$777,$A303,СВЦЭМ!$B$33:$B$776,R$278)+'СЕТ СН'!$F$13</f>
        <v>0</v>
      </c>
      <c r="S303" s="36">
        <f>SUMIFS(СВЦЭМ!$I$34:$I$777,СВЦЭМ!$A$34:$A$777,$A303,СВЦЭМ!$B$33:$B$776,S$278)+'СЕТ СН'!$F$13</f>
        <v>0</v>
      </c>
      <c r="T303" s="36">
        <f>SUMIFS(СВЦЭМ!$I$34:$I$777,СВЦЭМ!$A$34:$A$777,$A303,СВЦЭМ!$B$33:$B$776,T$278)+'СЕТ СН'!$F$13</f>
        <v>0</v>
      </c>
      <c r="U303" s="36">
        <f>SUMIFS(СВЦЭМ!$I$34:$I$777,СВЦЭМ!$A$34:$A$777,$A303,СВЦЭМ!$B$33:$B$776,U$278)+'СЕТ СН'!$F$13</f>
        <v>0</v>
      </c>
      <c r="V303" s="36">
        <f>SUMIFS(СВЦЭМ!$I$34:$I$777,СВЦЭМ!$A$34:$A$777,$A303,СВЦЭМ!$B$33:$B$776,V$278)+'СЕТ СН'!$F$13</f>
        <v>0</v>
      </c>
      <c r="W303" s="36">
        <f>SUMIFS(СВЦЭМ!$I$34:$I$777,СВЦЭМ!$A$34:$A$777,$A303,СВЦЭМ!$B$33:$B$776,W$278)+'СЕТ СН'!$F$13</f>
        <v>0</v>
      </c>
      <c r="X303" s="36">
        <f>SUMIFS(СВЦЭМ!$I$34:$I$777,СВЦЭМ!$A$34:$A$777,$A303,СВЦЭМ!$B$33:$B$776,X$278)+'СЕТ СН'!$F$13</f>
        <v>0</v>
      </c>
      <c r="Y303" s="36">
        <f>SUMIFS(СВЦЭМ!$I$34:$I$777,СВЦЭМ!$A$34:$A$777,$A303,СВЦЭМ!$B$33:$B$776,Y$278)+'СЕТ СН'!$F$13</f>
        <v>0</v>
      </c>
    </row>
    <row r="304" spans="1:25" ht="15.75" hidden="1" x14ac:dyDescent="0.2">
      <c r="A304" s="35">
        <f t="shared" si="8"/>
        <v>43522</v>
      </c>
      <c r="B304" s="36">
        <f>SUMIFS(СВЦЭМ!$I$34:$I$777,СВЦЭМ!$A$34:$A$777,$A304,СВЦЭМ!$B$33:$B$776,B$278)+'СЕТ СН'!$F$13</f>
        <v>0</v>
      </c>
      <c r="C304" s="36">
        <f>SUMIFS(СВЦЭМ!$I$34:$I$777,СВЦЭМ!$A$34:$A$777,$A304,СВЦЭМ!$B$33:$B$776,C$278)+'СЕТ СН'!$F$13</f>
        <v>0</v>
      </c>
      <c r="D304" s="36">
        <f>SUMIFS(СВЦЭМ!$I$34:$I$777,СВЦЭМ!$A$34:$A$777,$A304,СВЦЭМ!$B$33:$B$776,D$278)+'СЕТ СН'!$F$13</f>
        <v>0</v>
      </c>
      <c r="E304" s="36">
        <f>SUMIFS(СВЦЭМ!$I$34:$I$777,СВЦЭМ!$A$34:$A$777,$A304,СВЦЭМ!$B$33:$B$776,E$278)+'СЕТ СН'!$F$13</f>
        <v>0</v>
      </c>
      <c r="F304" s="36">
        <f>SUMIFS(СВЦЭМ!$I$34:$I$777,СВЦЭМ!$A$34:$A$777,$A304,СВЦЭМ!$B$33:$B$776,F$278)+'СЕТ СН'!$F$13</f>
        <v>0</v>
      </c>
      <c r="G304" s="36">
        <f>SUMIFS(СВЦЭМ!$I$34:$I$777,СВЦЭМ!$A$34:$A$777,$A304,СВЦЭМ!$B$33:$B$776,G$278)+'СЕТ СН'!$F$13</f>
        <v>0</v>
      </c>
      <c r="H304" s="36">
        <f>SUMIFS(СВЦЭМ!$I$34:$I$777,СВЦЭМ!$A$34:$A$777,$A304,СВЦЭМ!$B$33:$B$776,H$278)+'СЕТ СН'!$F$13</f>
        <v>0</v>
      </c>
      <c r="I304" s="36">
        <f>SUMIFS(СВЦЭМ!$I$34:$I$777,СВЦЭМ!$A$34:$A$777,$A304,СВЦЭМ!$B$33:$B$776,I$278)+'СЕТ СН'!$F$13</f>
        <v>0</v>
      </c>
      <c r="J304" s="36">
        <f>SUMIFS(СВЦЭМ!$I$34:$I$777,СВЦЭМ!$A$34:$A$777,$A304,СВЦЭМ!$B$33:$B$776,J$278)+'СЕТ СН'!$F$13</f>
        <v>0</v>
      </c>
      <c r="K304" s="36">
        <f>SUMIFS(СВЦЭМ!$I$34:$I$777,СВЦЭМ!$A$34:$A$777,$A304,СВЦЭМ!$B$33:$B$776,K$278)+'СЕТ СН'!$F$13</f>
        <v>0</v>
      </c>
      <c r="L304" s="36">
        <f>SUMIFS(СВЦЭМ!$I$34:$I$777,СВЦЭМ!$A$34:$A$777,$A304,СВЦЭМ!$B$33:$B$776,L$278)+'СЕТ СН'!$F$13</f>
        <v>0</v>
      </c>
      <c r="M304" s="36">
        <f>SUMIFS(СВЦЭМ!$I$34:$I$777,СВЦЭМ!$A$34:$A$777,$A304,СВЦЭМ!$B$33:$B$776,M$278)+'СЕТ СН'!$F$13</f>
        <v>0</v>
      </c>
      <c r="N304" s="36">
        <f>SUMIFS(СВЦЭМ!$I$34:$I$777,СВЦЭМ!$A$34:$A$777,$A304,СВЦЭМ!$B$33:$B$776,N$278)+'СЕТ СН'!$F$13</f>
        <v>0</v>
      </c>
      <c r="O304" s="36">
        <f>SUMIFS(СВЦЭМ!$I$34:$I$777,СВЦЭМ!$A$34:$A$777,$A304,СВЦЭМ!$B$33:$B$776,O$278)+'СЕТ СН'!$F$13</f>
        <v>0</v>
      </c>
      <c r="P304" s="36">
        <f>SUMIFS(СВЦЭМ!$I$34:$I$777,СВЦЭМ!$A$34:$A$777,$A304,СВЦЭМ!$B$33:$B$776,P$278)+'СЕТ СН'!$F$13</f>
        <v>0</v>
      </c>
      <c r="Q304" s="36">
        <f>SUMIFS(СВЦЭМ!$I$34:$I$777,СВЦЭМ!$A$34:$A$777,$A304,СВЦЭМ!$B$33:$B$776,Q$278)+'СЕТ СН'!$F$13</f>
        <v>0</v>
      </c>
      <c r="R304" s="36">
        <f>SUMIFS(СВЦЭМ!$I$34:$I$777,СВЦЭМ!$A$34:$A$777,$A304,СВЦЭМ!$B$33:$B$776,R$278)+'СЕТ СН'!$F$13</f>
        <v>0</v>
      </c>
      <c r="S304" s="36">
        <f>SUMIFS(СВЦЭМ!$I$34:$I$777,СВЦЭМ!$A$34:$A$777,$A304,СВЦЭМ!$B$33:$B$776,S$278)+'СЕТ СН'!$F$13</f>
        <v>0</v>
      </c>
      <c r="T304" s="36">
        <f>SUMIFS(СВЦЭМ!$I$34:$I$777,СВЦЭМ!$A$34:$A$777,$A304,СВЦЭМ!$B$33:$B$776,T$278)+'СЕТ СН'!$F$13</f>
        <v>0</v>
      </c>
      <c r="U304" s="36">
        <f>SUMIFS(СВЦЭМ!$I$34:$I$777,СВЦЭМ!$A$34:$A$777,$A304,СВЦЭМ!$B$33:$B$776,U$278)+'СЕТ СН'!$F$13</f>
        <v>0</v>
      </c>
      <c r="V304" s="36">
        <f>SUMIFS(СВЦЭМ!$I$34:$I$777,СВЦЭМ!$A$34:$A$777,$A304,СВЦЭМ!$B$33:$B$776,V$278)+'СЕТ СН'!$F$13</f>
        <v>0</v>
      </c>
      <c r="W304" s="36">
        <f>SUMIFS(СВЦЭМ!$I$34:$I$777,СВЦЭМ!$A$34:$A$777,$A304,СВЦЭМ!$B$33:$B$776,W$278)+'СЕТ СН'!$F$13</f>
        <v>0</v>
      </c>
      <c r="X304" s="36">
        <f>SUMIFS(СВЦЭМ!$I$34:$I$777,СВЦЭМ!$A$34:$A$777,$A304,СВЦЭМ!$B$33:$B$776,X$278)+'СЕТ СН'!$F$13</f>
        <v>0</v>
      </c>
      <c r="Y304" s="36">
        <f>SUMIFS(СВЦЭМ!$I$34:$I$777,СВЦЭМ!$A$34:$A$777,$A304,СВЦЭМ!$B$33:$B$776,Y$278)+'СЕТ СН'!$F$13</f>
        <v>0</v>
      </c>
    </row>
    <row r="305" spans="1:27" ht="15.75" hidden="1" x14ac:dyDescent="0.2">
      <c r="A305" s="35">
        <f t="shared" si="8"/>
        <v>43523</v>
      </c>
      <c r="B305" s="36">
        <f>SUMIFS(СВЦЭМ!$I$34:$I$777,СВЦЭМ!$A$34:$A$777,$A305,СВЦЭМ!$B$33:$B$776,B$278)+'СЕТ СН'!$F$13</f>
        <v>0</v>
      </c>
      <c r="C305" s="36">
        <f>SUMIFS(СВЦЭМ!$I$34:$I$777,СВЦЭМ!$A$34:$A$777,$A305,СВЦЭМ!$B$33:$B$776,C$278)+'СЕТ СН'!$F$13</f>
        <v>0</v>
      </c>
      <c r="D305" s="36">
        <f>SUMIFS(СВЦЭМ!$I$34:$I$777,СВЦЭМ!$A$34:$A$777,$A305,СВЦЭМ!$B$33:$B$776,D$278)+'СЕТ СН'!$F$13</f>
        <v>0</v>
      </c>
      <c r="E305" s="36">
        <f>SUMIFS(СВЦЭМ!$I$34:$I$777,СВЦЭМ!$A$34:$A$777,$A305,СВЦЭМ!$B$33:$B$776,E$278)+'СЕТ СН'!$F$13</f>
        <v>0</v>
      </c>
      <c r="F305" s="36">
        <f>SUMIFS(СВЦЭМ!$I$34:$I$777,СВЦЭМ!$A$34:$A$777,$A305,СВЦЭМ!$B$33:$B$776,F$278)+'СЕТ СН'!$F$13</f>
        <v>0</v>
      </c>
      <c r="G305" s="36">
        <f>SUMIFS(СВЦЭМ!$I$34:$I$777,СВЦЭМ!$A$34:$A$777,$A305,СВЦЭМ!$B$33:$B$776,G$278)+'СЕТ СН'!$F$13</f>
        <v>0</v>
      </c>
      <c r="H305" s="36">
        <f>SUMIFS(СВЦЭМ!$I$34:$I$777,СВЦЭМ!$A$34:$A$777,$A305,СВЦЭМ!$B$33:$B$776,H$278)+'СЕТ СН'!$F$13</f>
        <v>0</v>
      </c>
      <c r="I305" s="36">
        <f>SUMIFS(СВЦЭМ!$I$34:$I$777,СВЦЭМ!$A$34:$A$777,$A305,СВЦЭМ!$B$33:$B$776,I$278)+'СЕТ СН'!$F$13</f>
        <v>0</v>
      </c>
      <c r="J305" s="36">
        <f>SUMIFS(СВЦЭМ!$I$34:$I$777,СВЦЭМ!$A$34:$A$777,$A305,СВЦЭМ!$B$33:$B$776,J$278)+'СЕТ СН'!$F$13</f>
        <v>0</v>
      </c>
      <c r="K305" s="36">
        <f>SUMIFS(СВЦЭМ!$I$34:$I$777,СВЦЭМ!$A$34:$A$777,$A305,СВЦЭМ!$B$33:$B$776,K$278)+'СЕТ СН'!$F$13</f>
        <v>0</v>
      </c>
      <c r="L305" s="36">
        <f>SUMIFS(СВЦЭМ!$I$34:$I$777,СВЦЭМ!$A$34:$A$777,$A305,СВЦЭМ!$B$33:$B$776,L$278)+'СЕТ СН'!$F$13</f>
        <v>0</v>
      </c>
      <c r="M305" s="36">
        <f>SUMIFS(СВЦЭМ!$I$34:$I$777,СВЦЭМ!$A$34:$A$777,$A305,СВЦЭМ!$B$33:$B$776,M$278)+'СЕТ СН'!$F$13</f>
        <v>0</v>
      </c>
      <c r="N305" s="36">
        <f>SUMIFS(СВЦЭМ!$I$34:$I$777,СВЦЭМ!$A$34:$A$777,$A305,СВЦЭМ!$B$33:$B$776,N$278)+'СЕТ СН'!$F$13</f>
        <v>0</v>
      </c>
      <c r="O305" s="36">
        <f>SUMIFS(СВЦЭМ!$I$34:$I$777,СВЦЭМ!$A$34:$A$777,$A305,СВЦЭМ!$B$33:$B$776,O$278)+'СЕТ СН'!$F$13</f>
        <v>0</v>
      </c>
      <c r="P305" s="36">
        <f>SUMIFS(СВЦЭМ!$I$34:$I$777,СВЦЭМ!$A$34:$A$777,$A305,СВЦЭМ!$B$33:$B$776,P$278)+'СЕТ СН'!$F$13</f>
        <v>0</v>
      </c>
      <c r="Q305" s="36">
        <f>SUMIFS(СВЦЭМ!$I$34:$I$777,СВЦЭМ!$A$34:$A$777,$A305,СВЦЭМ!$B$33:$B$776,Q$278)+'СЕТ СН'!$F$13</f>
        <v>0</v>
      </c>
      <c r="R305" s="36">
        <f>SUMIFS(СВЦЭМ!$I$34:$I$777,СВЦЭМ!$A$34:$A$777,$A305,СВЦЭМ!$B$33:$B$776,R$278)+'СЕТ СН'!$F$13</f>
        <v>0</v>
      </c>
      <c r="S305" s="36">
        <f>SUMIFS(СВЦЭМ!$I$34:$I$777,СВЦЭМ!$A$34:$A$777,$A305,СВЦЭМ!$B$33:$B$776,S$278)+'СЕТ СН'!$F$13</f>
        <v>0</v>
      </c>
      <c r="T305" s="36">
        <f>SUMIFS(СВЦЭМ!$I$34:$I$777,СВЦЭМ!$A$34:$A$777,$A305,СВЦЭМ!$B$33:$B$776,T$278)+'СЕТ СН'!$F$13</f>
        <v>0</v>
      </c>
      <c r="U305" s="36">
        <f>SUMIFS(СВЦЭМ!$I$34:$I$777,СВЦЭМ!$A$34:$A$777,$A305,СВЦЭМ!$B$33:$B$776,U$278)+'СЕТ СН'!$F$13</f>
        <v>0</v>
      </c>
      <c r="V305" s="36">
        <f>SUMIFS(СВЦЭМ!$I$34:$I$777,СВЦЭМ!$A$34:$A$777,$A305,СВЦЭМ!$B$33:$B$776,V$278)+'СЕТ СН'!$F$13</f>
        <v>0</v>
      </c>
      <c r="W305" s="36">
        <f>SUMIFS(СВЦЭМ!$I$34:$I$777,СВЦЭМ!$A$34:$A$777,$A305,СВЦЭМ!$B$33:$B$776,W$278)+'СЕТ СН'!$F$13</f>
        <v>0</v>
      </c>
      <c r="X305" s="36">
        <f>SUMIFS(СВЦЭМ!$I$34:$I$777,СВЦЭМ!$A$34:$A$777,$A305,СВЦЭМ!$B$33:$B$776,X$278)+'СЕТ СН'!$F$13</f>
        <v>0</v>
      </c>
      <c r="Y305" s="36">
        <f>SUMIFS(СВЦЭМ!$I$34:$I$777,СВЦЭМ!$A$34:$A$777,$A305,СВЦЭМ!$B$33:$B$776,Y$278)+'СЕТ СН'!$F$13</f>
        <v>0</v>
      </c>
    </row>
    <row r="306" spans="1:27" ht="15.75" hidden="1" x14ac:dyDescent="0.2">
      <c r="A306" s="35">
        <f t="shared" si="8"/>
        <v>43524</v>
      </c>
      <c r="B306" s="36">
        <f>SUMIFS(СВЦЭМ!$I$34:$I$777,СВЦЭМ!$A$34:$A$777,$A306,СВЦЭМ!$B$33:$B$776,B$278)+'СЕТ СН'!$F$13</f>
        <v>0</v>
      </c>
      <c r="C306" s="36">
        <f>SUMIFS(СВЦЭМ!$I$34:$I$777,СВЦЭМ!$A$34:$A$777,$A306,СВЦЭМ!$B$33:$B$776,C$278)+'СЕТ СН'!$F$13</f>
        <v>0</v>
      </c>
      <c r="D306" s="36">
        <f>SUMIFS(СВЦЭМ!$I$34:$I$777,СВЦЭМ!$A$34:$A$777,$A306,СВЦЭМ!$B$33:$B$776,D$278)+'СЕТ СН'!$F$13</f>
        <v>0</v>
      </c>
      <c r="E306" s="36">
        <f>SUMIFS(СВЦЭМ!$I$34:$I$777,СВЦЭМ!$A$34:$A$777,$A306,СВЦЭМ!$B$33:$B$776,E$278)+'СЕТ СН'!$F$13</f>
        <v>0</v>
      </c>
      <c r="F306" s="36">
        <f>SUMIFS(СВЦЭМ!$I$34:$I$777,СВЦЭМ!$A$34:$A$777,$A306,СВЦЭМ!$B$33:$B$776,F$278)+'СЕТ СН'!$F$13</f>
        <v>0</v>
      </c>
      <c r="G306" s="36">
        <f>SUMIFS(СВЦЭМ!$I$34:$I$777,СВЦЭМ!$A$34:$A$777,$A306,СВЦЭМ!$B$33:$B$776,G$278)+'СЕТ СН'!$F$13</f>
        <v>0</v>
      </c>
      <c r="H306" s="36">
        <f>SUMIFS(СВЦЭМ!$I$34:$I$777,СВЦЭМ!$A$34:$A$777,$A306,СВЦЭМ!$B$33:$B$776,H$278)+'СЕТ СН'!$F$13</f>
        <v>0</v>
      </c>
      <c r="I306" s="36">
        <f>SUMIFS(СВЦЭМ!$I$34:$I$777,СВЦЭМ!$A$34:$A$777,$A306,СВЦЭМ!$B$33:$B$776,I$278)+'СЕТ СН'!$F$13</f>
        <v>0</v>
      </c>
      <c r="J306" s="36">
        <f>SUMIFS(СВЦЭМ!$I$34:$I$777,СВЦЭМ!$A$34:$A$777,$A306,СВЦЭМ!$B$33:$B$776,J$278)+'СЕТ СН'!$F$13</f>
        <v>0</v>
      </c>
      <c r="K306" s="36">
        <f>SUMIFS(СВЦЭМ!$I$34:$I$777,СВЦЭМ!$A$34:$A$777,$A306,СВЦЭМ!$B$33:$B$776,K$278)+'СЕТ СН'!$F$13</f>
        <v>0</v>
      </c>
      <c r="L306" s="36">
        <f>SUMIFS(СВЦЭМ!$I$34:$I$777,СВЦЭМ!$A$34:$A$777,$A306,СВЦЭМ!$B$33:$B$776,L$278)+'СЕТ СН'!$F$13</f>
        <v>0</v>
      </c>
      <c r="M306" s="36">
        <f>SUMIFS(СВЦЭМ!$I$34:$I$777,СВЦЭМ!$A$34:$A$777,$A306,СВЦЭМ!$B$33:$B$776,M$278)+'СЕТ СН'!$F$13</f>
        <v>0</v>
      </c>
      <c r="N306" s="36">
        <f>SUMIFS(СВЦЭМ!$I$34:$I$777,СВЦЭМ!$A$34:$A$777,$A306,СВЦЭМ!$B$33:$B$776,N$278)+'СЕТ СН'!$F$13</f>
        <v>0</v>
      </c>
      <c r="O306" s="36">
        <f>SUMIFS(СВЦЭМ!$I$34:$I$777,СВЦЭМ!$A$34:$A$777,$A306,СВЦЭМ!$B$33:$B$776,O$278)+'СЕТ СН'!$F$13</f>
        <v>0</v>
      </c>
      <c r="P306" s="36">
        <f>SUMIFS(СВЦЭМ!$I$34:$I$777,СВЦЭМ!$A$34:$A$777,$A306,СВЦЭМ!$B$33:$B$776,P$278)+'СЕТ СН'!$F$13</f>
        <v>0</v>
      </c>
      <c r="Q306" s="36">
        <f>SUMIFS(СВЦЭМ!$I$34:$I$777,СВЦЭМ!$A$34:$A$777,$A306,СВЦЭМ!$B$33:$B$776,Q$278)+'СЕТ СН'!$F$13</f>
        <v>0</v>
      </c>
      <c r="R306" s="36">
        <f>SUMIFS(СВЦЭМ!$I$34:$I$777,СВЦЭМ!$A$34:$A$777,$A306,СВЦЭМ!$B$33:$B$776,R$278)+'СЕТ СН'!$F$13</f>
        <v>0</v>
      </c>
      <c r="S306" s="36">
        <f>SUMIFS(СВЦЭМ!$I$34:$I$777,СВЦЭМ!$A$34:$A$777,$A306,СВЦЭМ!$B$33:$B$776,S$278)+'СЕТ СН'!$F$13</f>
        <v>0</v>
      </c>
      <c r="T306" s="36">
        <f>SUMIFS(СВЦЭМ!$I$34:$I$777,СВЦЭМ!$A$34:$A$777,$A306,СВЦЭМ!$B$33:$B$776,T$278)+'СЕТ СН'!$F$13</f>
        <v>0</v>
      </c>
      <c r="U306" s="36">
        <f>SUMIFS(СВЦЭМ!$I$34:$I$777,СВЦЭМ!$A$34:$A$777,$A306,СВЦЭМ!$B$33:$B$776,U$278)+'СЕТ СН'!$F$13</f>
        <v>0</v>
      </c>
      <c r="V306" s="36">
        <f>SUMIFS(СВЦЭМ!$I$34:$I$777,СВЦЭМ!$A$34:$A$777,$A306,СВЦЭМ!$B$33:$B$776,V$278)+'СЕТ СН'!$F$13</f>
        <v>0</v>
      </c>
      <c r="W306" s="36">
        <f>SUMIFS(СВЦЭМ!$I$34:$I$777,СВЦЭМ!$A$34:$A$777,$A306,СВЦЭМ!$B$33:$B$776,W$278)+'СЕТ СН'!$F$13</f>
        <v>0</v>
      </c>
      <c r="X306" s="36">
        <f>SUMIFS(СВЦЭМ!$I$34:$I$777,СВЦЭМ!$A$34:$A$777,$A306,СВЦЭМ!$B$33:$B$776,X$278)+'СЕТ СН'!$F$13</f>
        <v>0</v>
      </c>
      <c r="Y306" s="36">
        <f>SUMIFS(СВЦЭМ!$I$34:$I$777,СВЦЭМ!$A$34:$A$777,$A306,СВЦЭМ!$B$33:$B$776,Y$278)+'СЕТ СН'!$F$13</f>
        <v>0</v>
      </c>
    </row>
    <row r="307" spans="1:27" ht="15.75" hidden="1" x14ac:dyDescent="0.2">
      <c r="A307" s="35">
        <f t="shared" si="8"/>
        <v>43525</v>
      </c>
      <c r="B307" s="36">
        <f>SUMIFS(СВЦЭМ!$I$34:$I$777,СВЦЭМ!$A$34:$A$777,$A307,СВЦЭМ!$B$33:$B$776,B$278)+'СЕТ СН'!$F$13</f>
        <v>0</v>
      </c>
      <c r="C307" s="36">
        <f>SUMIFS(СВЦЭМ!$I$34:$I$777,СВЦЭМ!$A$34:$A$777,$A307,СВЦЭМ!$B$33:$B$776,C$278)+'СЕТ СН'!$F$13</f>
        <v>0</v>
      </c>
      <c r="D307" s="36">
        <f>SUMIFS(СВЦЭМ!$I$34:$I$777,СВЦЭМ!$A$34:$A$777,$A307,СВЦЭМ!$B$33:$B$776,D$278)+'СЕТ СН'!$F$13</f>
        <v>0</v>
      </c>
      <c r="E307" s="36">
        <f>SUMIFS(СВЦЭМ!$I$34:$I$777,СВЦЭМ!$A$34:$A$777,$A307,СВЦЭМ!$B$33:$B$776,E$278)+'СЕТ СН'!$F$13</f>
        <v>0</v>
      </c>
      <c r="F307" s="36">
        <f>SUMIFS(СВЦЭМ!$I$34:$I$777,СВЦЭМ!$A$34:$A$777,$A307,СВЦЭМ!$B$33:$B$776,F$278)+'СЕТ СН'!$F$13</f>
        <v>0</v>
      </c>
      <c r="G307" s="36">
        <f>SUMIFS(СВЦЭМ!$I$34:$I$777,СВЦЭМ!$A$34:$A$777,$A307,СВЦЭМ!$B$33:$B$776,G$278)+'СЕТ СН'!$F$13</f>
        <v>0</v>
      </c>
      <c r="H307" s="36">
        <f>SUMIFS(СВЦЭМ!$I$34:$I$777,СВЦЭМ!$A$34:$A$777,$A307,СВЦЭМ!$B$33:$B$776,H$278)+'СЕТ СН'!$F$13</f>
        <v>0</v>
      </c>
      <c r="I307" s="36">
        <f>SUMIFS(СВЦЭМ!$I$34:$I$777,СВЦЭМ!$A$34:$A$777,$A307,СВЦЭМ!$B$33:$B$776,I$278)+'СЕТ СН'!$F$13</f>
        <v>0</v>
      </c>
      <c r="J307" s="36">
        <f>SUMIFS(СВЦЭМ!$I$34:$I$777,СВЦЭМ!$A$34:$A$777,$A307,СВЦЭМ!$B$33:$B$776,J$278)+'СЕТ СН'!$F$13</f>
        <v>0</v>
      </c>
      <c r="K307" s="36">
        <f>SUMIFS(СВЦЭМ!$I$34:$I$777,СВЦЭМ!$A$34:$A$777,$A307,СВЦЭМ!$B$33:$B$776,K$278)+'СЕТ СН'!$F$13</f>
        <v>0</v>
      </c>
      <c r="L307" s="36">
        <f>SUMIFS(СВЦЭМ!$I$34:$I$777,СВЦЭМ!$A$34:$A$777,$A307,СВЦЭМ!$B$33:$B$776,L$278)+'СЕТ СН'!$F$13</f>
        <v>0</v>
      </c>
      <c r="M307" s="36">
        <f>SUMIFS(СВЦЭМ!$I$34:$I$777,СВЦЭМ!$A$34:$A$777,$A307,СВЦЭМ!$B$33:$B$776,M$278)+'СЕТ СН'!$F$13</f>
        <v>0</v>
      </c>
      <c r="N307" s="36">
        <f>SUMIFS(СВЦЭМ!$I$34:$I$777,СВЦЭМ!$A$34:$A$777,$A307,СВЦЭМ!$B$33:$B$776,N$278)+'СЕТ СН'!$F$13</f>
        <v>0</v>
      </c>
      <c r="O307" s="36">
        <f>SUMIFS(СВЦЭМ!$I$34:$I$777,СВЦЭМ!$A$34:$A$777,$A307,СВЦЭМ!$B$33:$B$776,O$278)+'СЕТ СН'!$F$13</f>
        <v>0</v>
      </c>
      <c r="P307" s="36">
        <f>SUMIFS(СВЦЭМ!$I$34:$I$777,СВЦЭМ!$A$34:$A$777,$A307,СВЦЭМ!$B$33:$B$776,P$278)+'СЕТ СН'!$F$13</f>
        <v>0</v>
      </c>
      <c r="Q307" s="36">
        <f>SUMIFS(СВЦЭМ!$I$34:$I$777,СВЦЭМ!$A$34:$A$777,$A307,СВЦЭМ!$B$33:$B$776,Q$278)+'СЕТ СН'!$F$13</f>
        <v>0</v>
      </c>
      <c r="R307" s="36">
        <f>SUMIFS(СВЦЭМ!$I$34:$I$777,СВЦЭМ!$A$34:$A$777,$A307,СВЦЭМ!$B$33:$B$776,R$278)+'СЕТ СН'!$F$13</f>
        <v>0</v>
      </c>
      <c r="S307" s="36">
        <f>SUMIFS(СВЦЭМ!$I$34:$I$777,СВЦЭМ!$A$34:$A$777,$A307,СВЦЭМ!$B$33:$B$776,S$278)+'СЕТ СН'!$F$13</f>
        <v>0</v>
      </c>
      <c r="T307" s="36">
        <f>SUMIFS(СВЦЭМ!$I$34:$I$777,СВЦЭМ!$A$34:$A$777,$A307,СВЦЭМ!$B$33:$B$776,T$278)+'СЕТ СН'!$F$13</f>
        <v>0</v>
      </c>
      <c r="U307" s="36">
        <f>SUMIFS(СВЦЭМ!$I$34:$I$777,СВЦЭМ!$A$34:$A$777,$A307,СВЦЭМ!$B$33:$B$776,U$278)+'СЕТ СН'!$F$13</f>
        <v>0</v>
      </c>
      <c r="V307" s="36">
        <f>SUMIFS(СВЦЭМ!$I$34:$I$777,СВЦЭМ!$A$34:$A$777,$A307,СВЦЭМ!$B$33:$B$776,V$278)+'СЕТ СН'!$F$13</f>
        <v>0</v>
      </c>
      <c r="W307" s="36">
        <f>SUMIFS(СВЦЭМ!$I$34:$I$777,СВЦЭМ!$A$34:$A$777,$A307,СВЦЭМ!$B$33:$B$776,W$278)+'СЕТ СН'!$F$13</f>
        <v>0</v>
      </c>
      <c r="X307" s="36">
        <f>SUMIFS(СВЦЭМ!$I$34:$I$777,СВЦЭМ!$A$34:$A$777,$A307,СВЦЭМ!$B$33:$B$776,X$278)+'СЕТ СН'!$F$13</f>
        <v>0</v>
      </c>
      <c r="Y307" s="36">
        <f>SUMIFS(СВЦЭМ!$I$34:$I$777,СВЦЭМ!$A$34:$A$777,$A307,СВЦЭМ!$B$33:$B$776,Y$278)+'СЕТ СН'!$F$13</f>
        <v>0</v>
      </c>
    </row>
    <row r="308" spans="1:27" ht="15.75" hidden="1" x14ac:dyDescent="0.2">
      <c r="A308" s="35">
        <f t="shared" si="8"/>
        <v>43526</v>
      </c>
      <c r="B308" s="36">
        <f>SUMIFS(СВЦЭМ!$I$34:$I$777,СВЦЭМ!$A$34:$A$777,$A308,СВЦЭМ!$B$33:$B$776,B$278)+'СЕТ СН'!$F$13</f>
        <v>0</v>
      </c>
      <c r="C308" s="36">
        <f>SUMIFS(СВЦЭМ!$I$34:$I$777,СВЦЭМ!$A$34:$A$777,$A308,СВЦЭМ!$B$33:$B$776,C$278)+'СЕТ СН'!$F$13</f>
        <v>0</v>
      </c>
      <c r="D308" s="36">
        <f>SUMIFS(СВЦЭМ!$I$34:$I$777,СВЦЭМ!$A$34:$A$777,$A308,СВЦЭМ!$B$33:$B$776,D$278)+'СЕТ СН'!$F$13</f>
        <v>0</v>
      </c>
      <c r="E308" s="36">
        <f>SUMIFS(СВЦЭМ!$I$34:$I$777,СВЦЭМ!$A$34:$A$777,$A308,СВЦЭМ!$B$33:$B$776,E$278)+'СЕТ СН'!$F$13</f>
        <v>0</v>
      </c>
      <c r="F308" s="36">
        <f>SUMIFS(СВЦЭМ!$I$34:$I$777,СВЦЭМ!$A$34:$A$777,$A308,СВЦЭМ!$B$33:$B$776,F$278)+'СЕТ СН'!$F$13</f>
        <v>0</v>
      </c>
      <c r="G308" s="36">
        <f>SUMIFS(СВЦЭМ!$I$34:$I$777,СВЦЭМ!$A$34:$A$777,$A308,СВЦЭМ!$B$33:$B$776,G$278)+'СЕТ СН'!$F$13</f>
        <v>0</v>
      </c>
      <c r="H308" s="36">
        <f>SUMIFS(СВЦЭМ!$I$34:$I$777,СВЦЭМ!$A$34:$A$777,$A308,СВЦЭМ!$B$33:$B$776,H$278)+'СЕТ СН'!$F$13</f>
        <v>0</v>
      </c>
      <c r="I308" s="36">
        <f>SUMIFS(СВЦЭМ!$I$34:$I$777,СВЦЭМ!$A$34:$A$777,$A308,СВЦЭМ!$B$33:$B$776,I$278)+'СЕТ СН'!$F$13</f>
        <v>0</v>
      </c>
      <c r="J308" s="36">
        <f>SUMIFS(СВЦЭМ!$I$34:$I$777,СВЦЭМ!$A$34:$A$777,$A308,СВЦЭМ!$B$33:$B$776,J$278)+'СЕТ СН'!$F$13</f>
        <v>0</v>
      </c>
      <c r="K308" s="36">
        <f>SUMIFS(СВЦЭМ!$I$34:$I$777,СВЦЭМ!$A$34:$A$777,$A308,СВЦЭМ!$B$33:$B$776,K$278)+'СЕТ СН'!$F$13</f>
        <v>0</v>
      </c>
      <c r="L308" s="36">
        <f>SUMIFS(СВЦЭМ!$I$34:$I$777,СВЦЭМ!$A$34:$A$777,$A308,СВЦЭМ!$B$33:$B$776,L$278)+'СЕТ СН'!$F$13</f>
        <v>0</v>
      </c>
      <c r="M308" s="36">
        <f>SUMIFS(СВЦЭМ!$I$34:$I$777,СВЦЭМ!$A$34:$A$777,$A308,СВЦЭМ!$B$33:$B$776,M$278)+'СЕТ СН'!$F$13</f>
        <v>0</v>
      </c>
      <c r="N308" s="36">
        <f>SUMIFS(СВЦЭМ!$I$34:$I$777,СВЦЭМ!$A$34:$A$777,$A308,СВЦЭМ!$B$33:$B$776,N$278)+'СЕТ СН'!$F$13</f>
        <v>0</v>
      </c>
      <c r="O308" s="36">
        <f>SUMIFS(СВЦЭМ!$I$34:$I$777,СВЦЭМ!$A$34:$A$777,$A308,СВЦЭМ!$B$33:$B$776,O$278)+'СЕТ СН'!$F$13</f>
        <v>0</v>
      </c>
      <c r="P308" s="36">
        <f>SUMIFS(СВЦЭМ!$I$34:$I$777,СВЦЭМ!$A$34:$A$777,$A308,СВЦЭМ!$B$33:$B$776,P$278)+'СЕТ СН'!$F$13</f>
        <v>0</v>
      </c>
      <c r="Q308" s="36">
        <f>SUMIFS(СВЦЭМ!$I$34:$I$777,СВЦЭМ!$A$34:$A$777,$A308,СВЦЭМ!$B$33:$B$776,Q$278)+'СЕТ СН'!$F$13</f>
        <v>0</v>
      </c>
      <c r="R308" s="36">
        <f>SUMIFS(СВЦЭМ!$I$34:$I$777,СВЦЭМ!$A$34:$A$777,$A308,СВЦЭМ!$B$33:$B$776,R$278)+'СЕТ СН'!$F$13</f>
        <v>0</v>
      </c>
      <c r="S308" s="36">
        <f>SUMIFS(СВЦЭМ!$I$34:$I$777,СВЦЭМ!$A$34:$A$777,$A308,СВЦЭМ!$B$33:$B$776,S$278)+'СЕТ СН'!$F$13</f>
        <v>0</v>
      </c>
      <c r="T308" s="36">
        <f>SUMIFS(СВЦЭМ!$I$34:$I$777,СВЦЭМ!$A$34:$A$777,$A308,СВЦЭМ!$B$33:$B$776,T$278)+'СЕТ СН'!$F$13</f>
        <v>0</v>
      </c>
      <c r="U308" s="36">
        <f>SUMIFS(СВЦЭМ!$I$34:$I$777,СВЦЭМ!$A$34:$A$777,$A308,СВЦЭМ!$B$33:$B$776,U$278)+'СЕТ СН'!$F$13</f>
        <v>0</v>
      </c>
      <c r="V308" s="36">
        <f>SUMIFS(СВЦЭМ!$I$34:$I$777,СВЦЭМ!$A$34:$A$777,$A308,СВЦЭМ!$B$33:$B$776,V$278)+'СЕТ СН'!$F$13</f>
        <v>0</v>
      </c>
      <c r="W308" s="36">
        <f>SUMIFS(СВЦЭМ!$I$34:$I$777,СВЦЭМ!$A$34:$A$777,$A308,СВЦЭМ!$B$33:$B$776,W$278)+'СЕТ СН'!$F$13</f>
        <v>0</v>
      </c>
      <c r="X308" s="36">
        <f>SUMIFS(СВЦЭМ!$I$34:$I$777,СВЦЭМ!$A$34:$A$777,$A308,СВЦЭМ!$B$33:$B$776,X$278)+'СЕТ СН'!$F$13</f>
        <v>0</v>
      </c>
      <c r="Y308" s="36">
        <f>SUMIFS(СВЦЭМ!$I$34:$I$777,СВЦЭМ!$A$34:$A$777,$A308,СВЦЭМ!$B$33:$B$776,Y$278)+'СЕТ СН'!$F$13</f>
        <v>0</v>
      </c>
    </row>
    <row r="309" spans="1:27" ht="15.75" hidden="1" x14ac:dyDescent="0.2">
      <c r="A309" s="35">
        <f t="shared" si="8"/>
        <v>43527</v>
      </c>
      <c r="B309" s="36">
        <f>SUMIFS(СВЦЭМ!$I$34:$I$777,СВЦЭМ!$A$34:$A$777,$A309,СВЦЭМ!$B$33:$B$776,B$278)+'СЕТ СН'!$F$13</f>
        <v>0</v>
      </c>
      <c r="C309" s="36">
        <f>SUMIFS(СВЦЭМ!$I$34:$I$777,СВЦЭМ!$A$34:$A$777,$A309,СВЦЭМ!$B$33:$B$776,C$278)+'СЕТ СН'!$F$13</f>
        <v>0</v>
      </c>
      <c r="D309" s="36">
        <f>SUMIFS(СВЦЭМ!$I$34:$I$777,СВЦЭМ!$A$34:$A$777,$A309,СВЦЭМ!$B$33:$B$776,D$278)+'СЕТ СН'!$F$13</f>
        <v>0</v>
      </c>
      <c r="E309" s="36">
        <f>SUMIFS(СВЦЭМ!$I$34:$I$777,СВЦЭМ!$A$34:$A$777,$A309,СВЦЭМ!$B$33:$B$776,E$278)+'СЕТ СН'!$F$13</f>
        <v>0</v>
      </c>
      <c r="F309" s="36">
        <f>SUMIFS(СВЦЭМ!$I$34:$I$777,СВЦЭМ!$A$34:$A$777,$A309,СВЦЭМ!$B$33:$B$776,F$278)+'СЕТ СН'!$F$13</f>
        <v>0</v>
      </c>
      <c r="G309" s="36">
        <f>SUMIFS(СВЦЭМ!$I$34:$I$777,СВЦЭМ!$A$34:$A$777,$A309,СВЦЭМ!$B$33:$B$776,G$278)+'СЕТ СН'!$F$13</f>
        <v>0</v>
      </c>
      <c r="H309" s="36">
        <f>SUMIFS(СВЦЭМ!$I$34:$I$777,СВЦЭМ!$A$34:$A$777,$A309,СВЦЭМ!$B$33:$B$776,H$278)+'СЕТ СН'!$F$13</f>
        <v>0</v>
      </c>
      <c r="I309" s="36">
        <f>SUMIFS(СВЦЭМ!$I$34:$I$777,СВЦЭМ!$A$34:$A$777,$A309,СВЦЭМ!$B$33:$B$776,I$278)+'СЕТ СН'!$F$13</f>
        <v>0</v>
      </c>
      <c r="J309" s="36">
        <f>SUMIFS(СВЦЭМ!$I$34:$I$777,СВЦЭМ!$A$34:$A$777,$A309,СВЦЭМ!$B$33:$B$776,J$278)+'СЕТ СН'!$F$13</f>
        <v>0</v>
      </c>
      <c r="K309" s="36">
        <f>SUMIFS(СВЦЭМ!$I$34:$I$777,СВЦЭМ!$A$34:$A$777,$A309,СВЦЭМ!$B$33:$B$776,K$278)+'СЕТ СН'!$F$13</f>
        <v>0</v>
      </c>
      <c r="L309" s="36">
        <f>SUMIFS(СВЦЭМ!$I$34:$I$777,СВЦЭМ!$A$34:$A$777,$A309,СВЦЭМ!$B$33:$B$776,L$278)+'СЕТ СН'!$F$13</f>
        <v>0</v>
      </c>
      <c r="M309" s="36">
        <f>SUMIFS(СВЦЭМ!$I$34:$I$777,СВЦЭМ!$A$34:$A$777,$A309,СВЦЭМ!$B$33:$B$776,M$278)+'СЕТ СН'!$F$13</f>
        <v>0</v>
      </c>
      <c r="N309" s="36">
        <f>SUMIFS(СВЦЭМ!$I$34:$I$777,СВЦЭМ!$A$34:$A$777,$A309,СВЦЭМ!$B$33:$B$776,N$278)+'СЕТ СН'!$F$13</f>
        <v>0</v>
      </c>
      <c r="O309" s="36">
        <f>SUMIFS(СВЦЭМ!$I$34:$I$777,СВЦЭМ!$A$34:$A$777,$A309,СВЦЭМ!$B$33:$B$776,O$278)+'СЕТ СН'!$F$13</f>
        <v>0</v>
      </c>
      <c r="P309" s="36">
        <f>SUMIFS(СВЦЭМ!$I$34:$I$777,СВЦЭМ!$A$34:$A$777,$A309,СВЦЭМ!$B$33:$B$776,P$278)+'СЕТ СН'!$F$13</f>
        <v>0</v>
      </c>
      <c r="Q309" s="36">
        <f>SUMIFS(СВЦЭМ!$I$34:$I$777,СВЦЭМ!$A$34:$A$777,$A309,СВЦЭМ!$B$33:$B$776,Q$278)+'СЕТ СН'!$F$13</f>
        <v>0</v>
      </c>
      <c r="R309" s="36">
        <f>SUMIFS(СВЦЭМ!$I$34:$I$777,СВЦЭМ!$A$34:$A$777,$A309,СВЦЭМ!$B$33:$B$776,R$278)+'СЕТ СН'!$F$13</f>
        <v>0</v>
      </c>
      <c r="S309" s="36">
        <f>SUMIFS(СВЦЭМ!$I$34:$I$777,СВЦЭМ!$A$34:$A$777,$A309,СВЦЭМ!$B$33:$B$776,S$278)+'СЕТ СН'!$F$13</f>
        <v>0</v>
      </c>
      <c r="T309" s="36">
        <f>SUMIFS(СВЦЭМ!$I$34:$I$777,СВЦЭМ!$A$34:$A$777,$A309,СВЦЭМ!$B$33:$B$776,T$278)+'СЕТ СН'!$F$13</f>
        <v>0</v>
      </c>
      <c r="U309" s="36">
        <f>SUMIFS(СВЦЭМ!$I$34:$I$777,СВЦЭМ!$A$34:$A$777,$A309,СВЦЭМ!$B$33:$B$776,U$278)+'СЕТ СН'!$F$13</f>
        <v>0</v>
      </c>
      <c r="V309" s="36">
        <f>SUMIFS(СВЦЭМ!$I$34:$I$777,СВЦЭМ!$A$34:$A$777,$A309,СВЦЭМ!$B$33:$B$776,V$278)+'СЕТ СН'!$F$13</f>
        <v>0</v>
      </c>
      <c r="W309" s="36">
        <f>SUMIFS(СВЦЭМ!$I$34:$I$777,СВЦЭМ!$A$34:$A$777,$A309,СВЦЭМ!$B$33:$B$776,W$278)+'СЕТ СН'!$F$13</f>
        <v>0</v>
      </c>
      <c r="X309" s="36">
        <f>SUMIFS(СВЦЭМ!$I$34:$I$777,СВЦЭМ!$A$34:$A$777,$A309,СВЦЭМ!$B$33:$B$776,X$278)+'СЕТ СН'!$F$13</f>
        <v>0</v>
      </c>
      <c r="Y309" s="36">
        <f>SUMIFS(СВЦЭМ!$I$34:$I$777,СВЦЭМ!$A$34:$A$777,$A309,СВЦЭМ!$B$33:$B$776,Y$278)+'СЕТ СН'!$F$13</f>
        <v>0</v>
      </c>
    </row>
    <row r="310" spans="1:27" ht="15.75" hidden="1" x14ac:dyDescent="0.2">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spans="1:27" ht="12.75" hidden="1" customHeight="1" x14ac:dyDescent="0.2">
      <c r="A311" s="130" t="s">
        <v>7</v>
      </c>
      <c r="B311" s="124" t="s">
        <v>123</v>
      </c>
      <c r="C311" s="125"/>
      <c r="D311" s="125"/>
      <c r="E311" s="125"/>
      <c r="F311" s="125"/>
      <c r="G311" s="125"/>
      <c r="H311" s="125"/>
      <c r="I311" s="125"/>
      <c r="J311" s="125"/>
      <c r="K311" s="125"/>
      <c r="L311" s="125"/>
      <c r="M311" s="125"/>
      <c r="N311" s="125"/>
      <c r="O311" s="125"/>
      <c r="P311" s="125"/>
      <c r="Q311" s="125"/>
      <c r="R311" s="125"/>
      <c r="S311" s="125"/>
      <c r="T311" s="125"/>
      <c r="U311" s="125"/>
      <c r="V311" s="125"/>
      <c r="W311" s="125"/>
      <c r="X311" s="125"/>
      <c r="Y311" s="126"/>
    </row>
    <row r="312" spans="1:27" ht="12.75" hidden="1" customHeight="1" x14ac:dyDescent="0.2">
      <c r="A312" s="131"/>
      <c r="B312" s="127"/>
      <c r="C312" s="128"/>
      <c r="D312" s="128"/>
      <c r="E312" s="128"/>
      <c r="F312" s="128"/>
      <c r="G312" s="128"/>
      <c r="H312" s="128"/>
      <c r="I312" s="128"/>
      <c r="J312" s="128"/>
      <c r="K312" s="128"/>
      <c r="L312" s="128"/>
      <c r="M312" s="128"/>
      <c r="N312" s="128"/>
      <c r="O312" s="128"/>
      <c r="P312" s="128"/>
      <c r="Q312" s="128"/>
      <c r="R312" s="128"/>
      <c r="S312" s="128"/>
      <c r="T312" s="128"/>
      <c r="U312" s="128"/>
      <c r="V312" s="128"/>
      <c r="W312" s="128"/>
      <c r="X312" s="128"/>
      <c r="Y312" s="129"/>
    </row>
    <row r="313" spans="1:27" s="46" customFormat="1" ht="12.75" hidden="1" customHeight="1" x14ac:dyDescent="0.2">
      <c r="A313" s="132"/>
      <c r="B313" s="34">
        <v>1</v>
      </c>
      <c r="C313" s="34">
        <v>2</v>
      </c>
      <c r="D313" s="34">
        <v>3</v>
      </c>
      <c r="E313" s="34">
        <v>4</v>
      </c>
      <c r="F313" s="34">
        <v>5</v>
      </c>
      <c r="G313" s="34">
        <v>6</v>
      </c>
      <c r="H313" s="34">
        <v>7</v>
      </c>
      <c r="I313" s="34">
        <v>8</v>
      </c>
      <c r="J313" s="34">
        <v>9</v>
      </c>
      <c r="K313" s="34">
        <v>10</v>
      </c>
      <c r="L313" s="34">
        <v>11</v>
      </c>
      <c r="M313" s="34">
        <v>12</v>
      </c>
      <c r="N313" s="34">
        <v>13</v>
      </c>
      <c r="O313" s="34">
        <v>14</v>
      </c>
      <c r="P313" s="34">
        <v>15</v>
      </c>
      <c r="Q313" s="34">
        <v>16</v>
      </c>
      <c r="R313" s="34">
        <v>17</v>
      </c>
      <c r="S313" s="34">
        <v>18</v>
      </c>
      <c r="T313" s="34">
        <v>19</v>
      </c>
      <c r="U313" s="34">
        <v>20</v>
      </c>
      <c r="V313" s="34">
        <v>21</v>
      </c>
      <c r="W313" s="34">
        <v>22</v>
      </c>
      <c r="X313" s="34">
        <v>23</v>
      </c>
      <c r="Y313" s="34">
        <v>24</v>
      </c>
    </row>
    <row r="314" spans="1:27" ht="15.75" hidden="1" customHeight="1" x14ac:dyDescent="0.2">
      <c r="A314" s="35" t="str">
        <f>A279</f>
        <v>01.02.2019</v>
      </c>
      <c r="B314" s="36">
        <f>SUMIFS(СВЦЭМ!$J$34:$J$777,СВЦЭМ!$A$34:$A$777,$A314,СВЦЭМ!$B$33:$B$776,B$313)+'СЕТ СН'!$F$13</f>
        <v>0</v>
      </c>
      <c r="C314" s="36">
        <f>SUMIFS(СВЦЭМ!$J$34:$J$777,СВЦЭМ!$A$34:$A$777,$A314,СВЦЭМ!$B$33:$B$776,C$313)+'СЕТ СН'!$F$13</f>
        <v>0</v>
      </c>
      <c r="D314" s="36">
        <f>SUMIFS(СВЦЭМ!$J$34:$J$777,СВЦЭМ!$A$34:$A$777,$A314,СВЦЭМ!$B$33:$B$776,D$313)+'СЕТ СН'!$F$13</f>
        <v>0</v>
      </c>
      <c r="E314" s="36">
        <f>SUMIFS(СВЦЭМ!$J$34:$J$777,СВЦЭМ!$A$34:$A$777,$A314,СВЦЭМ!$B$33:$B$776,E$313)+'СЕТ СН'!$F$13</f>
        <v>0</v>
      </c>
      <c r="F314" s="36">
        <f>SUMIFS(СВЦЭМ!$J$34:$J$777,СВЦЭМ!$A$34:$A$777,$A314,СВЦЭМ!$B$33:$B$776,F$313)+'СЕТ СН'!$F$13</f>
        <v>0</v>
      </c>
      <c r="G314" s="36">
        <f>SUMIFS(СВЦЭМ!$J$34:$J$777,СВЦЭМ!$A$34:$A$777,$A314,СВЦЭМ!$B$33:$B$776,G$313)+'СЕТ СН'!$F$13</f>
        <v>0</v>
      </c>
      <c r="H314" s="36">
        <f>SUMIFS(СВЦЭМ!$J$34:$J$777,СВЦЭМ!$A$34:$A$777,$A314,СВЦЭМ!$B$33:$B$776,H$313)+'СЕТ СН'!$F$13</f>
        <v>0</v>
      </c>
      <c r="I314" s="36">
        <f>SUMIFS(СВЦЭМ!$J$34:$J$777,СВЦЭМ!$A$34:$A$777,$A314,СВЦЭМ!$B$33:$B$776,I$313)+'СЕТ СН'!$F$13</f>
        <v>0</v>
      </c>
      <c r="J314" s="36">
        <f>SUMIFS(СВЦЭМ!$J$34:$J$777,СВЦЭМ!$A$34:$A$777,$A314,СВЦЭМ!$B$33:$B$776,J$313)+'СЕТ СН'!$F$13</f>
        <v>0</v>
      </c>
      <c r="K314" s="36">
        <f>SUMIFS(СВЦЭМ!$J$34:$J$777,СВЦЭМ!$A$34:$A$777,$A314,СВЦЭМ!$B$33:$B$776,K$313)+'СЕТ СН'!$F$13</f>
        <v>0</v>
      </c>
      <c r="L314" s="36">
        <f>SUMIFS(СВЦЭМ!$J$34:$J$777,СВЦЭМ!$A$34:$A$777,$A314,СВЦЭМ!$B$33:$B$776,L$313)+'СЕТ СН'!$F$13</f>
        <v>0</v>
      </c>
      <c r="M314" s="36">
        <f>SUMIFS(СВЦЭМ!$J$34:$J$777,СВЦЭМ!$A$34:$A$777,$A314,СВЦЭМ!$B$33:$B$776,M$313)+'СЕТ СН'!$F$13</f>
        <v>0</v>
      </c>
      <c r="N314" s="36">
        <f>SUMIFS(СВЦЭМ!$J$34:$J$777,СВЦЭМ!$A$34:$A$777,$A314,СВЦЭМ!$B$33:$B$776,N$313)+'СЕТ СН'!$F$13</f>
        <v>0</v>
      </c>
      <c r="O314" s="36">
        <f>SUMIFS(СВЦЭМ!$J$34:$J$777,СВЦЭМ!$A$34:$A$777,$A314,СВЦЭМ!$B$33:$B$776,O$313)+'СЕТ СН'!$F$13</f>
        <v>0</v>
      </c>
      <c r="P314" s="36">
        <f>SUMIFS(СВЦЭМ!$J$34:$J$777,СВЦЭМ!$A$34:$A$777,$A314,СВЦЭМ!$B$33:$B$776,P$313)+'СЕТ СН'!$F$13</f>
        <v>0</v>
      </c>
      <c r="Q314" s="36">
        <f>SUMIFS(СВЦЭМ!$J$34:$J$777,СВЦЭМ!$A$34:$A$777,$A314,СВЦЭМ!$B$33:$B$776,Q$313)+'СЕТ СН'!$F$13</f>
        <v>0</v>
      </c>
      <c r="R314" s="36">
        <f>SUMIFS(СВЦЭМ!$J$34:$J$777,СВЦЭМ!$A$34:$A$777,$A314,СВЦЭМ!$B$33:$B$776,R$313)+'СЕТ СН'!$F$13</f>
        <v>0</v>
      </c>
      <c r="S314" s="36">
        <f>SUMIFS(СВЦЭМ!$J$34:$J$777,СВЦЭМ!$A$34:$A$777,$A314,СВЦЭМ!$B$33:$B$776,S$313)+'СЕТ СН'!$F$13</f>
        <v>0</v>
      </c>
      <c r="T314" s="36">
        <f>SUMIFS(СВЦЭМ!$J$34:$J$777,СВЦЭМ!$A$34:$A$777,$A314,СВЦЭМ!$B$33:$B$776,T$313)+'СЕТ СН'!$F$13</f>
        <v>0</v>
      </c>
      <c r="U314" s="36">
        <f>SUMIFS(СВЦЭМ!$J$34:$J$777,СВЦЭМ!$A$34:$A$777,$A314,СВЦЭМ!$B$33:$B$776,U$313)+'СЕТ СН'!$F$13</f>
        <v>0</v>
      </c>
      <c r="V314" s="36">
        <f>SUMIFS(СВЦЭМ!$J$34:$J$777,СВЦЭМ!$A$34:$A$777,$A314,СВЦЭМ!$B$33:$B$776,V$313)+'СЕТ СН'!$F$13</f>
        <v>0</v>
      </c>
      <c r="W314" s="36">
        <f>SUMIFS(СВЦЭМ!$J$34:$J$777,СВЦЭМ!$A$34:$A$777,$A314,СВЦЭМ!$B$33:$B$776,W$313)+'СЕТ СН'!$F$13</f>
        <v>0</v>
      </c>
      <c r="X314" s="36">
        <f>SUMIFS(СВЦЭМ!$J$34:$J$777,СВЦЭМ!$A$34:$A$777,$A314,СВЦЭМ!$B$33:$B$776,X$313)+'СЕТ СН'!$F$13</f>
        <v>0</v>
      </c>
      <c r="Y314" s="36">
        <f>SUMIFS(СВЦЭМ!$J$34:$J$777,СВЦЭМ!$A$34:$A$777,$A314,СВЦЭМ!$B$33:$B$776,Y$313)+'СЕТ СН'!$F$13</f>
        <v>0</v>
      </c>
      <c r="AA314" s="45"/>
    </row>
    <row r="315" spans="1:27" ht="15.75" hidden="1" x14ac:dyDescent="0.2">
      <c r="A315" s="35">
        <f>A314+1</f>
        <v>43498</v>
      </c>
      <c r="B315" s="36">
        <f>SUMIFS(СВЦЭМ!$J$34:$J$777,СВЦЭМ!$A$34:$A$777,$A315,СВЦЭМ!$B$33:$B$776,B$313)+'СЕТ СН'!$F$13</f>
        <v>0</v>
      </c>
      <c r="C315" s="36">
        <f>SUMIFS(СВЦЭМ!$J$34:$J$777,СВЦЭМ!$A$34:$A$777,$A315,СВЦЭМ!$B$33:$B$776,C$313)+'СЕТ СН'!$F$13</f>
        <v>0</v>
      </c>
      <c r="D315" s="36">
        <f>SUMIFS(СВЦЭМ!$J$34:$J$777,СВЦЭМ!$A$34:$A$777,$A315,СВЦЭМ!$B$33:$B$776,D$313)+'СЕТ СН'!$F$13</f>
        <v>0</v>
      </c>
      <c r="E315" s="36">
        <f>SUMIFS(СВЦЭМ!$J$34:$J$777,СВЦЭМ!$A$34:$A$777,$A315,СВЦЭМ!$B$33:$B$776,E$313)+'СЕТ СН'!$F$13</f>
        <v>0</v>
      </c>
      <c r="F315" s="36">
        <f>SUMIFS(СВЦЭМ!$J$34:$J$777,СВЦЭМ!$A$34:$A$777,$A315,СВЦЭМ!$B$33:$B$776,F$313)+'СЕТ СН'!$F$13</f>
        <v>0</v>
      </c>
      <c r="G315" s="36">
        <f>SUMIFS(СВЦЭМ!$J$34:$J$777,СВЦЭМ!$A$34:$A$777,$A315,СВЦЭМ!$B$33:$B$776,G$313)+'СЕТ СН'!$F$13</f>
        <v>0</v>
      </c>
      <c r="H315" s="36">
        <f>SUMIFS(СВЦЭМ!$J$34:$J$777,СВЦЭМ!$A$34:$A$777,$A315,СВЦЭМ!$B$33:$B$776,H$313)+'СЕТ СН'!$F$13</f>
        <v>0</v>
      </c>
      <c r="I315" s="36">
        <f>SUMIFS(СВЦЭМ!$J$34:$J$777,СВЦЭМ!$A$34:$A$777,$A315,СВЦЭМ!$B$33:$B$776,I$313)+'СЕТ СН'!$F$13</f>
        <v>0</v>
      </c>
      <c r="J315" s="36">
        <f>SUMIFS(СВЦЭМ!$J$34:$J$777,СВЦЭМ!$A$34:$A$777,$A315,СВЦЭМ!$B$33:$B$776,J$313)+'СЕТ СН'!$F$13</f>
        <v>0</v>
      </c>
      <c r="K315" s="36">
        <f>SUMIFS(СВЦЭМ!$J$34:$J$777,СВЦЭМ!$A$34:$A$777,$A315,СВЦЭМ!$B$33:$B$776,K$313)+'СЕТ СН'!$F$13</f>
        <v>0</v>
      </c>
      <c r="L315" s="36">
        <f>SUMIFS(СВЦЭМ!$J$34:$J$777,СВЦЭМ!$A$34:$A$777,$A315,СВЦЭМ!$B$33:$B$776,L$313)+'СЕТ СН'!$F$13</f>
        <v>0</v>
      </c>
      <c r="M315" s="36">
        <f>SUMIFS(СВЦЭМ!$J$34:$J$777,СВЦЭМ!$A$34:$A$777,$A315,СВЦЭМ!$B$33:$B$776,M$313)+'СЕТ СН'!$F$13</f>
        <v>0</v>
      </c>
      <c r="N315" s="36">
        <f>SUMIFS(СВЦЭМ!$J$34:$J$777,СВЦЭМ!$A$34:$A$777,$A315,СВЦЭМ!$B$33:$B$776,N$313)+'СЕТ СН'!$F$13</f>
        <v>0</v>
      </c>
      <c r="O315" s="36">
        <f>SUMIFS(СВЦЭМ!$J$34:$J$777,СВЦЭМ!$A$34:$A$777,$A315,СВЦЭМ!$B$33:$B$776,O$313)+'СЕТ СН'!$F$13</f>
        <v>0</v>
      </c>
      <c r="P315" s="36">
        <f>SUMIFS(СВЦЭМ!$J$34:$J$777,СВЦЭМ!$A$34:$A$777,$A315,СВЦЭМ!$B$33:$B$776,P$313)+'СЕТ СН'!$F$13</f>
        <v>0</v>
      </c>
      <c r="Q315" s="36">
        <f>SUMIFS(СВЦЭМ!$J$34:$J$777,СВЦЭМ!$A$34:$A$777,$A315,СВЦЭМ!$B$33:$B$776,Q$313)+'СЕТ СН'!$F$13</f>
        <v>0</v>
      </c>
      <c r="R315" s="36">
        <f>SUMIFS(СВЦЭМ!$J$34:$J$777,СВЦЭМ!$A$34:$A$777,$A315,СВЦЭМ!$B$33:$B$776,R$313)+'СЕТ СН'!$F$13</f>
        <v>0</v>
      </c>
      <c r="S315" s="36">
        <f>SUMIFS(СВЦЭМ!$J$34:$J$777,СВЦЭМ!$A$34:$A$777,$A315,СВЦЭМ!$B$33:$B$776,S$313)+'СЕТ СН'!$F$13</f>
        <v>0</v>
      </c>
      <c r="T315" s="36">
        <f>SUMIFS(СВЦЭМ!$J$34:$J$777,СВЦЭМ!$A$34:$A$777,$A315,СВЦЭМ!$B$33:$B$776,T$313)+'СЕТ СН'!$F$13</f>
        <v>0</v>
      </c>
      <c r="U315" s="36">
        <f>SUMIFS(СВЦЭМ!$J$34:$J$777,СВЦЭМ!$A$34:$A$777,$A315,СВЦЭМ!$B$33:$B$776,U$313)+'СЕТ СН'!$F$13</f>
        <v>0</v>
      </c>
      <c r="V315" s="36">
        <f>SUMIFS(СВЦЭМ!$J$34:$J$777,СВЦЭМ!$A$34:$A$777,$A315,СВЦЭМ!$B$33:$B$776,V$313)+'СЕТ СН'!$F$13</f>
        <v>0</v>
      </c>
      <c r="W315" s="36">
        <f>SUMIFS(СВЦЭМ!$J$34:$J$777,СВЦЭМ!$A$34:$A$777,$A315,СВЦЭМ!$B$33:$B$776,W$313)+'СЕТ СН'!$F$13</f>
        <v>0</v>
      </c>
      <c r="X315" s="36">
        <f>SUMIFS(СВЦЭМ!$J$34:$J$777,СВЦЭМ!$A$34:$A$777,$A315,СВЦЭМ!$B$33:$B$776,X$313)+'СЕТ СН'!$F$13</f>
        <v>0</v>
      </c>
      <c r="Y315" s="36">
        <f>SUMIFS(СВЦЭМ!$J$34:$J$777,СВЦЭМ!$A$34:$A$777,$A315,СВЦЭМ!$B$33:$B$776,Y$313)+'СЕТ СН'!$F$13</f>
        <v>0</v>
      </c>
    </row>
    <row r="316" spans="1:27" ht="15.75" hidden="1" x14ac:dyDescent="0.2">
      <c r="A316" s="35">
        <f t="shared" ref="A316:A344" si="9">A315+1</f>
        <v>43499</v>
      </c>
      <c r="B316" s="36">
        <f>SUMIFS(СВЦЭМ!$J$34:$J$777,СВЦЭМ!$A$34:$A$777,$A316,СВЦЭМ!$B$33:$B$776,B$313)+'СЕТ СН'!$F$13</f>
        <v>0</v>
      </c>
      <c r="C316" s="36">
        <f>SUMIFS(СВЦЭМ!$J$34:$J$777,СВЦЭМ!$A$34:$A$777,$A316,СВЦЭМ!$B$33:$B$776,C$313)+'СЕТ СН'!$F$13</f>
        <v>0</v>
      </c>
      <c r="D316" s="36">
        <f>SUMIFS(СВЦЭМ!$J$34:$J$777,СВЦЭМ!$A$34:$A$777,$A316,СВЦЭМ!$B$33:$B$776,D$313)+'СЕТ СН'!$F$13</f>
        <v>0</v>
      </c>
      <c r="E316" s="36">
        <f>SUMIFS(СВЦЭМ!$J$34:$J$777,СВЦЭМ!$A$34:$A$777,$A316,СВЦЭМ!$B$33:$B$776,E$313)+'СЕТ СН'!$F$13</f>
        <v>0</v>
      </c>
      <c r="F316" s="36">
        <f>SUMIFS(СВЦЭМ!$J$34:$J$777,СВЦЭМ!$A$34:$A$777,$A316,СВЦЭМ!$B$33:$B$776,F$313)+'СЕТ СН'!$F$13</f>
        <v>0</v>
      </c>
      <c r="G316" s="36">
        <f>SUMIFS(СВЦЭМ!$J$34:$J$777,СВЦЭМ!$A$34:$A$777,$A316,СВЦЭМ!$B$33:$B$776,G$313)+'СЕТ СН'!$F$13</f>
        <v>0</v>
      </c>
      <c r="H316" s="36">
        <f>SUMIFS(СВЦЭМ!$J$34:$J$777,СВЦЭМ!$A$34:$A$777,$A316,СВЦЭМ!$B$33:$B$776,H$313)+'СЕТ СН'!$F$13</f>
        <v>0</v>
      </c>
      <c r="I316" s="36">
        <f>SUMIFS(СВЦЭМ!$J$34:$J$777,СВЦЭМ!$A$34:$A$777,$A316,СВЦЭМ!$B$33:$B$776,I$313)+'СЕТ СН'!$F$13</f>
        <v>0</v>
      </c>
      <c r="J316" s="36">
        <f>SUMIFS(СВЦЭМ!$J$34:$J$777,СВЦЭМ!$A$34:$A$777,$A316,СВЦЭМ!$B$33:$B$776,J$313)+'СЕТ СН'!$F$13</f>
        <v>0</v>
      </c>
      <c r="K316" s="36">
        <f>SUMIFS(СВЦЭМ!$J$34:$J$777,СВЦЭМ!$A$34:$A$777,$A316,СВЦЭМ!$B$33:$B$776,K$313)+'СЕТ СН'!$F$13</f>
        <v>0</v>
      </c>
      <c r="L316" s="36">
        <f>SUMIFS(СВЦЭМ!$J$34:$J$777,СВЦЭМ!$A$34:$A$777,$A316,СВЦЭМ!$B$33:$B$776,L$313)+'СЕТ СН'!$F$13</f>
        <v>0</v>
      </c>
      <c r="M316" s="36">
        <f>SUMIFS(СВЦЭМ!$J$34:$J$777,СВЦЭМ!$A$34:$A$777,$A316,СВЦЭМ!$B$33:$B$776,M$313)+'СЕТ СН'!$F$13</f>
        <v>0</v>
      </c>
      <c r="N316" s="36">
        <f>SUMIFS(СВЦЭМ!$J$34:$J$777,СВЦЭМ!$A$34:$A$777,$A316,СВЦЭМ!$B$33:$B$776,N$313)+'СЕТ СН'!$F$13</f>
        <v>0</v>
      </c>
      <c r="O316" s="36">
        <f>SUMIFS(СВЦЭМ!$J$34:$J$777,СВЦЭМ!$A$34:$A$777,$A316,СВЦЭМ!$B$33:$B$776,O$313)+'СЕТ СН'!$F$13</f>
        <v>0</v>
      </c>
      <c r="P316" s="36">
        <f>SUMIFS(СВЦЭМ!$J$34:$J$777,СВЦЭМ!$A$34:$A$777,$A316,СВЦЭМ!$B$33:$B$776,P$313)+'СЕТ СН'!$F$13</f>
        <v>0</v>
      </c>
      <c r="Q316" s="36">
        <f>SUMIFS(СВЦЭМ!$J$34:$J$777,СВЦЭМ!$A$34:$A$777,$A316,СВЦЭМ!$B$33:$B$776,Q$313)+'СЕТ СН'!$F$13</f>
        <v>0</v>
      </c>
      <c r="R316" s="36">
        <f>SUMIFS(СВЦЭМ!$J$34:$J$777,СВЦЭМ!$A$34:$A$777,$A316,СВЦЭМ!$B$33:$B$776,R$313)+'СЕТ СН'!$F$13</f>
        <v>0</v>
      </c>
      <c r="S316" s="36">
        <f>SUMIFS(СВЦЭМ!$J$34:$J$777,СВЦЭМ!$A$34:$A$777,$A316,СВЦЭМ!$B$33:$B$776,S$313)+'СЕТ СН'!$F$13</f>
        <v>0</v>
      </c>
      <c r="T316" s="36">
        <f>SUMIFS(СВЦЭМ!$J$34:$J$777,СВЦЭМ!$A$34:$A$777,$A316,СВЦЭМ!$B$33:$B$776,T$313)+'СЕТ СН'!$F$13</f>
        <v>0</v>
      </c>
      <c r="U316" s="36">
        <f>SUMIFS(СВЦЭМ!$J$34:$J$777,СВЦЭМ!$A$34:$A$777,$A316,СВЦЭМ!$B$33:$B$776,U$313)+'СЕТ СН'!$F$13</f>
        <v>0</v>
      </c>
      <c r="V316" s="36">
        <f>SUMIFS(СВЦЭМ!$J$34:$J$777,СВЦЭМ!$A$34:$A$777,$A316,СВЦЭМ!$B$33:$B$776,V$313)+'СЕТ СН'!$F$13</f>
        <v>0</v>
      </c>
      <c r="W316" s="36">
        <f>SUMIFS(СВЦЭМ!$J$34:$J$777,СВЦЭМ!$A$34:$A$777,$A316,СВЦЭМ!$B$33:$B$776,W$313)+'СЕТ СН'!$F$13</f>
        <v>0</v>
      </c>
      <c r="X316" s="36">
        <f>SUMIFS(СВЦЭМ!$J$34:$J$777,СВЦЭМ!$A$34:$A$777,$A316,СВЦЭМ!$B$33:$B$776,X$313)+'СЕТ СН'!$F$13</f>
        <v>0</v>
      </c>
      <c r="Y316" s="36">
        <f>SUMIFS(СВЦЭМ!$J$34:$J$777,СВЦЭМ!$A$34:$A$777,$A316,СВЦЭМ!$B$33:$B$776,Y$313)+'СЕТ СН'!$F$13</f>
        <v>0</v>
      </c>
    </row>
    <row r="317" spans="1:27" ht="15.75" hidden="1" x14ac:dyDescent="0.2">
      <c r="A317" s="35">
        <f t="shared" si="9"/>
        <v>43500</v>
      </c>
      <c r="B317" s="36">
        <f>SUMIFS(СВЦЭМ!$J$34:$J$777,СВЦЭМ!$A$34:$A$777,$A317,СВЦЭМ!$B$33:$B$776,B$313)+'СЕТ СН'!$F$13</f>
        <v>0</v>
      </c>
      <c r="C317" s="36">
        <f>SUMIFS(СВЦЭМ!$J$34:$J$777,СВЦЭМ!$A$34:$A$777,$A317,СВЦЭМ!$B$33:$B$776,C$313)+'СЕТ СН'!$F$13</f>
        <v>0</v>
      </c>
      <c r="D317" s="36">
        <f>SUMIFS(СВЦЭМ!$J$34:$J$777,СВЦЭМ!$A$34:$A$777,$A317,СВЦЭМ!$B$33:$B$776,D$313)+'СЕТ СН'!$F$13</f>
        <v>0</v>
      </c>
      <c r="E317" s="36">
        <f>SUMIFS(СВЦЭМ!$J$34:$J$777,СВЦЭМ!$A$34:$A$777,$A317,СВЦЭМ!$B$33:$B$776,E$313)+'СЕТ СН'!$F$13</f>
        <v>0</v>
      </c>
      <c r="F317" s="36">
        <f>SUMIFS(СВЦЭМ!$J$34:$J$777,СВЦЭМ!$A$34:$A$777,$A317,СВЦЭМ!$B$33:$B$776,F$313)+'СЕТ СН'!$F$13</f>
        <v>0</v>
      </c>
      <c r="G317" s="36">
        <f>SUMIFS(СВЦЭМ!$J$34:$J$777,СВЦЭМ!$A$34:$A$777,$A317,СВЦЭМ!$B$33:$B$776,G$313)+'СЕТ СН'!$F$13</f>
        <v>0</v>
      </c>
      <c r="H317" s="36">
        <f>SUMIFS(СВЦЭМ!$J$34:$J$777,СВЦЭМ!$A$34:$A$777,$A317,СВЦЭМ!$B$33:$B$776,H$313)+'СЕТ СН'!$F$13</f>
        <v>0</v>
      </c>
      <c r="I317" s="36">
        <f>SUMIFS(СВЦЭМ!$J$34:$J$777,СВЦЭМ!$A$34:$A$777,$A317,СВЦЭМ!$B$33:$B$776,I$313)+'СЕТ СН'!$F$13</f>
        <v>0</v>
      </c>
      <c r="J317" s="36">
        <f>SUMIFS(СВЦЭМ!$J$34:$J$777,СВЦЭМ!$A$34:$A$777,$A317,СВЦЭМ!$B$33:$B$776,J$313)+'СЕТ СН'!$F$13</f>
        <v>0</v>
      </c>
      <c r="K317" s="36">
        <f>SUMIFS(СВЦЭМ!$J$34:$J$777,СВЦЭМ!$A$34:$A$777,$A317,СВЦЭМ!$B$33:$B$776,K$313)+'СЕТ СН'!$F$13</f>
        <v>0</v>
      </c>
      <c r="L317" s="36">
        <f>SUMIFS(СВЦЭМ!$J$34:$J$777,СВЦЭМ!$A$34:$A$777,$A317,СВЦЭМ!$B$33:$B$776,L$313)+'СЕТ СН'!$F$13</f>
        <v>0</v>
      </c>
      <c r="M317" s="36">
        <f>SUMIFS(СВЦЭМ!$J$34:$J$777,СВЦЭМ!$A$34:$A$777,$A317,СВЦЭМ!$B$33:$B$776,M$313)+'СЕТ СН'!$F$13</f>
        <v>0</v>
      </c>
      <c r="N317" s="36">
        <f>SUMIFS(СВЦЭМ!$J$34:$J$777,СВЦЭМ!$A$34:$A$777,$A317,СВЦЭМ!$B$33:$B$776,N$313)+'СЕТ СН'!$F$13</f>
        <v>0</v>
      </c>
      <c r="O317" s="36">
        <f>SUMIFS(СВЦЭМ!$J$34:$J$777,СВЦЭМ!$A$34:$A$777,$A317,СВЦЭМ!$B$33:$B$776,O$313)+'СЕТ СН'!$F$13</f>
        <v>0</v>
      </c>
      <c r="P317" s="36">
        <f>SUMIFS(СВЦЭМ!$J$34:$J$777,СВЦЭМ!$A$34:$A$777,$A317,СВЦЭМ!$B$33:$B$776,P$313)+'СЕТ СН'!$F$13</f>
        <v>0</v>
      </c>
      <c r="Q317" s="36">
        <f>SUMIFS(СВЦЭМ!$J$34:$J$777,СВЦЭМ!$A$34:$A$777,$A317,СВЦЭМ!$B$33:$B$776,Q$313)+'СЕТ СН'!$F$13</f>
        <v>0</v>
      </c>
      <c r="R317" s="36">
        <f>SUMIFS(СВЦЭМ!$J$34:$J$777,СВЦЭМ!$A$34:$A$777,$A317,СВЦЭМ!$B$33:$B$776,R$313)+'СЕТ СН'!$F$13</f>
        <v>0</v>
      </c>
      <c r="S317" s="36">
        <f>SUMIFS(СВЦЭМ!$J$34:$J$777,СВЦЭМ!$A$34:$A$777,$A317,СВЦЭМ!$B$33:$B$776,S$313)+'СЕТ СН'!$F$13</f>
        <v>0</v>
      </c>
      <c r="T317" s="36">
        <f>SUMIFS(СВЦЭМ!$J$34:$J$777,СВЦЭМ!$A$34:$A$777,$A317,СВЦЭМ!$B$33:$B$776,T$313)+'СЕТ СН'!$F$13</f>
        <v>0</v>
      </c>
      <c r="U317" s="36">
        <f>SUMIFS(СВЦЭМ!$J$34:$J$777,СВЦЭМ!$A$34:$A$777,$A317,СВЦЭМ!$B$33:$B$776,U$313)+'СЕТ СН'!$F$13</f>
        <v>0</v>
      </c>
      <c r="V317" s="36">
        <f>SUMIFS(СВЦЭМ!$J$34:$J$777,СВЦЭМ!$A$34:$A$777,$A317,СВЦЭМ!$B$33:$B$776,V$313)+'СЕТ СН'!$F$13</f>
        <v>0</v>
      </c>
      <c r="W317" s="36">
        <f>SUMIFS(СВЦЭМ!$J$34:$J$777,СВЦЭМ!$A$34:$A$777,$A317,СВЦЭМ!$B$33:$B$776,W$313)+'СЕТ СН'!$F$13</f>
        <v>0</v>
      </c>
      <c r="X317" s="36">
        <f>SUMIFS(СВЦЭМ!$J$34:$J$777,СВЦЭМ!$A$34:$A$777,$A317,СВЦЭМ!$B$33:$B$776,X$313)+'СЕТ СН'!$F$13</f>
        <v>0</v>
      </c>
      <c r="Y317" s="36">
        <f>SUMIFS(СВЦЭМ!$J$34:$J$777,СВЦЭМ!$A$34:$A$777,$A317,СВЦЭМ!$B$33:$B$776,Y$313)+'СЕТ СН'!$F$13</f>
        <v>0</v>
      </c>
    </row>
    <row r="318" spans="1:27" ht="15.75" hidden="1" x14ac:dyDescent="0.2">
      <c r="A318" s="35">
        <f t="shared" si="9"/>
        <v>43501</v>
      </c>
      <c r="B318" s="36">
        <f>SUMIFS(СВЦЭМ!$J$34:$J$777,СВЦЭМ!$A$34:$A$777,$A318,СВЦЭМ!$B$33:$B$776,B$313)+'СЕТ СН'!$F$13</f>
        <v>0</v>
      </c>
      <c r="C318" s="36">
        <f>SUMIFS(СВЦЭМ!$J$34:$J$777,СВЦЭМ!$A$34:$A$777,$A318,СВЦЭМ!$B$33:$B$776,C$313)+'СЕТ СН'!$F$13</f>
        <v>0</v>
      </c>
      <c r="D318" s="36">
        <f>SUMIFS(СВЦЭМ!$J$34:$J$777,СВЦЭМ!$A$34:$A$777,$A318,СВЦЭМ!$B$33:$B$776,D$313)+'СЕТ СН'!$F$13</f>
        <v>0</v>
      </c>
      <c r="E318" s="36">
        <f>SUMIFS(СВЦЭМ!$J$34:$J$777,СВЦЭМ!$A$34:$A$777,$A318,СВЦЭМ!$B$33:$B$776,E$313)+'СЕТ СН'!$F$13</f>
        <v>0</v>
      </c>
      <c r="F318" s="36">
        <f>SUMIFS(СВЦЭМ!$J$34:$J$777,СВЦЭМ!$A$34:$A$777,$A318,СВЦЭМ!$B$33:$B$776,F$313)+'СЕТ СН'!$F$13</f>
        <v>0</v>
      </c>
      <c r="G318" s="36">
        <f>SUMIFS(СВЦЭМ!$J$34:$J$777,СВЦЭМ!$A$34:$A$777,$A318,СВЦЭМ!$B$33:$B$776,G$313)+'СЕТ СН'!$F$13</f>
        <v>0</v>
      </c>
      <c r="H318" s="36">
        <f>SUMIFS(СВЦЭМ!$J$34:$J$777,СВЦЭМ!$A$34:$A$777,$A318,СВЦЭМ!$B$33:$B$776,H$313)+'СЕТ СН'!$F$13</f>
        <v>0</v>
      </c>
      <c r="I318" s="36">
        <f>SUMIFS(СВЦЭМ!$J$34:$J$777,СВЦЭМ!$A$34:$A$777,$A318,СВЦЭМ!$B$33:$B$776,I$313)+'СЕТ СН'!$F$13</f>
        <v>0</v>
      </c>
      <c r="J318" s="36">
        <f>SUMIFS(СВЦЭМ!$J$34:$J$777,СВЦЭМ!$A$34:$A$777,$A318,СВЦЭМ!$B$33:$B$776,J$313)+'СЕТ СН'!$F$13</f>
        <v>0</v>
      </c>
      <c r="K318" s="36">
        <f>SUMIFS(СВЦЭМ!$J$34:$J$777,СВЦЭМ!$A$34:$A$777,$A318,СВЦЭМ!$B$33:$B$776,K$313)+'СЕТ СН'!$F$13</f>
        <v>0</v>
      </c>
      <c r="L318" s="36">
        <f>SUMIFS(СВЦЭМ!$J$34:$J$777,СВЦЭМ!$A$34:$A$777,$A318,СВЦЭМ!$B$33:$B$776,L$313)+'СЕТ СН'!$F$13</f>
        <v>0</v>
      </c>
      <c r="M318" s="36">
        <f>SUMIFS(СВЦЭМ!$J$34:$J$777,СВЦЭМ!$A$34:$A$777,$A318,СВЦЭМ!$B$33:$B$776,M$313)+'СЕТ СН'!$F$13</f>
        <v>0</v>
      </c>
      <c r="N318" s="36">
        <f>SUMIFS(СВЦЭМ!$J$34:$J$777,СВЦЭМ!$A$34:$A$777,$A318,СВЦЭМ!$B$33:$B$776,N$313)+'СЕТ СН'!$F$13</f>
        <v>0</v>
      </c>
      <c r="O318" s="36">
        <f>SUMIFS(СВЦЭМ!$J$34:$J$777,СВЦЭМ!$A$34:$A$777,$A318,СВЦЭМ!$B$33:$B$776,O$313)+'СЕТ СН'!$F$13</f>
        <v>0</v>
      </c>
      <c r="P318" s="36">
        <f>SUMIFS(СВЦЭМ!$J$34:$J$777,СВЦЭМ!$A$34:$A$777,$A318,СВЦЭМ!$B$33:$B$776,P$313)+'СЕТ СН'!$F$13</f>
        <v>0</v>
      </c>
      <c r="Q318" s="36">
        <f>SUMIFS(СВЦЭМ!$J$34:$J$777,СВЦЭМ!$A$34:$A$777,$A318,СВЦЭМ!$B$33:$B$776,Q$313)+'СЕТ СН'!$F$13</f>
        <v>0</v>
      </c>
      <c r="R318" s="36">
        <f>SUMIFS(СВЦЭМ!$J$34:$J$777,СВЦЭМ!$A$34:$A$777,$A318,СВЦЭМ!$B$33:$B$776,R$313)+'СЕТ СН'!$F$13</f>
        <v>0</v>
      </c>
      <c r="S318" s="36">
        <f>SUMIFS(СВЦЭМ!$J$34:$J$777,СВЦЭМ!$A$34:$A$777,$A318,СВЦЭМ!$B$33:$B$776,S$313)+'СЕТ СН'!$F$13</f>
        <v>0</v>
      </c>
      <c r="T318" s="36">
        <f>SUMIFS(СВЦЭМ!$J$34:$J$777,СВЦЭМ!$A$34:$A$777,$A318,СВЦЭМ!$B$33:$B$776,T$313)+'СЕТ СН'!$F$13</f>
        <v>0</v>
      </c>
      <c r="U318" s="36">
        <f>SUMIFS(СВЦЭМ!$J$34:$J$777,СВЦЭМ!$A$34:$A$777,$A318,СВЦЭМ!$B$33:$B$776,U$313)+'СЕТ СН'!$F$13</f>
        <v>0</v>
      </c>
      <c r="V318" s="36">
        <f>SUMIFS(СВЦЭМ!$J$34:$J$777,СВЦЭМ!$A$34:$A$777,$A318,СВЦЭМ!$B$33:$B$776,V$313)+'СЕТ СН'!$F$13</f>
        <v>0</v>
      </c>
      <c r="W318" s="36">
        <f>SUMIFS(СВЦЭМ!$J$34:$J$777,СВЦЭМ!$A$34:$A$777,$A318,СВЦЭМ!$B$33:$B$776,W$313)+'СЕТ СН'!$F$13</f>
        <v>0</v>
      </c>
      <c r="X318" s="36">
        <f>SUMIFS(СВЦЭМ!$J$34:$J$777,СВЦЭМ!$A$34:$A$777,$A318,СВЦЭМ!$B$33:$B$776,X$313)+'СЕТ СН'!$F$13</f>
        <v>0</v>
      </c>
      <c r="Y318" s="36">
        <f>SUMIFS(СВЦЭМ!$J$34:$J$777,СВЦЭМ!$A$34:$A$777,$A318,СВЦЭМ!$B$33:$B$776,Y$313)+'СЕТ СН'!$F$13</f>
        <v>0</v>
      </c>
    </row>
    <row r="319" spans="1:27" ht="15.75" hidden="1" x14ac:dyDescent="0.2">
      <c r="A319" s="35">
        <f t="shared" si="9"/>
        <v>43502</v>
      </c>
      <c r="B319" s="36">
        <f>SUMIFS(СВЦЭМ!$J$34:$J$777,СВЦЭМ!$A$34:$A$777,$A319,СВЦЭМ!$B$33:$B$776,B$313)+'СЕТ СН'!$F$13</f>
        <v>0</v>
      </c>
      <c r="C319" s="36">
        <f>SUMIFS(СВЦЭМ!$J$34:$J$777,СВЦЭМ!$A$34:$A$777,$A319,СВЦЭМ!$B$33:$B$776,C$313)+'СЕТ СН'!$F$13</f>
        <v>0</v>
      </c>
      <c r="D319" s="36">
        <f>SUMIFS(СВЦЭМ!$J$34:$J$777,СВЦЭМ!$A$34:$A$777,$A319,СВЦЭМ!$B$33:$B$776,D$313)+'СЕТ СН'!$F$13</f>
        <v>0</v>
      </c>
      <c r="E319" s="36">
        <f>SUMIFS(СВЦЭМ!$J$34:$J$777,СВЦЭМ!$A$34:$A$777,$A319,СВЦЭМ!$B$33:$B$776,E$313)+'СЕТ СН'!$F$13</f>
        <v>0</v>
      </c>
      <c r="F319" s="36">
        <f>SUMIFS(СВЦЭМ!$J$34:$J$777,СВЦЭМ!$A$34:$A$777,$A319,СВЦЭМ!$B$33:$B$776,F$313)+'СЕТ СН'!$F$13</f>
        <v>0</v>
      </c>
      <c r="G319" s="36">
        <f>SUMIFS(СВЦЭМ!$J$34:$J$777,СВЦЭМ!$A$34:$A$777,$A319,СВЦЭМ!$B$33:$B$776,G$313)+'СЕТ СН'!$F$13</f>
        <v>0</v>
      </c>
      <c r="H319" s="36">
        <f>SUMIFS(СВЦЭМ!$J$34:$J$777,СВЦЭМ!$A$34:$A$777,$A319,СВЦЭМ!$B$33:$B$776,H$313)+'СЕТ СН'!$F$13</f>
        <v>0</v>
      </c>
      <c r="I319" s="36">
        <f>SUMIFS(СВЦЭМ!$J$34:$J$777,СВЦЭМ!$A$34:$A$777,$A319,СВЦЭМ!$B$33:$B$776,I$313)+'СЕТ СН'!$F$13</f>
        <v>0</v>
      </c>
      <c r="J319" s="36">
        <f>SUMIFS(СВЦЭМ!$J$34:$J$777,СВЦЭМ!$A$34:$A$777,$A319,СВЦЭМ!$B$33:$B$776,J$313)+'СЕТ СН'!$F$13</f>
        <v>0</v>
      </c>
      <c r="K319" s="36">
        <f>SUMIFS(СВЦЭМ!$J$34:$J$777,СВЦЭМ!$A$34:$A$777,$A319,СВЦЭМ!$B$33:$B$776,K$313)+'СЕТ СН'!$F$13</f>
        <v>0</v>
      </c>
      <c r="L319" s="36">
        <f>SUMIFS(СВЦЭМ!$J$34:$J$777,СВЦЭМ!$A$34:$A$777,$A319,СВЦЭМ!$B$33:$B$776,L$313)+'СЕТ СН'!$F$13</f>
        <v>0</v>
      </c>
      <c r="M319" s="36">
        <f>SUMIFS(СВЦЭМ!$J$34:$J$777,СВЦЭМ!$A$34:$A$777,$A319,СВЦЭМ!$B$33:$B$776,M$313)+'СЕТ СН'!$F$13</f>
        <v>0</v>
      </c>
      <c r="N319" s="36">
        <f>SUMIFS(СВЦЭМ!$J$34:$J$777,СВЦЭМ!$A$34:$A$777,$A319,СВЦЭМ!$B$33:$B$776,N$313)+'СЕТ СН'!$F$13</f>
        <v>0</v>
      </c>
      <c r="O319" s="36">
        <f>SUMIFS(СВЦЭМ!$J$34:$J$777,СВЦЭМ!$A$34:$A$777,$A319,СВЦЭМ!$B$33:$B$776,O$313)+'СЕТ СН'!$F$13</f>
        <v>0</v>
      </c>
      <c r="P319" s="36">
        <f>SUMIFS(СВЦЭМ!$J$34:$J$777,СВЦЭМ!$A$34:$A$777,$A319,СВЦЭМ!$B$33:$B$776,P$313)+'СЕТ СН'!$F$13</f>
        <v>0</v>
      </c>
      <c r="Q319" s="36">
        <f>SUMIFS(СВЦЭМ!$J$34:$J$777,СВЦЭМ!$A$34:$A$777,$A319,СВЦЭМ!$B$33:$B$776,Q$313)+'СЕТ СН'!$F$13</f>
        <v>0</v>
      </c>
      <c r="R319" s="36">
        <f>SUMIFS(СВЦЭМ!$J$34:$J$777,СВЦЭМ!$A$34:$A$777,$A319,СВЦЭМ!$B$33:$B$776,R$313)+'СЕТ СН'!$F$13</f>
        <v>0</v>
      </c>
      <c r="S319" s="36">
        <f>SUMIFS(СВЦЭМ!$J$34:$J$777,СВЦЭМ!$A$34:$A$777,$A319,СВЦЭМ!$B$33:$B$776,S$313)+'СЕТ СН'!$F$13</f>
        <v>0</v>
      </c>
      <c r="T319" s="36">
        <f>SUMIFS(СВЦЭМ!$J$34:$J$777,СВЦЭМ!$A$34:$A$777,$A319,СВЦЭМ!$B$33:$B$776,T$313)+'СЕТ СН'!$F$13</f>
        <v>0</v>
      </c>
      <c r="U319" s="36">
        <f>SUMIFS(СВЦЭМ!$J$34:$J$777,СВЦЭМ!$A$34:$A$777,$A319,СВЦЭМ!$B$33:$B$776,U$313)+'СЕТ СН'!$F$13</f>
        <v>0</v>
      </c>
      <c r="V319" s="36">
        <f>SUMIFS(СВЦЭМ!$J$34:$J$777,СВЦЭМ!$A$34:$A$777,$A319,СВЦЭМ!$B$33:$B$776,V$313)+'СЕТ СН'!$F$13</f>
        <v>0</v>
      </c>
      <c r="W319" s="36">
        <f>SUMIFS(СВЦЭМ!$J$34:$J$777,СВЦЭМ!$A$34:$A$777,$A319,СВЦЭМ!$B$33:$B$776,W$313)+'СЕТ СН'!$F$13</f>
        <v>0</v>
      </c>
      <c r="X319" s="36">
        <f>SUMIFS(СВЦЭМ!$J$34:$J$777,СВЦЭМ!$A$34:$A$777,$A319,СВЦЭМ!$B$33:$B$776,X$313)+'СЕТ СН'!$F$13</f>
        <v>0</v>
      </c>
      <c r="Y319" s="36">
        <f>SUMIFS(СВЦЭМ!$J$34:$J$777,СВЦЭМ!$A$34:$A$777,$A319,СВЦЭМ!$B$33:$B$776,Y$313)+'СЕТ СН'!$F$13</f>
        <v>0</v>
      </c>
    </row>
    <row r="320" spans="1:27" ht="15.75" hidden="1" x14ac:dyDescent="0.2">
      <c r="A320" s="35">
        <f t="shared" si="9"/>
        <v>43503</v>
      </c>
      <c r="B320" s="36">
        <f>SUMIFS(СВЦЭМ!$J$34:$J$777,СВЦЭМ!$A$34:$A$777,$A320,СВЦЭМ!$B$33:$B$776,B$313)+'СЕТ СН'!$F$13</f>
        <v>0</v>
      </c>
      <c r="C320" s="36">
        <f>SUMIFS(СВЦЭМ!$J$34:$J$777,СВЦЭМ!$A$34:$A$777,$A320,СВЦЭМ!$B$33:$B$776,C$313)+'СЕТ СН'!$F$13</f>
        <v>0</v>
      </c>
      <c r="D320" s="36">
        <f>SUMIFS(СВЦЭМ!$J$34:$J$777,СВЦЭМ!$A$34:$A$777,$A320,СВЦЭМ!$B$33:$B$776,D$313)+'СЕТ СН'!$F$13</f>
        <v>0</v>
      </c>
      <c r="E320" s="36">
        <f>SUMIFS(СВЦЭМ!$J$34:$J$777,СВЦЭМ!$A$34:$A$777,$A320,СВЦЭМ!$B$33:$B$776,E$313)+'СЕТ СН'!$F$13</f>
        <v>0</v>
      </c>
      <c r="F320" s="36">
        <f>SUMIFS(СВЦЭМ!$J$34:$J$777,СВЦЭМ!$A$34:$A$777,$A320,СВЦЭМ!$B$33:$B$776,F$313)+'СЕТ СН'!$F$13</f>
        <v>0</v>
      </c>
      <c r="G320" s="36">
        <f>SUMIFS(СВЦЭМ!$J$34:$J$777,СВЦЭМ!$A$34:$A$777,$A320,СВЦЭМ!$B$33:$B$776,G$313)+'СЕТ СН'!$F$13</f>
        <v>0</v>
      </c>
      <c r="H320" s="36">
        <f>SUMIFS(СВЦЭМ!$J$34:$J$777,СВЦЭМ!$A$34:$A$777,$A320,СВЦЭМ!$B$33:$B$776,H$313)+'СЕТ СН'!$F$13</f>
        <v>0</v>
      </c>
      <c r="I320" s="36">
        <f>SUMIFS(СВЦЭМ!$J$34:$J$777,СВЦЭМ!$A$34:$A$777,$A320,СВЦЭМ!$B$33:$B$776,I$313)+'СЕТ СН'!$F$13</f>
        <v>0</v>
      </c>
      <c r="J320" s="36">
        <f>SUMIFS(СВЦЭМ!$J$34:$J$777,СВЦЭМ!$A$34:$A$777,$A320,СВЦЭМ!$B$33:$B$776,J$313)+'СЕТ СН'!$F$13</f>
        <v>0</v>
      </c>
      <c r="K320" s="36">
        <f>SUMIFS(СВЦЭМ!$J$34:$J$777,СВЦЭМ!$A$34:$A$777,$A320,СВЦЭМ!$B$33:$B$776,K$313)+'СЕТ СН'!$F$13</f>
        <v>0</v>
      </c>
      <c r="L320" s="36">
        <f>SUMIFS(СВЦЭМ!$J$34:$J$777,СВЦЭМ!$A$34:$A$777,$A320,СВЦЭМ!$B$33:$B$776,L$313)+'СЕТ СН'!$F$13</f>
        <v>0</v>
      </c>
      <c r="M320" s="36">
        <f>SUMIFS(СВЦЭМ!$J$34:$J$777,СВЦЭМ!$A$34:$A$777,$A320,СВЦЭМ!$B$33:$B$776,M$313)+'СЕТ СН'!$F$13</f>
        <v>0</v>
      </c>
      <c r="N320" s="36">
        <f>SUMIFS(СВЦЭМ!$J$34:$J$777,СВЦЭМ!$A$34:$A$777,$A320,СВЦЭМ!$B$33:$B$776,N$313)+'СЕТ СН'!$F$13</f>
        <v>0</v>
      </c>
      <c r="O320" s="36">
        <f>SUMIFS(СВЦЭМ!$J$34:$J$777,СВЦЭМ!$A$34:$A$777,$A320,СВЦЭМ!$B$33:$B$776,O$313)+'СЕТ СН'!$F$13</f>
        <v>0</v>
      </c>
      <c r="P320" s="36">
        <f>SUMIFS(СВЦЭМ!$J$34:$J$777,СВЦЭМ!$A$34:$A$777,$A320,СВЦЭМ!$B$33:$B$776,P$313)+'СЕТ СН'!$F$13</f>
        <v>0</v>
      </c>
      <c r="Q320" s="36">
        <f>SUMIFS(СВЦЭМ!$J$34:$J$777,СВЦЭМ!$A$34:$A$777,$A320,СВЦЭМ!$B$33:$B$776,Q$313)+'СЕТ СН'!$F$13</f>
        <v>0</v>
      </c>
      <c r="R320" s="36">
        <f>SUMIFS(СВЦЭМ!$J$34:$J$777,СВЦЭМ!$A$34:$A$777,$A320,СВЦЭМ!$B$33:$B$776,R$313)+'СЕТ СН'!$F$13</f>
        <v>0</v>
      </c>
      <c r="S320" s="36">
        <f>SUMIFS(СВЦЭМ!$J$34:$J$777,СВЦЭМ!$A$34:$A$777,$A320,СВЦЭМ!$B$33:$B$776,S$313)+'СЕТ СН'!$F$13</f>
        <v>0</v>
      </c>
      <c r="T320" s="36">
        <f>SUMIFS(СВЦЭМ!$J$34:$J$777,СВЦЭМ!$A$34:$A$777,$A320,СВЦЭМ!$B$33:$B$776,T$313)+'СЕТ СН'!$F$13</f>
        <v>0</v>
      </c>
      <c r="U320" s="36">
        <f>SUMIFS(СВЦЭМ!$J$34:$J$777,СВЦЭМ!$A$34:$A$777,$A320,СВЦЭМ!$B$33:$B$776,U$313)+'СЕТ СН'!$F$13</f>
        <v>0</v>
      </c>
      <c r="V320" s="36">
        <f>SUMIFS(СВЦЭМ!$J$34:$J$777,СВЦЭМ!$A$34:$A$777,$A320,СВЦЭМ!$B$33:$B$776,V$313)+'СЕТ СН'!$F$13</f>
        <v>0</v>
      </c>
      <c r="W320" s="36">
        <f>SUMIFS(СВЦЭМ!$J$34:$J$777,СВЦЭМ!$A$34:$A$777,$A320,СВЦЭМ!$B$33:$B$776,W$313)+'СЕТ СН'!$F$13</f>
        <v>0</v>
      </c>
      <c r="X320" s="36">
        <f>SUMIFS(СВЦЭМ!$J$34:$J$777,СВЦЭМ!$A$34:$A$777,$A320,СВЦЭМ!$B$33:$B$776,X$313)+'СЕТ СН'!$F$13</f>
        <v>0</v>
      </c>
      <c r="Y320" s="36">
        <f>SUMIFS(СВЦЭМ!$J$34:$J$777,СВЦЭМ!$A$34:$A$777,$A320,СВЦЭМ!$B$33:$B$776,Y$313)+'СЕТ СН'!$F$13</f>
        <v>0</v>
      </c>
    </row>
    <row r="321" spans="1:25" ht="15.75" hidden="1" x14ac:dyDescent="0.2">
      <c r="A321" s="35">
        <f t="shared" si="9"/>
        <v>43504</v>
      </c>
      <c r="B321" s="36">
        <f>SUMIFS(СВЦЭМ!$J$34:$J$777,СВЦЭМ!$A$34:$A$777,$A321,СВЦЭМ!$B$33:$B$776,B$313)+'СЕТ СН'!$F$13</f>
        <v>0</v>
      </c>
      <c r="C321" s="36">
        <f>SUMIFS(СВЦЭМ!$J$34:$J$777,СВЦЭМ!$A$34:$A$777,$A321,СВЦЭМ!$B$33:$B$776,C$313)+'СЕТ СН'!$F$13</f>
        <v>0</v>
      </c>
      <c r="D321" s="36">
        <f>SUMIFS(СВЦЭМ!$J$34:$J$777,СВЦЭМ!$A$34:$A$777,$A321,СВЦЭМ!$B$33:$B$776,D$313)+'СЕТ СН'!$F$13</f>
        <v>0</v>
      </c>
      <c r="E321" s="36">
        <f>SUMIFS(СВЦЭМ!$J$34:$J$777,СВЦЭМ!$A$34:$A$777,$A321,СВЦЭМ!$B$33:$B$776,E$313)+'СЕТ СН'!$F$13</f>
        <v>0</v>
      </c>
      <c r="F321" s="36">
        <f>SUMIFS(СВЦЭМ!$J$34:$J$777,СВЦЭМ!$A$34:$A$777,$A321,СВЦЭМ!$B$33:$B$776,F$313)+'СЕТ СН'!$F$13</f>
        <v>0</v>
      </c>
      <c r="G321" s="36">
        <f>SUMIFS(СВЦЭМ!$J$34:$J$777,СВЦЭМ!$A$34:$A$777,$A321,СВЦЭМ!$B$33:$B$776,G$313)+'СЕТ СН'!$F$13</f>
        <v>0</v>
      </c>
      <c r="H321" s="36">
        <f>SUMIFS(СВЦЭМ!$J$34:$J$777,СВЦЭМ!$A$34:$A$777,$A321,СВЦЭМ!$B$33:$B$776,H$313)+'СЕТ СН'!$F$13</f>
        <v>0</v>
      </c>
      <c r="I321" s="36">
        <f>SUMIFS(СВЦЭМ!$J$34:$J$777,СВЦЭМ!$A$34:$A$777,$A321,СВЦЭМ!$B$33:$B$776,I$313)+'СЕТ СН'!$F$13</f>
        <v>0</v>
      </c>
      <c r="J321" s="36">
        <f>SUMIFS(СВЦЭМ!$J$34:$J$777,СВЦЭМ!$A$34:$A$777,$A321,СВЦЭМ!$B$33:$B$776,J$313)+'СЕТ СН'!$F$13</f>
        <v>0</v>
      </c>
      <c r="K321" s="36">
        <f>SUMIFS(СВЦЭМ!$J$34:$J$777,СВЦЭМ!$A$34:$A$777,$A321,СВЦЭМ!$B$33:$B$776,K$313)+'СЕТ СН'!$F$13</f>
        <v>0</v>
      </c>
      <c r="L321" s="36">
        <f>SUMIFS(СВЦЭМ!$J$34:$J$777,СВЦЭМ!$A$34:$A$777,$A321,СВЦЭМ!$B$33:$B$776,L$313)+'СЕТ СН'!$F$13</f>
        <v>0</v>
      </c>
      <c r="M321" s="36">
        <f>SUMIFS(СВЦЭМ!$J$34:$J$777,СВЦЭМ!$A$34:$A$777,$A321,СВЦЭМ!$B$33:$B$776,M$313)+'СЕТ СН'!$F$13</f>
        <v>0</v>
      </c>
      <c r="N321" s="36">
        <f>SUMIFS(СВЦЭМ!$J$34:$J$777,СВЦЭМ!$A$34:$A$777,$A321,СВЦЭМ!$B$33:$B$776,N$313)+'СЕТ СН'!$F$13</f>
        <v>0</v>
      </c>
      <c r="O321" s="36">
        <f>SUMIFS(СВЦЭМ!$J$34:$J$777,СВЦЭМ!$A$34:$A$777,$A321,СВЦЭМ!$B$33:$B$776,O$313)+'СЕТ СН'!$F$13</f>
        <v>0</v>
      </c>
      <c r="P321" s="36">
        <f>SUMIFS(СВЦЭМ!$J$34:$J$777,СВЦЭМ!$A$34:$A$777,$A321,СВЦЭМ!$B$33:$B$776,P$313)+'СЕТ СН'!$F$13</f>
        <v>0</v>
      </c>
      <c r="Q321" s="36">
        <f>SUMIFS(СВЦЭМ!$J$34:$J$777,СВЦЭМ!$A$34:$A$777,$A321,СВЦЭМ!$B$33:$B$776,Q$313)+'СЕТ СН'!$F$13</f>
        <v>0</v>
      </c>
      <c r="R321" s="36">
        <f>SUMIFS(СВЦЭМ!$J$34:$J$777,СВЦЭМ!$A$34:$A$777,$A321,СВЦЭМ!$B$33:$B$776,R$313)+'СЕТ СН'!$F$13</f>
        <v>0</v>
      </c>
      <c r="S321" s="36">
        <f>SUMIFS(СВЦЭМ!$J$34:$J$777,СВЦЭМ!$A$34:$A$777,$A321,СВЦЭМ!$B$33:$B$776,S$313)+'СЕТ СН'!$F$13</f>
        <v>0</v>
      </c>
      <c r="T321" s="36">
        <f>SUMIFS(СВЦЭМ!$J$34:$J$777,СВЦЭМ!$A$34:$A$777,$A321,СВЦЭМ!$B$33:$B$776,T$313)+'СЕТ СН'!$F$13</f>
        <v>0</v>
      </c>
      <c r="U321" s="36">
        <f>SUMIFS(СВЦЭМ!$J$34:$J$777,СВЦЭМ!$A$34:$A$777,$A321,СВЦЭМ!$B$33:$B$776,U$313)+'СЕТ СН'!$F$13</f>
        <v>0</v>
      </c>
      <c r="V321" s="36">
        <f>SUMIFS(СВЦЭМ!$J$34:$J$777,СВЦЭМ!$A$34:$A$777,$A321,СВЦЭМ!$B$33:$B$776,V$313)+'СЕТ СН'!$F$13</f>
        <v>0</v>
      </c>
      <c r="W321" s="36">
        <f>SUMIFS(СВЦЭМ!$J$34:$J$777,СВЦЭМ!$A$34:$A$777,$A321,СВЦЭМ!$B$33:$B$776,W$313)+'СЕТ СН'!$F$13</f>
        <v>0</v>
      </c>
      <c r="X321" s="36">
        <f>SUMIFS(СВЦЭМ!$J$34:$J$777,СВЦЭМ!$A$34:$A$777,$A321,СВЦЭМ!$B$33:$B$776,X$313)+'СЕТ СН'!$F$13</f>
        <v>0</v>
      </c>
      <c r="Y321" s="36">
        <f>SUMIFS(СВЦЭМ!$J$34:$J$777,СВЦЭМ!$A$34:$A$777,$A321,СВЦЭМ!$B$33:$B$776,Y$313)+'СЕТ СН'!$F$13</f>
        <v>0</v>
      </c>
    </row>
    <row r="322" spans="1:25" ht="15.75" hidden="1" x14ac:dyDescent="0.2">
      <c r="A322" s="35">
        <f t="shared" si="9"/>
        <v>43505</v>
      </c>
      <c r="B322" s="36">
        <f>SUMIFS(СВЦЭМ!$J$34:$J$777,СВЦЭМ!$A$34:$A$777,$A322,СВЦЭМ!$B$33:$B$776,B$313)+'СЕТ СН'!$F$13</f>
        <v>0</v>
      </c>
      <c r="C322" s="36">
        <f>SUMIFS(СВЦЭМ!$J$34:$J$777,СВЦЭМ!$A$34:$A$777,$A322,СВЦЭМ!$B$33:$B$776,C$313)+'СЕТ СН'!$F$13</f>
        <v>0</v>
      </c>
      <c r="D322" s="36">
        <f>SUMIFS(СВЦЭМ!$J$34:$J$777,СВЦЭМ!$A$34:$A$777,$A322,СВЦЭМ!$B$33:$B$776,D$313)+'СЕТ СН'!$F$13</f>
        <v>0</v>
      </c>
      <c r="E322" s="36">
        <f>SUMIFS(СВЦЭМ!$J$34:$J$777,СВЦЭМ!$A$34:$A$777,$A322,СВЦЭМ!$B$33:$B$776,E$313)+'СЕТ СН'!$F$13</f>
        <v>0</v>
      </c>
      <c r="F322" s="36">
        <f>SUMIFS(СВЦЭМ!$J$34:$J$777,СВЦЭМ!$A$34:$A$777,$A322,СВЦЭМ!$B$33:$B$776,F$313)+'СЕТ СН'!$F$13</f>
        <v>0</v>
      </c>
      <c r="G322" s="36">
        <f>SUMIFS(СВЦЭМ!$J$34:$J$777,СВЦЭМ!$A$34:$A$777,$A322,СВЦЭМ!$B$33:$B$776,G$313)+'СЕТ СН'!$F$13</f>
        <v>0</v>
      </c>
      <c r="H322" s="36">
        <f>SUMIFS(СВЦЭМ!$J$34:$J$777,СВЦЭМ!$A$34:$A$777,$A322,СВЦЭМ!$B$33:$B$776,H$313)+'СЕТ СН'!$F$13</f>
        <v>0</v>
      </c>
      <c r="I322" s="36">
        <f>SUMIFS(СВЦЭМ!$J$34:$J$777,СВЦЭМ!$A$34:$A$777,$A322,СВЦЭМ!$B$33:$B$776,I$313)+'СЕТ СН'!$F$13</f>
        <v>0</v>
      </c>
      <c r="J322" s="36">
        <f>SUMIFS(СВЦЭМ!$J$34:$J$777,СВЦЭМ!$A$34:$A$777,$A322,СВЦЭМ!$B$33:$B$776,J$313)+'СЕТ СН'!$F$13</f>
        <v>0</v>
      </c>
      <c r="K322" s="36">
        <f>SUMIFS(СВЦЭМ!$J$34:$J$777,СВЦЭМ!$A$34:$A$777,$A322,СВЦЭМ!$B$33:$B$776,K$313)+'СЕТ СН'!$F$13</f>
        <v>0</v>
      </c>
      <c r="L322" s="36">
        <f>SUMIFS(СВЦЭМ!$J$34:$J$777,СВЦЭМ!$A$34:$A$777,$A322,СВЦЭМ!$B$33:$B$776,L$313)+'СЕТ СН'!$F$13</f>
        <v>0</v>
      </c>
      <c r="M322" s="36">
        <f>SUMIFS(СВЦЭМ!$J$34:$J$777,СВЦЭМ!$A$34:$A$777,$A322,СВЦЭМ!$B$33:$B$776,M$313)+'СЕТ СН'!$F$13</f>
        <v>0</v>
      </c>
      <c r="N322" s="36">
        <f>SUMIFS(СВЦЭМ!$J$34:$J$777,СВЦЭМ!$A$34:$A$777,$A322,СВЦЭМ!$B$33:$B$776,N$313)+'СЕТ СН'!$F$13</f>
        <v>0</v>
      </c>
      <c r="O322" s="36">
        <f>SUMIFS(СВЦЭМ!$J$34:$J$777,СВЦЭМ!$A$34:$A$777,$A322,СВЦЭМ!$B$33:$B$776,O$313)+'СЕТ СН'!$F$13</f>
        <v>0</v>
      </c>
      <c r="P322" s="36">
        <f>SUMIFS(СВЦЭМ!$J$34:$J$777,СВЦЭМ!$A$34:$A$777,$A322,СВЦЭМ!$B$33:$B$776,P$313)+'СЕТ СН'!$F$13</f>
        <v>0</v>
      </c>
      <c r="Q322" s="36">
        <f>SUMIFS(СВЦЭМ!$J$34:$J$777,СВЦЭМ!$A$34:$A$777,$A322,СВЦЭМ!$B$33:$B$776,Q$313)+'СЕТ СН'!$F$13</f>
        <v>0</v>
      </c>
      <c r="R322" s="36">
        <f>SUMIFS(СВЦЭМ!$J$34:$J$777,СВЦЭМ!$A$34:$A$777,$A322,СВЦЭМ!$B$33:$B$776,R$313)+'СЕТ СН'!$F$13</f>
        <v>0</v>
      </c>
      <c r="S322" s="36">
        <f>SUMIFS(СВЦЭМ!$J$34:$J$777,СВЦЭМ!$A$34:$A$777,$A322,СВЦЭМ!$B$33:$B$776,S$313)+'СЕТ СН'!$F$13</f>
        <v>0</v>
      </c>
      <c r="T322" s="36">
        <f>SUMIFS(СВЦЭМ!$J$34:$J$777,СВЦЭМ!$A$34:$A$777,$A322,СВЦЭМ!$B$33:$B$776,T$313)+'СЕТ СН'!$F$13</f>
        <v>0</v>
      </c>
      <c r="U322" s="36">
        <f>SUMIFS(СВЦЭМ!$J$34:$J$777,СВЦЭМ!$A$34:$A$777,$A322,СВЦЭМ!$B$33:$B$776,U$313)+'СЕТ СН'!$F$13</f>
        <v>0</v>
      </c>
      <c r="V322" s="36">
        <f>SUMIFS(СВЦЭМ!$J$34:$J$777,СВЦЭМ!$A$34:$A$777,$A322,СВЦЭМ!$B$33:$B$776,V$313)+'СЕТ СН'!$F$13</f>
        <v>0</v>
      </c>
      <c r="W322" s="36">
        <f>SUMIFS(СВЦЭМ!$J$34:$J$777,СВЦЭМ!$A$34:$A$777,$A322,СВЦЭМ!$B$33:$B$776,W$313)+'СЕТ СН'!$F$13</f>
        <v>0</v>
      </c>
      <c r="X322" s="36">
        <f>SUMIFS(СВЦЭМ!$J$34:$J$777,СВЦЭМ!$A$34:$A$777,$A322,СВЦЭМ!$B$33:$B$776,X$313)+'СЕТ СН'!$F$13</f>
        <v>0</v>
      </c>
      <c r="Y322" s="36">
        <f>SUMIFS(СВЦЭМ!$J$34:$J$777,СВЦЭМ!$A$34:$A$777,$A322,СВЦЭМ!$B$33:$B$776,Y$313)+'СЕТ СН'!$F$13</f>
        <v>0</v>
      </c>
    </row>
    <row r="323" spans="1:25" ht="15.75" hidden="1" x14ac:dyDescent="0.2">
      <c r="A323" s="35">
        <f t="shared" si="9"/>
        <v>43506</v>
      </c>
      <c r="B323" s="36">
        <f>SUMIFS(СВЦЭМ!$J$34:$J$777,СВЦЭМ!$A$34:$A$777,$A323,СВЦЭМ!$B$33:$B$776,B$313)+'СЕТ СН'!$F$13</f>
        <v>0</v>
      </c>
      <c r="C323" s="36">
        <f>SUMIFS(СВЦЭМ!$J$34:$J$777,СВЦЭМ!$A$34:$A$777,$A323,СВЦЭМ!$B$33:$B$776,C$313)+'СЕТ СН'!$F$13</f>
        <v>0</v>
      </c>
      <c r="D323" s="36">
        <f>SUMIFS(СВЦЭМ!$J$34:$J$777,СВЦЭМ!$A$34:$A$777,$A323,СВЦЭМ!$B$33:$B$776,D$313)+'СЕТ СН'!$F$13</f>
        <v>0</v>
      </c>
      <c r="E323" s="36">
        <f>SUMIFS(СВЦЭМ!$J$34:$J$777,СВЦЭМ!$A$34:$A$777,$A323,СВЦЭМ!$B$33:$B$776,E$313)+'СЕТ СН'!$F$13</f>
        <v>0</v>
      </c>
      <c r="F323" s="36">
        <f>SUMIFS(СВЦЭМ!$J$34:$J$777,СВЦЭМ!$A$34:$A$777,$A323,СВЦЭМ!$B$33:$B$776,F$313)+'СЕТ СН'!$F$13</f>
        <v>0</v>
      </c>
      <c r="G323" s="36">
        <f>SUMIFS(СВЦЭМ!$J$34:$J$777,СВЦЭМ!$A$34:$A$777,$A323,СВЦЭМ!$B$33:$B$776,G$313)+'СЕТ СН'!$F$13</f>
        <v>0</v>
      </c>
      <c r="H323" s="36">
        <f>SUMIFS(СВЦЭМ!$J$34:$J$777,СВЦЭМ!$A$34:$A$777,$A323,СВЦЭМ!$B$33:$B$776,H$313)+'СЕТ СН'!$F$13</f>
        <v>0</v>
      </c>
      <c r="I323" s="36">
        <f>SUMIFS(СВЦЭМ!$J$34:$J$777,СВЦЭМ!$A$34:$A$777,$A323,СВЦЭМ!$B$33:$B$776,I$313)+'СЕТ СН'!$F$13</f>
        <v>0</v>
      </c>
      <c r="J323" s="36">
        <f>SUMIFS(СВЦЭМ!$J$34:$J$777,СВЦЭМ!$A$34:$A$777,$A323,СВЦЭМ!$B$33:$B$776,J$313)+'СЕТ СН'!$F$13</f>
        <v>0</v>
      </c>
      <c r="K323" s="36">
        <f>SUMIFS(СВЦЭМ!$J$34:$J$777,СВЦЭМ!$A$34:$A$777,$A323,СВЦЭМ!$B$33:$B$776,K$313)+'СЕТ СН'!$F$13</f>
        <v>0</v>
      </c>
      <c r="L323" s="36">
        <f>SUMIFS(СВЦЭМ!$J$34:$J$777,СВЦЭМ!$A$34:$A$777,$A323,СВЦЭМ!$B$33:$B$776,L$313)+'СЕТ СН'!$F$13</f>
        <v>0</v>
      </c>
      <c r="M323" s="36">
        <f>SUMIFS(СВЦЭМ!$J$34:$J$777,СВЦЭМ!$A$34:$A$777,$A323,СВЦЭМ!$B$33:$B$776,M$313)+'СЕТ СН'!$F$13</f>
        <v>0</v>
      </c>
      <c r="N323" s="36">
        <f>SUMIFS(СВЦЭМ!$J$34:$J$777,СВЦЭМ!$A$34:$A$777,$A323,СВЦЭМ!$B$33:$B$776,N$313)+'СЕТ СН'!$F$13</f>
        <v>0</v>
      </c>
      <c r="O323" s="36">
        <f>SUMIFS(СВЦЭМ!$J$34:$J$777,СВЦЭМ!$A$34:$A$777,$A323,СВЦЭМ!$B$33:$B$776,O$313)+'СЕТ СН'!$F$13</f>
        <v>0</v>
      </c>
      <c r="P323" s="36">
        <f>SUMIFS(СВЦЭМ!$J$34:$J$777,СВЦЭМ!$A$34:$A$777,$A323,СВЦЭМ!$B$33:$B$776,P$313)+'СЕТ СН'!$F$13</f>
        <v>0</v>
      </c>
      <c r="Q323" s="36">
        <f>SUMIFS(СВЦЭМ!$J$34:$J$777,СВЦЭМ!$A$34:$A$777,$A323,СВЦЭМ!$B$33:$B$776,Q$313)+'СЕТ СН'!$F$13</f>
        <v>0</v>
      </c>
      <c r="R323" s="36">
        <f>SUMIFS(СВЦЭМ!$J$34:$J$777,СВЦЭМ!$A$34:$A$777,$A323,СВЦЭМ!$B$33:$B$776,R$313)+'СЕТ СН'!$F$13</f>
        <v>0</v>
      </c>
      <c r="S323" s="36">
        <f>SUMIFS(СВЦЭМ!$J$34:$J$777,СВЦЭМ!$A$34:$A$777,$A323,СВЦЭМ!$B$33:$B$776,S$313)+'СЕТ СН'!$F$13</f>
        <v>0</v>
      </c>
      <c r="T323" s="36">
        <f>SUMIFS(СВЦЭМ!$J$34:$J$777,СВЦЭМ!$A$34:$A$777,$A323,СВЦЭМ!$B$33:$B$776,T$313)+'СЕТ СН'!$F$13</f>
        <v>0</v>
      </c>
      <c r="U323" s="36">
        <f>SUMIFS(СВЦЭМ!$J$34:$J$777,СВЦЭМ!$A$34:$A$777,$A323,СВЦЭМ!$B$33:$B$776,U$313)+'СЕТ СН'!$F$13</f>
        <v>0</v>
      </c>
      <c r="V323" s="36">
        <f>SUMIFS(СВЦЭМ!$J$34:$J$777,СВЦЭМ!$A$34:$A$777,$A323,СВЦЭМ!$B$33:$B$776,V$313)+'СЕТ СН'!$F$13</f>
        <v>0</v>
      </c>
      <c r="W323" s="36">
        <f>SUMIFS(СВЦЭМ!$J$34:$J$777,СВЦЭМ!$A$34:$A$777,$A323,СВЦЭМ!$B$33:$B$776,W$313)+'СЕТ СН'!$F$13</f>
        <v>0</v>
      </c>
      <c r="X323" s="36">
        <f>SUMIFS(СВЦЭМ!$J$34:$J$777,СВЦЭМ!$A$34:$A$777,$A323,СВЦЭМ!$B$33:$B$776,X$313)+'СЕТ СН'!$F$13</f>
        <v>0</v>
      </c>
      <c r="Y323" s="36">
        <f>SUMIFS(СВЦЭМ!$J$34:$J$777,СВЦЭМ!$A$34:$A$777,$A323,СВЦЭМ!$B$33:$B$776,Y$313)+'СЕТ СН'!$F$13</f>
        <v>0</v>
      </c>
    </row>
    <row r="324" spans="1:25" ht="15.75" hidden="1" x14ac:dyDescent="0.2">
      <c r="A324" s="35">
        <f t="shared" si="9"/>
        <v>43507</v>
      </c>
      <c r="B324" s="36">
        <f>SUMIFS(СВЦЭМ!$J$34:$J$777,СВЦЭМ!$A$34:$A$777,$A324,СВЦЭМ!$B$33:$B$776,B$313)+'СЕТ СН'!$F$13</f>
        <v>0</v>
      </c>
      <c r="C324" s="36">
        <f>SUMIFS(СВЦЭМ!$J$34:$J$777,СВЦЭМ!$A$34:$A$777,$A324,СВЦЭМ!$B$33:$B$776,C$313)+'СЕТ СН'!$F$13</f>
        <v>0</v>
      </c>
      <c r="D324" s="36">
        <f>SUMIFS(СВЦЭМ!$J$34:$J$777,СВЦЭМ!$A$34:$A$777,$A324,СВЦЭМ!$B$33:$B$776,D$313)+'СЕТ СН'!$F$13</f>
        <v>0</v>
      </c>
      <c r="E324" s="36">
        <f>SUMIFS(СВЦЭМ!$J$34:$J$777,СВЦЭМ!$A$34:$A$777,$A324,СВЦЭМ!$B$33:$B$776,E$313)+'СЕТ СН'!$F$13</f>
        <v>0</v>
      </c>
      <c r="F324" s="36">
        <f>SUMIFS(СВЦЭМ!$J$34:$J$777,СВЦЭМ!$A$34:$A$777,$A324,СВЦЭМ!$B$33:$B$776,F$313)+'СЕТ СН'!$F$13</f>
        <v>0</v>
      </c>
      <c r="G324" s="36">
        <f>SUMIFS(СВЦЭМ!$J$34:$J$777,СВЦЭМ!$A$34:$A$777,$A324,СВЦЭМ!$B$33:$B$776,G$313)+'СЕТ СН'!$F$13</f>
        <v>0</v>
      </c>
      <c r="H324" s="36">
        <f>SUMIFS(СВЦЭМ!$J$34:$J$777,СВЦЭМ!$A$34:$A$777,$A324,СВЦЭМ!$B$33:$B$776,H$313)+'СЕТ СН'!$F$13</f>
        <v>0</v>
      </c>
      <c r="I324" s="36">
        <f>SUMIFS(СВЦЭМ!$J$34:$J$777,СВЦЭМ!$A$34:$A$777,$A324,СВЦЭМ!$B$33:$B$776,I$313)+'СЕТ СН'!$F$13</f>
        <v>0</v>
      </c>
      <c r="J324" s="36">
        <f>SUMIFS(СВЦЭМ!$J$34:$J$777,СВЦЭМ!$A$34:$A$777,$A324,СВЦЭМ!$B$33:$B$776,J$313)+'СЕТ СН'!$F$13</f>
        <v>0</v>
      </c>
      <c r="K324" s="36">
        <f>SUMIFS(СВЦЭМ!$J$34:$J$777,СВЦЭМ!$A$34:$A$777,$A324,СВЦЭМ!$B$33:$B$776,K$313)+'СЕТ СН'!$F$13</f>
        <v>0</v>
      </c>
      <c r="L324" s="36">
        <f>SUMIFS(СВЦЭМ!$J$34:$J$777,СВЦЭМ!$A$34:$A$777,$A324,СВЦЭМ!$B$33:$B$776,L$313)+'СЕТ СН'!$F$13</f>
        <v>0</v>
      </c>
      <c r="M324" s="36">
        <f>SUMIFS(СВЦЭМ!$J$34:$J$777,СВЦЭМ!$A$34:$A$777,$A324,СВЦЭМ!$B$33:$B$776,M$313)+'СЕТ СН'!$F$13</f>
        <v>0</v>
      </c>
      <c r="N324" s="36">
        <f>SUMIFS(СВЦЭМ!$J$34:$J$777,СВЦЭМ!$A$34:$A$777,$A324,СВЦЭМ!$B$33:$B$776,N$313)+'СЕТ СН'!$F$13</f>
        <v>0</v>
      </c>
      <c r="O324" s="36">
        <f>SUMIFS(СВЦЭМ!$J$34:$J$777,СВЦЭМ!$A$34:$A$777,$A324,СВЦЭМ!$B$33:$B$776,O$313)+'СЕТ СН'!$F$13</f>
        <v>0</v>
      </c>
      <c r="P324" s="36">
        <f>SUMIFS(СВЦЭМ!$J$34:$J$777,СВЦЭМ!$A$34:$A$777,$A324,СВЦЭМ!$B$33:$B$776,P$313)+'СЕТ СН'!$F$13</f>
        <v>0</v>
      </c>
      <c r="Q324" s="36">
        <f>SUMIFS(СВЦЭМ!$J$34:$J$777,СВЦЭМ!$A$34:$A$777,$A324,СВЦЭМ!$B$33:$B$776,Q$313)+'СЕТ СН'!$F$13</f>
        <v>0</v>
      </c>
      <c r="R324" s="36">
        <f>SUMIFS(СВЦЭМ!$J$34:$J$777,СВЦЭМ!$A$34:$A$777,$A324,СВЦЭМ!$B$33:$B$776,R$313)+'СЕТ СН'!$F$13</f>
        <v>0</v>
      </c>
      <c r="S324" s="36">
        <f>SUMIFS(СВЦЭМ!$J$34:$J$777,СВЦЭМ!$A$34:$A$777,$A324,СВЦЭМ!$B$33:$B$776,S$313)+'СЕТ СН'!$F$13</f>
        <v>0</v>
      </c>
      <c r="T324" s="36">
        <f>SUMIFS(СВЦЭМ!$J$34:$J$777,СВЦЭМ!$A$34:$A$777,$A324,СВЦЭМ!$B$33:$B$776,T$313)+'СЕТ СН'!$F$13</f>
        <v>0</v>
      </c>
      <c r="U324" s="36">
        <f>SUMIFS(СВЦЭМ!$J$34:$J$777,СВЦЭМ!$A$34:$A$777,$A324,СВЦЭМ!$B$33:$B$776,U$313)+'СЕТ СН'!$F$13</f>
        <v>0</v>
      </c>
      <c r="V324" s="36">
        <f>SUMIFS(СВЦЭМ!$J$34:$J$777,СВЦЭМ!$A$34:$A$777,$A324,СВЦЭМ!$B$33:$B$776,V$313)+'СЕТ СН'!$F$13</f>
        <v>0</v>
      </c>
      <c r="W324" s="36">
        <f>SUMIFS(СВЦЭМ!$J$34:$J$777,СВЦЭМ!$A$34:$A$777,$A324,СВЦЭМ!$B$33:$B$776,W$313)+'СЕТ СН'!$F$13</f>
        <v>0</v>
      </c>
      <c r="X324" s="36">
        <f>SUMIFS(СВЦЭМ!$J$34:$J$777,СВЦЭМ!$A$34:$A$777,$A324,СВЦЭМ!$B$33:$B$776,X$313)+'СЕТ СН'!$F$13</f>
        <v>0</v>
      </c>
      <c r="Y324" s="36">
        <f>SUMIFS(СВЦЭМ!$J$34:$J$777,СВЦЭМ!$A$34:$A$777,$A324,СВЦЭМ!$B$33:$B$776,Y$313)+'СЕТ СН'!$F$13</f>
        <v>0</v>
      </c>
    </row>
    <row r="325" spans="1:25" ht="15.75" hidden="1" x14ac:dyDescent="0.2">
      <c r="A325" s="35">
        <f t="shared" si="9"/>
        <v>43508</v>
      </c>
      <c r="B325" s="36">
        <f>SUMIFS(СВЦЭМ!$J$34:$J$777,СВЦЭМ!$A$34:$A$777,$A325,СВЦЭМ!$B$33:$B$776,B$313)+'СЕТ СН'!$F$13</f>
        <v>0</v>
      </c>
      <c r="C325" s="36">
        <f>SUMIFS(СВЦЭМ!$J$34:$J$777,СВЦЭМ!$A$34:$A$777,$A325,СВЦЭМ!$B$33:$B$776,C$313)+'СЕТ СН'!$F$13</f>
        <v>0</v>
      </c>
      <c r="D325" s="36">
        <f>SUMIFS(СВЦЭМ!$J$34:$J$777,СВЦЭМ!$A$34:$A$777,$A325,СВЦЭМ!$B$33:$B$776,D$313)+'СЕТ СН'!$F$13</f>
        <v>0</v>
      </c>
      <c r="E325" s="36">
        <f>SUMIFS(СВЦЭМ!$J$34:$J$777,СВЦЭМ!$A$34:$A$777,$A325,СВЦЭМ!$B$33:$B$776,E$313)+'СЕТ СН'!$F$13</f>
        <v>0</v>
      </c>
      <c r="F325" s="36">
        <f>SUMIFS(СВЦЭМ!$J$34:$J$777,СВЦЭМ!$A$34:$A$777,$A325,СВЦЭМ!$B$33:$B$776,F$313)+'СЕТ СН'!$F$13</f>
        <v>0</v>
      </c>
      <c r="G325" s="36">
        <f>SUMIFS(СВЦЭМ!$J$34:$J$777,СВЦЭМ!$A$34:$A$777,$A325,СВЦЭМ!$B$33:$B$776,G$313)+'СЕТ СН'!$F$13</f>
        <v>0</v>
      </c>
      <c r="H325" s="36">
        <f>SUMIFS(СВЦЭМ!$J$34:$J$777,СВЦЭМ!$A$34:$A$777,$A325,СВЦЭМ!$B$33:$B$776,H$313)+'СЕТ СН'!$F$13</f>
        <v>0</v>
      </c>
      <c r="I325" s="36">
        <f>SUMIFS(СВЦЭМ!$J$34:$J$777,СВЦЭМ!$A$34:$A$777,$A325,СВЦЭМ!$B$33:$B$776,I$313)+'СЕТ СН'!$F$13</f>
        <v>0</v>
      </c>
      <c r="J325" s="36">
        <f>SUMIFS(СВЦЭМ!$J$34:$J$777,СВЦЭМ!$A$34:$A$777,$A325,СВЦЭМ!$B$33:$B$776,J$313)+'СЕТ СН'!$F$13</f>
        <v>0</v>
      </c>
      <c r="K325" s="36">
        <f>SUMIFS(СВЦЭМ!$J$34:$J$777,СВЦЭМ!$A$34:$A$777,$A325,СВЦЭМ!$B$33:$B$776,K$313)+'СЕТ СН'!$F$13</f>
        <v>0</v>
      </c>
      <c r="L325" s="36">
        <f>SUMIFS(СВЦЭМ!$J$34:$J$777,СВЦЭМ!$A$34:$A$777,$A325,СВЦЭМ!$B$33:$B$776,L$313)+'СЕТ СН'!$F$13</f>
        <v>0</v>
      </c>
      <c r="M325" s="36">
        <f>SUMIFS(СВЦЭМ!$J$34:$J$777,СВЦЭМ!$A$34:$A$777,$A325,СВЦЭМ!$B$33:$B$776,M$313)+'СЕТ СН'!$F$13</f>
        <v>0</v>
      </c>
      <c r="N325" s="36">
        <f>SUMIFS(СВЦЭМ!$J$34:$J$777,СВЦЭМ!$A$34:$A$777,$A325,СВЦЭМ!$B$33:$B$776,N$313)+'СЕТ СН'!$F$13</f>
        <v>0</v>
      </c>
      <c r="O325" s="36">
        <f>SUMIFS(СВЦЭМ!$J$34:$J$777,СВЦЭМ!$A$34:$A$777,$A325,СВЦЭМ!$B$33:$B$776,O$313)+'СЕТ СН'!$F$13</f>
        <v>0</v>
      </c>
      <c r="P325" s="36">
        <f>SUMIFS(СВЦЭМ!$J$34:$J$777,СВЦЭМ!$A$34:$A$777,$A325,СВЦЭМ!$B$33:$B$776,P$313)+'СЕТ СН'!$F$13</f>
        <v>0</v>
      </c>
      <c r="Q325" s="36">
        <f>SUMIFS(СВЦЭМ!$J$34:$J$777,СВЦЭМ!$A$34:$A$777,$A325,СВЦЭМ!$B$33:$B$776,Q$313)+'СЕТ СН'!$F$13</f>
        <v>0</v>
      </c>
      <c r="R325" s="36">
        <f>SUMIFS(СВЦЭМ!$J$34:$J$777,СВЦЭМ!$A$34:$A$777,$A325,СВЦЭМ!$B$33:$B$776,R$313)+'СЕТ СН'!$F$13</f>
        <v>0</v>
      </c>
      <c r="S325" s="36">
        <f>SUMIFS(СВЦЭМ!$J$34:$J$777,СВЦЭМ!$A$34:$A$777,$A325,СВЦЭМ!$B$33:$B$776,S$313)+'СЕТ СН'!$F$13</f>
        <v>0</v>
      </c>
      <c r="T325" s="36">
        <f>SUMIFS(СВЦЭМ!$J$34:$J$777,СВЦЭМ!$A$34:$A$777,$A325,СВЦЭМ!$B$33:$B$776,T$313)+'СЕТ СН'!$F$13</f>
        <v>0</v>
      </c>
      <c r="U325" s="36">
        <f>SUMIFS(СВЦЭМ!$J$34:$J$777,СВЦЭМ!$A$34:$A$777,$A325,СВЦЭМ!$B$33:$B$776,U$313)+'СЕТ СН'!$F$13</f>
        <v>0</v>
      </c>
      <c r="V325" s="36">
        <f>SUMIFS(СВЦЭМ!$J$34:$J$777,СВЦЭМ!$A$34:$A$777,$A325,СВЦЭМ!$B$33:$B$776,V$313)+'СЕТ СН'!$F$13</f>
        <v>0</v>
      </c>
      <c r="W325" s="36">
        <f>SUMIFS(СВЦЭМ!$J$34:$J$777,СВЦЭМ!$A$34:$A$777,$A325,СВЦЭМ!$B$33:$B$776,W$313)+'СЕТ СН'!$F$13</f>
        <v>0</v>
      </c>
      <c r="X325" s="36">
        <f>SUMIFS(СВЦЭМ!$J$34:$J$777,СВЦЭМ!$A$34:$A$777,$A325,СВЦЭМ!$B$33:$B$776,X$313)+'СЕТ СН'!$F$13</f>
        <v>0</v>
      </c>
      <c r="Y325" s="36">
        <f>SUMIFS(СВЦЭМ!$J$34:$J$777,СВЦЭМ!$A$34:$A$777,$A325,СВЦЭМ!$B$33:$B$776,Y$313)+'СЕТ СН'!$F$13</f>
        <v>0</v>
      </c>
    </row>
    <row r="326" spans="1:25" ht="15.75" hidden="1" x14ac:dyDescent="0.2">
      <c r="A326" s="35">
        <f t="shared" si="9"/>
        <v>43509</v>
      </c>
      <c r="B326" s="36">
        <f>SUMIFS(СВЦЭМ!$J$34:$J$777,СВЦЭМ!$A$34:$A$777,$A326,СВЦЭМ!$B$33:$B$776,B$313)+'СЕТ СН'!$F$13</f>
        <v>0</v>
      </c>
      <c r="C326" s="36">
        <f>SUMIFS(СВЦЭМ!$J$34:$J$777,СВЦЭМ!$A$34:$A$777,$A326,СВЦЭМ!$B$33:$B$776,C$313)+'СЕТ СН'!$F$13</f>
        <v>0</v>
      </c>
      <c r="D326" s="36">
        <f>SUMIFS(СВЦЭМ!$J$34:$J$777,СВЦЭМ!$A$34:$A$777,$A326,СВЦЭМ!$B$33:$B$776,D$313)+'СЕТ СН'!$F$13</f>
        <v>0</v>
      </c>
      <c r="E326" s="36">
        <f>SUMIFS(СВЦЭМ!$J$34:$J$777,СВЦЭМ!$A$34:$A$777,$A326,СВЦЭМ!$B$33:$B$776,E$313)+'СЕТ СН'!$F$13</f>
        <v>0</v>
      </c>
      <c r="F326" s="36">
        <f>SUMIFS(СВЦЭМ!$J$34:$J$777,СВЦЭМ!$A$34:$A$777,$A326,СВЦЭМ!$B$33:$B$776,F$313)+'СЕТ СН'!$F$13</f>
        <v>0</v>
      </c>
      <c r="G326" s="36">
        <f>SUMIFS(СВЦЭМ!$J$34:$J$777,СВЦЭМ!$A$34:$A$777,$A326,СВЦЭМ!$B$33:$B$776,G$313)+'СЕТ СН'!$F$13</f>
        <v>0</v>
      </c>
      <c r="H326" s="36">
        <f>SUMIFS(СВЦЭМ!$J$34:$J$777,СВЦЭМ!$A$34:$A$777,$A326,СВЦЭМ!$B$33:$B$776,H$313)+'СЕТ СН'!$F$13</f>
        <v>0</v>
      </c>
      <c r="I326" s="36">
        <f>SUMIFS(СВЦЭМ!$J$34:$J$777,СВЦЭМ!$A$34:$A$777,$A326,СВЦЭМ!$B$33:$B$776,I$313)+'СЕТ СН'!$F$13</f>
        <v>0</v>
      </c>
      <c r="J326" s="36">
        <f>SUMIFS(СВЦЭМ!$J$34:$J$777,СВЦЭМ!$A$34:$A$777,$A326,СВЦЭМ!$B$33:$B$776,J$313)+'СЕТ СН'!$F$13</f>
        <v>0</v>
      </c>
      <c r="K326" s="36">
        <f>SUMIFS(СВЦЭМ!$J$34:$J$777,СВЦЭМ!$A$34:$A$777,$A326,СВЦЭМ!$B$33:$B$776,K$313)+'СЕТ СН'!$F$13</f>
        <v>0</v>
      </c>
      <c r="L326" s="36">
        <f>SUMIFS(СВЦЭМ!$J$34:$J$777,СВЦЭМ!$A$34:$A$777,$A326,СВЦЭМ!$B$33:$B$776,L$313)+'СЕТ СН'!$F$13</f>
        <v>0</v>
      </c>
      <c r="M326" s="36">
        <f>SUMIFS(СВЦЭМ!$J$34:$J$777,СВЦЭМ!$A$34:$A$777,$A326,СВЦЭМ!$B$33:$B$776,M$313)+'СЕТ СН'!$F$13</f>
        <v>0</v>
      </c>
      <c r="N326" s="36">
        <f>SUMIFS(СВЦЭМ!$J$34:$J$777,СВЦЭМ!$A$34:$A$777,$A326,СВЦЭМ!$B$33:$B$776,N$313)+'СЕТ СН'!$F$13</f>
        <v>0</v>
      </c>
      <c r="O326" s="36">
        <f>SUMIFS(СВЦЭМ!$J$34:$J$777,СВЦЭМ!$A$34:$A$777,$A326,СВЦЭМ!$B$33:$B$776,O$313)+'СЕТ СН'!$F$13</f>
        <v>0</v>
      </c>
      <c r="P326" s="36">
        <f>SUMIFS(СВЦЭМ!$J$34:$J$777,СВЦЭМ!$A$34:$A$777,$A326,СВЦЭМ!$B$33:$B$776,P$313)+'СЕТ СН'!$F$13</f>
        <v>0</v>
      </c>
      <c r="Q326" s="36">
        <f>SUMIFS(СВЦЭМ!$J$34:$J$777,СВЦЭМ!$A$34:$A$777,$A326,СВЦЭМ!$B$33:$B$776,Q$313)+'СЕТ СН'!$F$13</f>
        <v>0</v>
      </c>
      <c r="R326" s="36">
        <f>SUMIFS(СВЦЭМ!$J$34:$J$777,СВЦЭМ!$A$34:$A$777,$A326,СВЦЭМ!$B$33:$B$776,R$313)+'СЕТ СН'!$F$13</f>
        <v>0</v>
      </c>
      <c r="S326" s="36">
        <f>SUMIFS(СВЦЭМ!$J$34:$J$777,СВЦЭМ!$A$34:$A$777,$A326,СВЦЭМ!$B$33:$B$776,S$313)+'СЕТ СН'!$F$13</f>
        <v>0</v>
      </c>
      <c r="T326" s="36">
        <f>SUMIFS(СВЦЭМ!$J$34:$J$777,СВЦЭМ!$A$34:$A$777,$A326,СВЦЭМ!$B$33:$B$776,T$313)+'СЕТ СН'!$F$13</f>
        <v>0</v>
      </c>
      <c r="U326" s="36">
        <f>SUMIFS(СВЦЭМ!$J$34:$J$777,СВЦЭМ!$A$34:$A$777,$A326,СВЦЭМ!$B$33:$B$776,U$313)+'СЕТ СН'!$F$13</f>
        <v>0</v>
      </c>
      <c r="V326" s="36">
        <f>SUMIFS(СВЦЭМ!$J$34:$J$777,СВЦЭМ!$A$34:$A$777,$A326,СВЦЭМ!$B$33:$B$776,V$313)+'СЕТ СН'!$F$13</f>
        <v>0</v>
      </c>
      <c r="W326" s="36">
        <f>SUMIFS(СВЦЭМ!$J$34:$J$777,СВЦЭМ!$A$34:$A$777,$A326,СВЦЭМ!$B$33:$B$776,W$313)+'СЕТ СН'!$F$13</f>
        <v>0</v>
      </c>
      <c r="X326" s="36">
        <f>SUMIFS(СВЦЭМ!$J$34:$J$777,СВЦЭМ!$A$34:$A$777,$A326,СВЦЭМ!$B$33:$B$776,X$313)+'СЕТ СН'!$F$13</f>
        <v>0</v>
      </c>
      <c r="Y326" s="36">
        <f>SUMIFS(СВЦЭМ!$J$34:$J$777,СВЦЭМ!$A$34:$A$777,$A326,СВЦЭМ!$B$33:$B$776,Y$313)+'СЕТ СН'!$F$13</f>
        <v>0</v>
      </c>
    </row>
    <row r="327" spans="1:25" ht="15.75" hidden="1" x14ac:dyDescent="0.2">
      <c r="A327" s="35">
        <f t="shared" si="9"/>
        <v>43510</v>
      </c>
      <c r="B327" s="36">
        <f>SUMIFS(СВЦЭМ!$J$34:$J$777,СВЦЭМ!$A$34:$A$777,$A327,СВЦЭМ!$B$33:$B$776,B$313)+'СЕТ СН'!$F$13</f>
        <v>0</v>
      </c>
      <c r="C327" s="36">
        <f>SUMIFS(СВЦЭМ!$J$34:$J$777,СВЦЭМ!$A$34:$A$777,$A327,СВЦЭМ!$B$33:$B$776,C$313)+'СЕТ СН'!$F$13</f>
        <v>0</v>
      </c>
      <c r="D327" s="36">
        <f>SUMIFS(СВЦЭМ!$J$34:$J$777,СВЦЭМ!$A$34:$A$777,$A327,СВЦЭМ!$B$33:$B$776,D$313)+'СЕТ СН'!$F$13</f>
        <v>0</v>
      </c>
      <c r="E327" s="36">
        <f>SUMIFS(СВЦЭМ!$J$34:$J$777,СВЦЭМ!$A$34:$A$777,$A327,СВЦЭМ!$B$33:$B$776,E$313)+'СЕТ СН'!$F$13</f>
        <v>0</v>
      </c>
      <c r="F327" s="36">
        <f>SUMIFS(СВЦЭМ!$J$34:$J$777,СВЦЭМ!$A$34:$A$777,$A327,СВЦЭМ!$B$33:$B$776,F$313)+'СЕТ СН'!$F$13</f>
        <v>0</v>
      </c>
      <c r="G327" s="36">
        <f>SUMIFS(СВЦЭМ!$J$34:$J$777,СВЦЭМ!$A$34:$A$777,$A327,СВЦЭМ!$B$33:$B$776,G$313)+'СЕТ СН'!$F$13</f>
        <v>0</v>
      </c>
      <c r="H327" s="36">
        <f>SUMIFS(СВЦЭМ!$J$34:$J$777,СВЦЭМ!$A$34:$A$777,$A327,СВЦЭМ!$B$33:$B$776,H$313)+'СЕТ СН'!$F$13</f>
        <v>0</v>
      </c>
      <c r="I327" s="36">
        <f>SUMIFS(СВЦЭМ!$J$34:$J$777,СВЦЭМ!$A$34:$A$777,$A327,СВЦЭМ!$B$33:$B$776,I$313)+'СЕТ СН'!$F$13</f>
        <v>0</v>
      </c>
      <c r="J327" s="36">
        <f>SUMIFS(СВЦЭМ!$J$34:$J$777,СВЦЭМ!$A$34:$A$777,$A327,СВЦЭМ!$B$33:$B$776,J$313)+'СЕТ СН'!$F$13</f>
        <v>0</v>
      </c>
      <c r="K327" s="36">
        <f>SUMIFS(СВЦЭМ!$J$34:$J$777,СВЦЭМ!$A$34:$A$777,$A327,СВЦЭМ!$B$33:$B$776,K$313)+'СЕТ СН'!$F$13</f>
        <v>0</v>
      </c>
      <c r="L327" s="36">
        <f>SUMIFS(СВЦЭМ!$J$34:$J$777,СВЦЭМ!$A$34:$A$777,$A327,СВЦЭМ!$B$33:$B$776,L$313)+'СЕТ СН'!$F$13</f>
        <v>0</v>
      </c>
      <c r="M327" s="36">
        <f>SUMIFS(СВЦЭМ!$J$34:$J$777,СВЦЭМ!$A$34:$A$777,$A327,СВЦЭМ!$B$33:$B$776,M$313)+'СЕТ СН'!$F$13</f>
        <v>0</v>
      </c>
      <c r="N327" s="36">
        <f>SUMIFS(СВЦЭМ!$J$34:$J$777,СВЦЭМ!$A$34:$A$777,$A327,СВЦЭМ!$B$33:$B$776,N$313)+'СЕТ СН'!$F$13</f>
        <v>0</v>
      </c>
      <c r="O327" s="36">
        <f>SUMIFS(СВЦЭМ!$J$34:$J$777,СВЦЭМ!$A$34:$A$777,$A327,СВЦЭМ!$B$33:$B$776,O$313)+'СЕТ СН'!$F$13</f>
        <v>0</v>
      </c>
      <c r="P327" s="36">
        <f>SUMIFS(СВЦЭМ!$J$34:$J$777,СВЦЭМ!$A$34:$A$777,$A327,СВЦЭМ!$B$33:$B$776,P$313)+'СЕТ СН'!$F$13</f>
        <v>0</v>
      </c>
      <c r="Q327" s="36">
        <f>SUMIFS(СВЦЭМ!$J$34:$J$777,СВЦЭМ!$A$34:$A$777,$A327,СВЦЭМ!$B$33:$B$776,Q$313)+'СЕТ СН'!$F$13</f>
        <v>0</v>
      </c>
      <c r="R327" s="36">
        <f>SUMIFS(СВЦЭМ!$J$34:$J$777,СВЦЭМ!$A$34:$A$777,$A327,СВЦЭМ!$B$33:$B$776,R$313)+'СЕТ СН'!$F$13</f>
        <v>0</v>
      </c>
      <c r="S327" s="36">
        <f>SUMIFS(СВЦЭМ!$J$34:$J$777,СВЦЭМ!$A$34:$A$777,$A327,СВЦЭМ!$B$33:$B$776,S$313)+'СЕТ СН'!$F$13</f>
        <v>0</v>
      </c>
      <c r="T327" s="36">
        <f>SUMIFS(СВЦЭМ!$J$34:$J$777,СВЦЭМ!$A$34:$A$777,$A327,СВЦЭМ!$B$33:$B$776,T$313)+'СЕТ СН'!$F$13</f>
        <v>0</v>
      </c>
      <c r="U327" s="36">
        <f>SUMIFS(СВЦЭМ!$J$34:$J$777,СВЦЭМ!$A$34:$A$777,$A327,СВЦЭМ!$B$33:$B$776,U$313)+'СЕТ СН'!$F$13</f>
        <v>0</v>
      </c>
      <c r="V327" s="36">
        <f>SUMIFS(СВЦЭМ!$J$34:$J$777,СВЦЭМ!$A$34:$A$777,$A327,СВЦЭМ!$B$33:$B$776,V$313)+'СЕТ СН'!$F$13</f>
        <v>0</v>
      </c>
      <c r="W327" s="36">
        <f>SUMIFS(СВЦЭМ!$J$34:$J$777,СВЦЭМ!$A$34:$A$777,$A327,СВЦЭМ!$B$33:$B$776,W$313)+'СЕТ СН'!$F$13</f>
        <v>0</v>
      </c>
      <c r="X327" s="36">
        <f>SUMIFS(СВЦЭМ!$J$34:$J$777,СВЦЭМ!$A$34:$A$777,$A327,СВЦЭМ!$B$33:$B$776,X$313)+'СЕТ СН'!$F$13</f>
        <v>0</v>
      </c>
      <c r="Y327" s="36">
        <f>SUMIFS(СВЦЭМ!$J$34:$J$777,СВЦЭМ!$A$34:$A$777,$A327,СВЦЭМ!$B$33:$B$776,Y$313)+'СЕТ СН'!$F$13</f>
        <v>0</v>
      </c>
    </row>
    <row r="328" spans="1:25" ht="15.75" hidden="1" x14ac:dyDescent="0.2">
      <c r="A328" s="35">
        <f t="shared" si="9"/>
        <v>43511</v>
      </c>
      <c r="B328" s="36">
        <f>SUMIFS(СВЦЭМ!$J$34:$J$777,СВЦЭМ!$A$34:$A$777,$A328,СВЦЭМ!$B$33:$B$776,B$313)+'СЕТ СН'!$F$13</f>
        <v>0</v>
      </c>
      <c r="C328" s="36">
        <f>SUMIFS(СВЦЭМ!$J$34:$J$777,СВЦЭМ!$A$34:$A$777,$A328,СВЦЭМ!$B$33:$B$776,C$313)+'СЕТ СН'!$F$13</f>
        <v>0</v>
      </c>
      <c r="D328" s="36">
        <f>SUMIFS(СВЦЭМ!$J$34:$J$777,СВЦЭМ!$A$34:$A$777,$A328,СВЦЭМ!$B$33:$B$776,D$313)+'СЕТ СН'!$F$13</f>
        <v>0</v>
      </c>
      <c r="E328" s="36">
        <f>SUMIFS(СВЦЭМ!$J$34:$J$777,СВЦЭМ!$A$34:$A$777,$A328,СВЦЭМ!$B$33:$B$776,E$313)+'СЕТ СН'!$F$13</f>
        <v>0</v>
      </c>
      <c r="F328" s="36">
        <f>SUMIFS(СВЦЭМ!$J$34:$J$777,СВЦЭМ!$A$34:$A$777,$A328,СВЦЭМ!$B$33:$B$776,F$313)+'СЕТ СН'!$F$13</f>
        <v>0</v>
      </c>
      <c r="G328" s="36">
        <f>SUMIFS(СВЦЭМ!$J$34:$J$777,СВЦЭМ!$A$34:$A$777,$A328,СВЦЭМ!$B$33:$B$776,G$313)+'СЕТ СН'!$F$13</f>
        <v>0</v>
      </c>
      <c r="H328" s="36">
        <f>SUMIFS(СВЦЭМ!$J$34:$J$777,СВЦЭМ!$A$34:$A$777,$A328,СВЦЭМ!$B$33:$B$776,H$313)+'СЕТ СН'!$F$13</f>
        <v>0</v>
      </c>
      <c r="I328" s="36">
        <f>SUMIFS(СВЦЭМ!$J$34:$J$777,СВЦЭМ!$A$34:$A$777,$A328,СВЦЭМ!$B$33:$B$776,I$313)+'СЕТ СН'!$F$13</f>
        <v>0</v>
      </c>
      <c r="J328" s="36">
        <f>SUMIFS(СВЦЭМ!$J$34:$J$777,СВЦЭМ!$A$34:$A$777,$A328,СВЦЭМ!$B$33:$B$776,J$313)+'СЕТ СН'!$F$13</f>
        <v>0</v>
      </c>
      <c r="K328" s="36">
        <f>SUMIFS(СВЦЭМ!$J$34:$J$777,СВЦЭМ!$A$34:$A$777,$A328,СВЦЭМ!$B$33:$B$776,K$313)+'СЕТ СН'!$F$13</f>
        <v>0</v>
      </c>
      <c r="L328" s="36">
        <f>SUMIFS(СВЦЭМ!$J$34:$J$777,СВЦЭМ!$A$34:$A$777,$A328,СВЦЭМ!$B$33:$B$776,L$313)+'СЕТ СН'!$F$13</f>
        <v>0</v>
      </c>
      <c r="M328" s="36">
        <f>SUMIFS(СВЦЭМ!$J$34:$J$777,СВЦЭМ!$A$34:$A$777,$A328,СВЦЭМ!$B$33:$B$776,M$313)+'СЕТ СН'!$F$13</f>
        <v>0</v>
      </c>
      <c r="N328" s="36">
        <f>SUMIFS(СВЦЭМ!$J$34:$J$777,СВЦЭМ!$A$34:$A$777,$A328,СВЦЭМ!$B$33:$B$776,N$313)+'СЕТ СН'!$F$13</f>
        <v>0</v>
      </c>
      <c r="O328" s="36">
        <f>SUMIFS(СВЦЭМ!$J$34:$J$777,СВЦЭМ!$A$34:$A$777,$A328,СВЦЭМ!$B$33:$B$776,O$313)+'СЕТ СН'!$F$13</f>
        <v>0</v>
      </c>
      <c r="P328" s="36">
        <f>SUMIFS(СВЦЭМ!$J$34:$J$777,СВЦЭМ!$A$34:$A$777,$A328,СВЦЭМ!$B$33:$B$776,P$313)+'СЕТ СН'!$F$13</f>
        <v>0</v>
      </c>
      <c r="Q328" s="36">
        <f>SUMIFS(СВЦЭМ!$J$34:$J$777,СВЦЭМ!$A$34:$A$777,$A328,СВЦЭМ!$B$33:$B$776,Q$313)+'СЕТ СН'!$F$13</f>
        <v>0</v>
      </c>
      <c r="R328" s="36">
        <f>SUMIFS(СВЦЭМ!$J$34:$J$777,СВЦЭМ!$A$34:$A$777,$A328,СВЦЭМ!$B$33:$B$776,R$313)+'СЕТ СН'!$F$13</f>
        <v>0</v>
      </c>
      <c r="S328" s="36">
        <f>SUMIFS(СВЦЭМ!$J$34:$J$777,СВЦЭМ!$A$34:$A$777,$A328,СВЦЭМ!$B$33:$B$776,S$313)+'СЕТ СН'!$F$13</f>
        <v>0</v>
      </c>
      <c r="T328" s="36">
        <f>SUMIFS(СВЦЭМ!$J$34:$J$777,СВЦЭМ!$A$34:$A$777,$A328,СВЦЭМ!$B$33:$B$776,T$313)+'СЕТ СН'!$F$13</f>
        <v>0</v>
      </c>
      <c r="U328" s="36">
        <f>SUMIFS(СВЦЭМ!$J$34:$J$777,СВЦЭМ!$A$34:$A$777,$A328,СВЦЭМ!$B$33:$B$776,U$313)+'СЕТ СН'!$F$13</f>
        <v>0</v>
      </c>
      <c r="V328" s="36">
        <f>SUMIFS(СВЦЭМ!$J$34:$J$777,СВЦЭМ!$A$34:$A$777,$A328,СВЦЭМ!$B$33:$B$776,V$313)+'СЕТ СН'!$F$13</f>
        <v>0</v>
      </c>
      <c r="W328" s="36">
        <f>SUMIFS(СВЦЭМ!$J$34:$J$777,СВЦЭМ!$A$34:$A$777,$A328,СВЦЭМ!$B$33:$B$776,W$313)+'СЕТ СН'!$F$13</f>
        <v>0</v>
      </c>
      <c r="X328" s="36">
        <f>SUMIFS(СВЦЭМ!$J$34:$J$777,СВЦЭМ!$A$34:$A$777,$A328,СВЦЭМ!$B$33:$B$776,X$313)+'СЕТ СН'!$F$13</f>
        <v>0</v>
      </c>
      <c r="Y328" s="36">
        <f>SUMIFS(СВЦЭМ!$J$34:$J$777,СВЦЭМ!$A$34:$A$777,$A328,СВЦЭМ!$B$33:$B$776,Y$313)+'СЕТ СН'!$F$13</f>
        <v>0</v>
      </c>
    </row>
    <row r="329" spans="1:25" ht="15.75" hidden="1" x14ac:dyDescent="0.2">
      <c r="A329" s="35">
        <f t="shared" si="9"/>
        <v>43512</v>
      </c>
      <c r="B329" s="36">
        <f>SUMIFS(СВЦЭМ!$J$34:$J$777,СВЦЭМ!$A$34:$A$777,$A329,СВЦЭМ!$B$33:$B$776,B$313)+'СЕТ СН'!$F$13</f>
        <v>0</v>
      </c>
      <c r="C329" s="36">
        <f>SUMIFS(СВЦЭМ!$J$34:$J$777,СВЦЭМ!$A$34:$A$777,$A329,СВЦЭМ!$B$33:$B$776,C$313)+'СЕТ СН'!$F$13</f>
        <v>0</v>
      </c>
      <c r="D329" s="36">
        <f>SUMIFS(СВЦЭМ!$J$34:$J$777,СВЦЭМ!$A$34:$A$777,$A329,СВЦЭМ!$B$33:$B$776,D$313)+'СЕТ СН'!$F$13</f>
        <v>0</v>
      </c>
      <c r="E329" s="36">
        <f>SUMIFS(СВЦЭМ!$J$34:$J$777,СВЦЭМ!$A$34:$A$777,$A329,СВЦЭМ!$B$33:$B$776,E$313)+'СЕТ СН'!$F$13</f>
        <v>0</v>
      </c>
      <c r="F329" s="36">
        <f>SUMIFS(СВЦЭМ!$J$34:$J$777,СВЦЭМ!$A$34:$A$777,$A329,СВЦЭМ!$B$33:$B$776,F$313)+'СЕТ СН'!$F$13</f>
        <v>0</v>
      </c>
      <c r="G329" s="36">
        <f>SUMIFS(СВЦЭМ!$J$34:$J$777,СВЦЭМ!$A$34:$A$777,$A329,СВЦЭМ!$B$33:$B$776,G$313)+'СЕТ СН'!$F$13</f>
        <v>0</v>
      </c>
      <c r="H329" s="36">
        <f>SUMIFS(СВЦЭМ!$J$34:$J$777,СВЦЭМ!$A$34:$A$777,$A329,СВЦЭМ!$B$33:$B$776,H$313)+'СЕТ СН'!$F$13</f>
        <v>0</v>
      </c>
      <c r="I329" s="36">
        <f>SUMIFS(СВЦЭМ!$J$34:$J$777,СВЦЭМ!$A$34:$A$777,$A329,СВЦЭМ!$B$33:$B$776,I$313)+'СЕТ СН'!$F$13</f>
        <v>0</v>
      </c>
      <c r="J329" s="36">
        <f>SUMIFS(СВЦЭМ!$J$34:$J$777,СВЦЭМ!$A$34:$A$777,$A329,СВЦЭМ!$B$33:$B$776,J$313)+'СЕТ СН'!$F$13</f>
        <v>0</v>
      </c>
      <c r="K329" s="36">
        <f>SUMIFS(СВЦЭМ!$J$34:$J$777,СВЦЭМ!$A$34:$A$777,$A329,СВЦЭМ!$B$33:$B$776,K$313)+'СЕТ СН'!$F$13</f>
        <v>0</v>
      </c>
      <c r="L329" s="36">
        <f>SUMIFS(СВЦЭМ!$J$34:$J$777,СВЦЭМ!$A$34:$A$777,$A329,СВЦЭМ!$B$33:$B$776,L$313)+'СЕТ СН'!$F$13</f>
        <v>0</v>
      </c>
      <c r="M329" s="36">
        <f>SUMIFS(СВЦЭМ!$J$34:$J$777,СВЦЭМ!$A$34:$A$777,$A329,СВЦЭМ!$B$33:$B$776,M$313)+'СЕТ СН'!$F$13</f>
        <v>0</v>
      </c>
      <c r="N329" s="36">
        <f>SUMIFS(СВЦЭМ!$J$34:$J$777,СВЦЭМ!$A$34:$A$777,$A329,СВЦЭМ!$B$33:$B$776,N$313)+'СЕТ СН'!$F$13</f>
        <v>0</v>
      </c>
      <c r="O329" s="36">
        <f>SUMIFS(СВЦЭМ!$J$34:$J$777,СВЦЭМ!$A$34:$A$777,$A329,СВЦЭМ!$B$33:$B$776,O$313)+'СЕТ СН'!$F$13</f>
        <v>0</v>
      </c>
      <c r="P329" s="36">
        <f>SUMIFS(СВЦЭМ!$J$34:$J$777,СВЦЭМ!$A$34:$A$777,$A329,СВЦЭМ!$B$33:$B$776,P$313)+'СЕТ СН'!$F$13</f>
        <v>0</v>
      </c>
      <c r="Q329" s="36">
        <f>SUMIFS(СВЦЭМ!$J$34:$J$777,СВЦЭМ!$A$34:$A$777,$A329,СВЦЭМ!$B$33:$B$776,Q$313)+'СЕТ СН'!$F$13</f>
        <v>0</v>
      </c>
      <c r="R329" s="36">
        <f>SUMIFS(СВЦЭМ!$J$34:$J$777,СВЦЭМ!$A$34:$A$777,$A329,СВЦЭМ!$B$33:$B$776,R$313)+'СЕТ СН'!$F$13</f>
        <v>0</v>
      </c>
      <c r="S329" s="36">
        <f>SUMIFS(СВЦЭМ!$J$34:$J$777,СВЦЭМ!$A$34:$A$777,$A329,СВЦЭМ!$B$33:$B$776,S$313)+'СЕТ СН'!$F$13</f>
        <v>0</v>
      </c>
      <c r="T329" s="36">
        <f>SUMIFS(СВЦЭМ!$J$34:$J$777,СВЦЭМ!$A$34:$A$777,$A329,СВЦЭМ!$B$33:$B$776,T$313)+'СЕТ СН'!$F$13</f>
        <v>0</v>
      </c>
      <c r="U329" s="36">
        <f>SUMIFS(СВЦЭМ!$J$34:$J$777,СВЦЭМ!$A$34:$A$777,$A329,СВЦЭМ!$B$33:$B$776,U$313)+'СЕТ СН'!$F$13</f>
        <v>0</v>
      </c>
      <c r="V329" s="36">
        <f>SUMIFS(СВЦЭМ!$J$34:$J$777,СВЦЭМ!$A$34:$A$777,$A329,СВЦЭМ!$B$33:$B$776,V$313)+'СЕТ СН'!$F$13</f>
        <v>0</v>
      </c>
      <c r="W329" s="36">
        <f>SUMIFS(СВЦЭМ!$J$34:$J$777,СВЦЭМ!$A$34:$A$777,$A329,СВЦЭМ!$B$33:$B$776,W$313)+'СЕТ СН'!$F$13</f>
        <v>0</v>
      </c>
      <c r="X329" s="36">
        <f>SUMIFS(СВЦЭМ!$J$34:$J$777,СВЦЭМ!$A$34:$A$777,$A329,СВЦЭМ!$B$33:$B$776,X$313)+'СЕТ СН'!$F$13</f>
        <v>0</v>
      </c>
      <c r="Y329" s="36">
        <f>SUMIFS(СВЦЭМ!$J$34:$J$777,СВЦЭМ!$A$34:$A$777,$A329,СВЦЭМ!$B$33:$B$776,Y$313)+'СЕТ СН'!$F$13</f>
        <v>0</v>
      </c>
    </row>
    <row r="330" spans="1:25" ht="15.75" hidden="1" x14ac:dyDescent="0.2">
      <c r="A330" s="35">
        <f t="shared" si="9"/>
        <v>43513</v>
      </c>
      <c r="B330" s="36">
        <f>SUMIFS(СВЦЭМ!$J$34:$J$777,СВЦЭМ!$A$34:$A$777,$A330,СВЦЭМ!$B$33:$B$776,B$313)+'СЕТ СН'!$F$13</f>
        <v>0</v>
      </c>
      <c r="C330" s="36">
        <f>SUMIFS(СВЦЭМ!$J$34:$J$777,СВЦЭМ!$A$34:$A$777,$A330,СВЦЭМ!$B$33:$B$776,C$313)+'СЕТ СН'!$F$13</f>
        <v>0</v>
      </c>
      <c r="D330" s="36">
        <f>SUMIFS(СВЦЭМ!$J$34:$J$777,СВЦЭМ!$A$34:$A$777,$A330,СВЦЭМ!$B$33:$B$776,D$313)+'СЕТ СН'!$F$13</f>
        <v>0</v>
      </c>
      <c r="E330" s="36">
        <f>SUMIFS(СВЦЭМ!$J$34:$J$777,СВЦЭМ!$A$34:$A$777,$A330,СВЦЭМ!$B$33:$B$776,E$313)+'СЕТ СН'!$F$13</f>
        <v>0</v>
      </c>
      <c r="F330" s="36">
        <f>SUMIFS(СВЦЭМ!$J$34:$J$777,СВЦЭМ!$A$34:$A$777,$A330,СВЦЭМ!$B$33:$B$776,F$313)+'СЕТ СН'!$F$13</f>
        <v>0</v>
      </c>
      <c r="G330" s="36">
        <f>SUMIFS(СВЦЭМ!$J$34:$J$777,СВЦЭМ!$A$34:$A$777,$A330,СВЦЭМ!$B$33:$B$776,G$313)+'СЕТ СН'!$F$13</f>
        <v>0</v>
      </c>
      <c r="H330" s="36">
        <f>SUMIFS(СВЦЭМ!$J$34:$J$777,СВЦЭМ!$A$34:$A$777,$A330,СВЦЭМ!$B$33:$B$776,H$313)+'СЕТ СН'!$F$13</f>
        <v>0</v>
      </c>
      <c r="I330" s="36">
        <f>SUMIFS(СВЦЭМ!$J$34:$J$777,СВЦЭМ!$A$34:$A$777,$A330,СВЦЭМ!$B$33:$B$776,I$313)+'СЕТ СН'!$F$13</f>
        <v>0</v>
      </c>
      <c r="J330" s="36">
        <f>SUMIFS(СВЦЭМ!$J$34:$J$777,СВЦЭМ!$A$34:$A$777,$A330,СВЦЭМ!$B$33:$B$776,J$313)+'СЕТ СН'!$F$13</f>
        <v>0</v>
      </c>
      <c r="K330" s="36">
        <f>SUMIFS(СВЦЭМ!$J$34:$J$777,СВЦЭМ!$A$34:$A$777,$A330,СВЦЭМ!$B$33:$B$776,K$313)+'СЕТ СН'!$F$13</f>
        <v>0</v>
      </c>
      <c r="L330" s="36">
        <f>SUMIFS(СВЦЭМ!$J$34:$J$777,СВЦЭМ!$A$34:$A$777,$A330,СВЦЭМ!$B$33:$B$776,L$313)+'СЕТ СН'!$F$13</f>
        <v>0</v>
      </c>
      <c r="M330" s="36">
        <f>SUMIFS(СВЦЭМ!$J$34:$J$777,СВЦЭМ!$A$34:$A$777,$A330,СВЦЭМ!$B$33:$B$776,M$313)+'СЕТ СН'!$F$13</f>
        <v>0</v>
      </c>
      <c r="N330" s="36">
        <f>SUMIFS(СВЦЭМ!$J$34:$J$777,СВЦЭМ!$A$34:$A$777,$A330,СВЦЭМ!$B$33:$B$776,N$313)+'СЕТ СН'!$F$13</f>
        <v>0</v>
      </c>
      <c r="O330" s="36">
        <f>SUMIFS(СВЦЭМ!$J$34:$J$777,СВЦЭМ!$A$34:$A$777,$A330,СВЦЭМ!$B$33:$B$776,O$313)+'СЕТ СН'!$F$13</f>
        <v>0</v>
      </c>
      <c r="P330" s="36">
        <f>SUMIFS(СВЦЭМ!$J$34:$J$777,СВЦЭМ!$A$34:$A$777,$A330,СВЦЭМ!$B$33:$B$776,P$313)+'СЕТ СН'!$F$13</f>
        <v>0</v>
      </c>
      <c r="Q330" s="36">
        <f>SUMIFS(СВЦЭМ!$J$34:$J$777,СВЦЭМ!$A$34:$A$777,$A330,СВЦЭМ!$B$33:$B$776,Q$313)+'СЕТ СН'!$F$13</f>
        <v>0</v>
      </c>
      <c r="R330" s="36">
        <f>SUMIFS(СВЦЭМ!$J$34:$J$777,СВЦЭМ!$A$34:$A$777,$A330,СВЦЭМ!$B$33:$B$776,R$313)+'СЕТ СН'!$F$13</f>
        <v>0</v>
      </c>
      <c r="S330" s="36">
        <f>SUMIFS(СВЦЭМ!$J$34:$J$777,СВЦЭМ!$A$34:$A$777,$A330,СВЦЭМ!$B$33:$B$776,S$313)+'СЕТ СН'!$F$13</f>
        <v>0</v>
      </c>
      <c r="T330" s="36">
        <f>SUMIFS(СВЦЭМ!$J$34:$J$777,СВЦЭМ!$A$34:$A$777,$A330,СВЦЭМ!$B$33:$B$776,T$313)+'СЕТ СН'!$F$13</f>
        <v>0</v>
      </c>
      <c r="U330" s="36">
        <f>SUMIFS(СВЦЭМ!$J$34:$J$777,СВЦЭМ!$A$34:$A$777,$A330,СВЦЭМ!$B$33:$B$776,U$313)+'СЕТ СН'!$F$13</f>
        <v>0</v>
      </c>
      <c r="V330" s="36">
        <f>SUMIFS(СВЦЭМ!$J$34:$J$777,СВЦЭМ!$A$34:$A$777,$A330,СВЦЭМ!$B$33:$B$776,V$313)+'СЕТ СН'!$F$13</f>
        <v>0</v>
      </c>
      <c r="W330" s="36">
        <f>SUMIFS(СВЦЭМ!$J$34:$J$777,СВЦЭМ!$A$34:$A$777,$A330,СВЦЭМ!$B$33:$B$776,W$313)+'СЕТ СН'!$F$13</f>
        <v>0</v>
      </c>
      <c r="X330" s="36">
        <f>SUMIFS(СВЦЭМ!$J$34:$J$777,СВЦЭМ!$A$34:$A$777,$A330,СВЦЭМ!$B$33:$B$776,X$313)+'СЕТ СН'!$F$13</f>
        <v>0</v>
      </c>
      <c r="Y330" s="36">
        <f>SUMIFS(СВЦЭМ!$J$34:$J$777,СВЦЭМ!$A$34:$A$777,$A330,СВЦЭМ!$B$33:$B$776,Y$313)+'СЕТ СН'!$F$13</f>
        <v>0</v>
      </c>
    </row>
    <row r="331" spans="1:25" ht="15.75" hidden="1" x14ac:dyDescent="0.2">
      <c r="A331" s="35">
        <f t="shared" si="9"/>
        <v>43514</v>
      </c>
      <c r="B331" s="36">
        <f>SUMIFS(СВЦЭМ!$J$34:$J$777,СВЦЭМ!$A$34:$A$777,$A331,СВЦЭМ!$B$33:$B$776,B$313)+'СЕТ СН'!$F$13</f>
        <v>0</v>
      </c>
      <c r="C331" s="36">
        <f>SUMIFS(СВЦЭМ!$J$34:$J$777,СВЦЭМ!$A$34:$A$777,$A331,СВЦЭМ!$B$33:$B$776,C$313)+'СЕТ СН'!$F$13</f>
        <v>0</v>
      </c>
      <c r="D331" s="36">
        <f>SUMIFS(СВЦЭМ!$J$34:$J$777,СВЦЭМ!$A$34:$A$777,$A331,СВЦЭМ!$B$33:$B$776,D$313)+'СЕТ СН'!$F$13</f>
        <v>0</v>
      </c>
      <c r="E331" s="36">
        <f>SUMIFS(СВЦЭМ!$J$34:$J$777,СВЦЭМ!$A$34:$A$777,$A331,СВЦЭМ!$B$33:$B$776,E$313)+'СЕТ СН'!$F$13</f>
        <v>0</v>
      </c>
      <c r="F331" s="36">
        <f>SUMIFS(СВЦЭМ!$J$34:$J$777,СВЦЭМ!$A$34:$A$777,$A331,СВЦЭМ!$B$33:$B$776,F$313)+'СЕТ СН'!$F$13</f>
        <v>0</v>
      </c>
      <c r="G331" s="36">
        <f>SUMIFS(СВЦЭМ!$J$34:$J$777,СВЦЭМ!$A$34:$A$777,$A331,СВЦЭМ!$B$33:$B$776,G$313)+'СЕТ СН'!$F$13</f>
        <v>0</v>
      </c>
      <c r="H331" s="36">
        <f>SUMIFS(СВЦЭМ!$J$34:$J$777,СВЦЭМ!$A$34:$A$777,$A331,СВЦЭМ!$B$33:$B$776,H$313)+'СЕТ СН'!$F$13</f>
        <v>0</v>
      </c>
      <c r="I331" s="36">
        <f>SUMIFS(СВЦЭМ!$J$34:$J$777,СВЦЭМ!$A$34:$A$777,$A331,СВЦЭМ!$B$33:$B$776,I$313)+'СЕТ СН'!$F$13</f>
        <v>0</v>
      </c>
      <c r="J331" s="36">
        <f>SUMIFS(СВЦЭМ!$J$34:$J$777,СВЦЭМ!$A$34:$A$777,$A331,СВЦЭМ!$B$33:$B$776,J$313)+'СЕТ СН'!$F$13</f>
        <v>0</v>
      </c>
      <c r="K331" s="36">
        <f>SUMIFS(СВЦЭМ!$J$34:$J$777,СВЦЭМ!$A$34:$A$777,$A331,СВЦЭМ!$B$33:$B$776,K$313)+'СЕТ СН'!$F$13</f>
        <v>0</v>
      </c>
      <c r="L331" s="36">
        <f>SUMIFS(СВЦЭМ!$J$34:$J$777,СВЦЭМ!$A$34:$A$777,$A331,СВЦЭМ!$B$33:$B$776,L$313)+'СЕТ СН'!$F$13</f>
        <v>0</v>
      </c>
      <c r="M331" s="36">
        <f>SUMIFS(СВЦЭМ!$J$34:$J$777,СВЦЭМ!$A$34:$A$777,$A331,СВЦЭМ!$B$33:$B$776,M$313)+'СЕТ СН'!$F$13</f>
        <v>0</v>
      </c>
      <c r="N331" s="36">
        <f>SUMIFS(СВЦЭМ!$J$34:$J$777,СВЦЭМ!$A$34:$A$777,$A331,СВЦЭМ!$B$33:$B$776,N$313)+'СЕТ СН'!$F$13</f>
        <v>0</v>
      </c>
      <c r="O331" s="36">
        <f>SUMIFS(СВЦЭМ!$J$34:$J$777,СВЦЭМ!$A$34:$A$777,$A331,СВЦЭМ!$B$33:$B$776,O$313)+'СЕТ СН'!$F$13</f>
        <v>0</v>
      </c>
      <c r="P331" s="36">
        <f>SUMIFS(СВЦЭМ!$J$34:$J$777,СВЦЭМ!$A$34:$A$777,$A331,СВЦЭМ!$B$33:$B$776,P$313)+'СЕТ СН'!$F$13</f>
        <v>0</v>
      </c>
      <c r="Q331" s="36">
        <f>SUMIFS(СВЦЭМ!$J$34:$J$777,СВЦЭМ!$A$34:$A$777,$A331,СВЦЭМ!$B$33:$B$776,Q$313)+'СЕТ СН'!$F$13</f>
        <v>0</v>
      </c>
      <c r="R331" s="36">
        <f>SUMIFS(СВЦЭМ!$J$34:$J$777,СВЦЭМ!$A$34:$A$777,$A331,СВЦЭМ!$B$33:$B$776,R$313)+'СЕТ СН'!$F$13</f>
        <v>0</v>
      </c>
      <c r="S331" s="36">
        <f>SUMIFS(СВЦЭМ!$J$34:$J$777,СВЦЭМ!$A$34:$A$777,$A331,СВЦЭМ!$B$33:$B$776,S$313)+'СЕТ СН'!$F$13</f>
        <v>0</v>
      </c>
      <c r="T331" s="36">
        <f>SUMIFS(СВЦЭМ!$J$34:$J$777,СВЦЭМ!$A$34:$A$777,$A331,СВЦЭМ!$B$33:$B$776,T$313)+'СЕТ СН'!$F$13</f>
        <v>0</v>
      </c>
      <c r="U331" s="36">
        <f>SUMIFS(СВЦЭМ!$J$34:$J$777,СВЦЭМ!$A$34:$A$777,$A331,СВЦЭМ!$B$33:$B$776,U$313)+'СЕТ СН'!$F$13</f>
        <v>0</v>
      </c>
      <c r="V331" s="36">
        <f>SUMIFS(СВЦЭМ!$J$34:$J$777,СВЦЭМ!$A$34:$A$777,$A331,СВЦЭМ!$B$33:$B$776,V$313)+'СЕТ СН'!$F$13</f>
        <v>0</v>
      </c>
      <c r="W331" s="36">
        <f>SUMIFS(СВЦЭМ!$J$34:$J$777,СВЦЭМ!$A$34:$A$777,$A331,СВЦЭМ!$B$33:$B$776,W$313)+'СЕТ СН'!$F$13</f>
        <v>0</v>
      </c>
      <c r="X331" s="36">
        <f>SUMIFS(СВЦЭМ!$J$34:$J$777,СВЦЭМ!$A$34:$A$777,$A331,СВЦЭМ!$B$33:$B$776,X$313)+'СЕТ СН'!$F$13</f>
        <v>0</v>
      </c>
      <c r="Y331" s="36">
        <f>SUMIFS(СВЦЭМ!$J$34:$J$777,СВЦЭМ!$A$34:$A$777,$A331,СВЦЭМ!$B$33:$B$776,Y$313)+'СЕТ СН'!$F$13</f>
        <v>0</v>
      </c>
    </row>
    <row r="332" spans="1:25" ht="15.75" hidden="1" x14ac:dyDescent="0.2">
      <c r="A332" s="35">
        <f t="shared" si="9"/>
        <v>43515</v>
      </c>
      <c r="B332" s="36">
        <f>SUMIFS(СВЦЭМ!$J$34:$J$777,СВЦЭМ!$A$34:$A$777,$A332,СВЦЭМ!$B$33:$B$776,B$313)+'СЕТ СН'!$F$13</f>
        <v>0</v>
      </c>
      <c r="C332" s="36">
        <f>SUMIFS(СВЦЭМ!$J$34:$J$777,СВЦЭМ!$A$34:$A$777,$A332,СВЦЭМ!$B$33:$B$776,C$313)+'СЕТ СН'!$F$13</f>
        <v>0</v>
      </c>
      <c r="D332" s="36">
        <f>SUMIFS(СВЦЭМ!$J$34:$J$777,СВЦЭМ!$A$34:$A$777,$A332,СВЦЭМ!$B$33:$B$776,D$313)+'СЕТ СН'!$F$13</f>
        <v>0</v>
      </c>
      <c r="E332" s="36">
        <f>SUMIFS(СВЦЭМ!$J$34:$J$777,СВЦЭМ!$A$34:$A$777,$A332,СВЦЭМ!$B$33:$B$776,E$313)+'СЕТ СН'!$F$13</f>
        <v>0</v>
      </c>
      <c r="F332" s="36">
        <f>SUMIFS(СВЦЭМ!$J$34:$J$777,СВЦЭМ!$A$34:$A$777,$A332,СВЦЭМ!$B$33:$B$776,F$313)+'СЕТ СН'!$F$13</f>
        <v>0</v>
      </c>
      <c r="G332" s="36">
        <f>SUMIFS(СВЦЭМ!$J$34:$J$777,СВЦЭМ!$A$34:$A$777,$A332,СВЦЭМ!$B$33:$B$776,G$313)+'СЕТ СН'!$F$13</f>
        <v>0</v>
      </c>
      <c r="H332" s="36">
        <f>SUMIFS(СВЦЭМ!$J$34:$J$777,СВЦЭМ!$A$34:$A$777,$A332,СВЦЭМ!$B$33:$B$776,H$313)+'СЕТ СН'!$F$13</f>
        <v>0</v>
      </c>
      <c r="I332" s="36">
        <f>SUMIFS(СВЦЭМ!$J$34:$J$777,СВЦЭМ!$A$34:$A$777,$A332,СВЦЭМ!$B$33:$B$776,I$313)+'СЕТ СН'!$F$13</f>
        <v>0</v>
      </c>
      <c r="J332" s="36">
        <f>SUMIFS(СВЦЭМ!$J$34:$J$777,СВЦЭМ!$A$34:$A$777,$A332,СВЦЭМ!$B$33:$B$776,J$313)+'СЕТ СН'!$F$13</f>
        <v>0</v>
      </c>
      <c r="K332" s="36">
        <f>SUMIFS(СВЦЭМ!$J$34:$J$777,СВЦЭМ!$A$34:$A$777,$A332,СВЦЭМ!$B$33:$B$776,K$313)+'СЕТ СН'!$F$13</f>
        <v>0</v>
      </c>
      <c r="L332" s="36">
        <f>SUMIFS(СВЦЭМ!$J$34:$J$777,СВЦЭМ!$A$34:$A$777,$A332,СВЦЭМ!$B$33:$B$776,L$313)+'СЕТ СН'!$F$13</f>
        <v>0</v>
      </c>
      <c r="M332" s="36">
        <f>SUMIFS(СВЦЭМ!$J$34:$J$777,СВЦЭМ!$A$34:$A$777,$A332,СВЦЭМ!$B$33:$B$776,M$313)+'СЕТ СН'!$F$13</f>
        <v>0</v>
      </c>
      <c r="N332" s="36">
        <f>SUMIFS(СВЦЭМ!$J$34:$J$777,СВЦЭМ!$A$34:$A$777,$A332,СВЦЭМ!$B$33:$B$776,N$313)+'СЕТ СН'!$F$13</f>
        <v>0</v>
      </c>
      <c r="O332" s="36">
        <f>SUMIFS(СВЦЭМ!$J$34:$J$777,СВЦЭМ!$A$34:$A$777,$A332,СВЦЭМ!$B$33:$B$776,O$313)+'СЕТ СН'!$F$13</f>
        <v>0</v>
      </c>
      <c r="P332" s="36">
        <f>SUMIFS(СВЦЭМ!$J$34:$J$777,СВЦЭМ!$A$34:$A$777,$A332,СВЦЭМ!$B$33:$B$776,P$313)+'СЕТ СН'!$F$13</f>
        <v>0</v>
      </c>
      <c r="Q332" s="36">
        <f>SUMIFS(СВЦЭМ!$J$34:$J$777,СВЦЭМ!$A$34:$A$777,$A332,СВЦЭМ!$B$33:$B$776,Q$313)+'СЕТ СН'!$F$13</f>
        <v>0</v>
      </c>
      <c r="R332" s="36">
        <f>SUMIFS(СВЦЭМ!$J$34:$J$777,СВЦЭМ!$A$34:$A$777,$A332,СВЦЭМ!$B$33:$B$776,R$313)+'СЕТ СН'!$F$13</f>
        <v>0</v>
      </c>
      <c r="S332" s="36">
        <f>SUMIFS(СВЦЭМ!$J$34:$J$777,СВЦЭМ!$A$34:$A$777,$A332,СВЦЭМ!$B$33:$B$776,S$313)+'СЕТ СН'!$F$13</f>
        <v>0</v>
      </c>
      <c r="T332" s="36">
        <f>SUMIFS(СВЦЭМ!$J$34:$J$777,СВЦЭМ!$A$34:$A$777,$A332,СВЦЭМ!$B$33:$B$776,T$313)+'СЕТ СН'!$F$13</f>
        <v>0</v>
      </c>
      <c r="U332" s="36">
        <f>SUMIFS(СВЦЭМ!$J$34:$J$777,СВЦЭМ!$A$34:$A$777,$A332,СВЦЭМ!$B$33:$B$776,U$313)+'СЕТ СН'!$F$13</f>
        <v>0</v>
      </c>
      <c r="V332" s="36">
        <f>SUMIFS(СВЦЭМ!$J$34:$J$777,СВЦЭМ!$A$34:$A$777,$A332,СВЦЭМ!$B$33:$B$776,V$313)+'СЕТ СН'!$F$13</f>
        <v>0</v>
      </c>
      <c r="W332" s="36">
        <f>SUMIFS(СВЦЭМ!$J$34:$J$777,СВЦЭМ!$A$34:$A$777,$A332,СВЦЭМ!$B$33:$B$776,W$313)+'СЕТ СН'!$F$13</f>
        <v>0</v>
      </c>
      <c r="X332" s="36">
        <f>SUMIFS(СВЦЭМ!$J$34:$J$777,СВЦЭМ!$A$34:$A$777,$A332,СВЦЭМ!$B$33:$B$776,X$313)+'СЕТ СН'!$F$13</f>
        <v>0</v>
      </c>
      <c r="Y332" s="36">
        <f>SUMIFS(СВЦЭМ!$J$34:$J$777,СВЦЭМ!$A$34:$A$777,$A332,СВЦЭМ!$B$33:$B$776,Y$313)+'СЕТ СН'!$F$13</f>
        <v>0</v>
      </c>
    </row>
    <row r="333" spans="1:25" ht="15.75" hidden="1" x14ac:dyDescent="0.2">
      <c r="A333" s="35">
        <f t="shared" si="9"/>
        <v>43516</v>
      </c>
      <c r="B333" s="36">
        <f>SUMIFS(СВЦЭМ!$J$34:$J$777,СВЦЭМ!$A$34:$A$777,$A333,СВЦЭМ!$B$33:$B$776,B$313)+'СЕТ СН'!$F$13</f>
        <v>0</v>
      </c>
      <c r="C333" s="36">
        <f>SUMIFS(СВЦЭМ!$J$34:$J$777,СВЦЭМ!$A$34:$A$777,$A333,СВЦЭМ!$B$33:$B$776,C$313)+'СЕТ СН'!$F$13</f>
        <v>0</v>
      </c>
      <c r="D333" s="36">
        <f>SUMIFS(СВЦЭМ!$J$34:$J$777,СВЦЭМ!$A$34:$A$777,$A333,СВЦЭМ!$B$33:$B$776,D$313)+'СЕТ СН'!$F$13</f>
        <v>0</v>
      </c>
      <c r="E333" s="36">
        <f>SUMIFS(СВЦЭМ!$J$34:$J$777,СВЦЭМ!$A$34:$A$777,$A333,СВЦЭМ!$B$33:$B$776,E$313)+'СЕТ СН'!$F$13</f>
        <v>0</v>
      </c>
      <c r="F333" s="36">
        <f>SUMIFS(СВЦЭМ!$J$34:$J$777,СВЦЭМ!$A$34:$A$777,$A333,СВЦЭМ!$B$33:$B$776,F$313)+'СЕТ СН'!$F$13</f>
        <v>0</v>
      </c>
      <c r="G333" s="36">
        <f>SUMIFS(СВЦЭМ!$J$34:$J$777,СВЦЭМ!$A$34:$A$777,$A333,СВЦЭМ!$B$33:$B$776,G$313)+'СЕТ СН'!$F$13</f>
        <v>0</v>
      </c>
      <c r="H333" s="36">
        <f>SUMIFS(СВЦЭМ!$J$34:$J$777,СВЦЭМ!$A$34:$A$777,$A333,СВЦЭМ!$B$33:$B$776,H$313)+'СЕТ СН'!$F$13</f>
        <v>0</v>
      </c>
      <c r="I333" s="36">
        <f>SUMIFS(СВЦЭМ!$J$34:$J$777,СВЦЭМ!$A$34:$A$777,$A333,СВЦЭМ!$B$33:$B$776,I$313)+'СЕТ СН'!$F$13</f>
        <v>0</v>
      </c>
      <c r="J333" s="36">
        <f>SUMIFS(СВЦЭМ!$J$34:$J$777,СВЦЭМ!$A$34:$A$777,$A333,СВЦЭМ!$B$33:$B$776,J$313)+'СЕТ СН'!$F$13</f>
        <v>0</v>
      </c>
      <c r="K333" s="36">
        <f>SUMIFS(СВЦЭМ!$J$34:$J$777,СВЦЭМ!$A$34:$A$777,$A333,СВЦЭМ!$B$33:$B$776,K$313)+'СЕТ СН'!$F$13</f>
        <v>0</v>
      </c>
      <c r="L333" s="36">
        <f>SUMIFS(СВЦЭМ!$J$34:$J$777,СВЦЭМ!$A$34:$A$777,$A333,СВЦЭМ!$B$33:$B$776,L$313)+'СЕТ СН'!$F$13</f>
        <v>0</v>
      </c>
      <c r="M333" s="36">
        <f>SUMIFS(СВЦЭМ!$J$34:$J$777,СВЦЭМ!$A$34:$A$777,$A333,СВЦЭМ!$B$33:$B$776,M$313)+'СЕТ СН'!$F$13</f>
        <v>0</v>
      </c>
      <c r="N333" s="36">
        <f>SUMIFS(СВЦЭМ!$J$34:$J$777,СВЦЭМ!$A$34:$A$777,$A333,СВЦЭМ!$B$33:$B$776,N$313)+'СЕТ СН'!$F$13</f>
        <v>0</v>
      </c>
      <c r="O333" s="36">
        <f>SUMIFS(СВЦЭМ!$J$34:$J$777,СВЦЭМ!$A$34:$A$777,$A333,СВЦЭМ!$B$33:$B$776,O$313)+'СЕТ СН'!$F$13</f>
        <v>0</v>
      </c>
      <c r="P333" s="36">
        <f>SUMIFS(СВЦЭМ!$J$34:$J$777,СВЦЭМ!$A$34:$A$777,$A333,СВЦЭМ!$B$33:$B$776,P$313)+'СЕТ СН'!$F$13</f>
        <v>0</v>
      </c>
      <c r="Q333" s="36">
        <f>SUMIFS(СВЦЭМ!$J$34:$J$777,СВЦЭМ!$A$34:$A$777,$A333,СВЦЭМ!$B$33:$B$776,Q$313)+'СЕТ СН'!$F$13</f>
        <v>0</v>
      </c>
      <c r="R333" s="36">
        <f>SUMIFS(СВЦЭМ!$J$34:$J$777,СВЦЭМ!$A$34:$A$777,$A333,СВЦЭМ!$B$33:$B$776,R$313)+'СЕТ СН'!$F$13</f>
        <v>0</v>
      </c>
      <c r="S333" s="36">
        <f>SUMIFS(СВЦЭМ!$J$34:$J$777,СВЦЭМ!$A$34:$A$777,$A333,СВЦЭМ!$B$33:$B$776,S$313)+'СЕТ СН'!$F$13</f>
        <v>0</v>
      </c>
      <c r="T333" s="36">
        <f>SUMIFS(СВЦЭМ!$J$34:$J$777,СВЦЭМ!$A$34:$A$777,$A333,СВЦЭМ!$B$33:$B$776,T$313)+'СЕТ СН'!$F$13</f>
        <v>0</v>
      </c>
      <c r="U333" s="36">
        <f>SUMIFS(СВЦЭМ!$J$34:$J$777,СВЦЭМ!$A$34:$A$777,$A333,СВЦЭМ!$B$33:$B$776,U$313)+'СЕТ СН'!$F$13</f>
        <v>0</v>
      </c>
      <c r="V333" s="36">
        <f>SUMIFS(СВЦЭМ!$J$34:$J$777,СВЦЭМ!$A$34:$A$777,$A333,СВЦЭМ!$B$33:$B$776,V$313)+'СЕТ СН'!$F$13</f>
        <v>0</v>
      </c>
      <c r="W333" s="36">
        <f>SUMIFS(СВЦЭМ!$J$34:$J$777,СВЦЭМ!$A$34:$A$777,$A333,СВЦЭМ!$B$33:$B$776,W$313)+'СЕТ СН'!$F$13</f>
        <v>0</v>
      </c>
      <c r="X333" s="36">
        <f>SUMIFS(СВЦЭМ!$J$34:$J$777,СВЦЭМ!$A$34:$A$777,$A333,СВЦЭМ!$B$33:$B$776,X$313)+'СЕТ СН'!$F$13</f>
        <v>0</v>
      </c>
      <c r="Y333" s="36">
        <f>SUMIFS(СВЦЭМ!$J$34:$J$777,СВЦЭМ!$A$34:$A$777,$A333,СВЦЭМ!$B$33:$B$776,Y$313)+'СЕТ СН'!$F$13</f>
        <v>0</v>
      </c>
    </row>
    <row r="334" spans="1:25" ht="15.75" hidden="1" x14ac:dyDescent="0.2">
      <c r="A334" s="35">
        <f t="shared" si="9"/>
        <v>43517</v>
      </c>
      <c r="B334" s="36">
        <f>SUMIFS(СВЦЭМ!$J$34:$J$777,СВЦЭМ!$A$34:$A$777,$A334,СВЦЭМ!$B$33:$B$776,B$313)+'СЕТ СН'!$F$13</f>
        <v>0</v>
      </c>
      <c r="C334" s="36">
        <f>SUMIFS(СВЦЭМ!$J$34:$J$777,СВЦЭМ!$A$34:$A$777,$A334,СВЦЭМ!$B$33:$B$776,C$313)+'СЕТ СН'!$F$13</f>
        <v>0</v>
      </c>
      <c r="D334" s="36">
        <f>SUMIFS(СВЦЭМ!$J$34:$J$777,СВЦЭМ!$A$34:$A$777,$A334,СВЦЭМ!$B$33:$B$776,D$313)+'СЕТ СН'!$F$13</f>
        <v>0</v>
      </c>
      <c r="E334" s="36">
        <f>SUMIFS(СВЦЭМ!$J$34:$J$777,СВЦЭМ!$A$34:$A$777,$A334,СВЦЭМ!$B$33:$B$776,E$313)+'СЕТ СН'!$F$13</f>
        <v>0</v>
      </c>
      <c r="F334" s="36">
        <f>SUMIFS(СВЦЭМ!$J$34:$J$777,СВЦЭМ!$A$34:$A$777,$A334,СВЦЭМ!$B$33:$B$776,F$313)+'СЕТ СН'!$F$13</f>
        <v>0</v>
      </c>
      <c r="G334" s="36">
        <f>SUMIFS(СВЦЭМ!$J$34:$J$777,СВЦЭМ!$A$34:$A$777,$A334,СВЦЭМ!$B$33:$B$776,G$313)+'СЕТ СН'!$F$13</f>
        <v>0</v>
      </c>
      <c r="H334" s="36">
        <f>SUMIFS(СВЦЭМ!$J$34:$J$777,СВЦЭМ!$A$34:$A$777,$A334,СВЦЭМ!$B$33:$B$776,H$313)+'СЕТ СН'!$F$13</f>
        <v>0</v>
      </c>
      <c r="I334" s="36">
        <f>SUMIFS(СВЦЭМ!$J$34:$J$777,СВЦЭМ!$A$34:$A$777,$A334,СВЦЭМ!$B$33:$B$776,I$313)+'СЕТ СН'!$F$13</f>
        <v>0</v>
      </c>
      <c r="J334" s="36">
        <f>SUMIFS(СВЦЭМ!$J$34:$J$777,СВЦЭМ!$A$34:$A$777,$A334,СВЦЭМ!$B$33:$B$776,J$313)+'СЕТ СН'!$F$13</f>
        <v>0</v>
      </c>
      <c r="K334" s="36">
        <f>SUMIFS(СВЦЭМ!$J$34:$J$777,СВЦЭМ!$A$34:$A$777,$A334,СВЦЭМ!$B$33:$B$776,K$313)+'СЕТ СН'!$F$13</f>
        <v>0</v>
      </c>
      <c r="L334" s="36">
        <f>SUMIFS(СВЦЭМ!$J$34:$J$777,СВЦЭМ!$A$34:$A$777,$A334,СВЦЭМ!$B$33:$B$776,L$313)+'СЕТ СН'!$F$13</f>
        <v>0</v>
      </c>
      <c r="M334" s="36">
        <f>SUMIFS(СВЦЭМ!$J$34:$J$777,СВЦЭМ!$A$34:$A$777,$A334,СВЦЭМ!$B$33:$B$776,M$313)+'СЕТ СН'!$F$13</f>
        <v>0</v>
      </c>
      <c r="N334" s="36">
        <f>SUMIFS(СВЦЭМ!$J$34:$J$777,СВЦЭМ!$A$34:$A$777,$A334,СВЦЭМ!$B$33:$B$776,N$313)+'СЕТ СН'!$F$13</f>
        <v>0</v>
      </c>
      <c r="O334" s="36">
        <f>SUMIFS(СВЦЭМ!$J$34:$J$777,СВЦЭМ!$A$34:$A$777,$A334,СВЦЭМ!$B$33:$B$776,O$313)+'СЕТ СН'!$F$13</f>
        <v>0</v>
      </c>
      <c r="P334" s="36">
        <f>SUMIFS(СВЦЭМ!$J$34:$J$777,СВЦЭМ!$A$34:$A$777,$A334,СВЦЭМ!$B$33:$B$776,P$313)+'СЕТ СН'!$F$13</f>
        <v>0</v>
      </c>
      <c r="Q334" s="36">
        <f>SUMIFS(СВЦЭМ!$J$34:$J$777,СВЦЭМ!$A$34:$A$777,$A334,СВЦЭМ!$B$33:$B$776,Q$313)+'СЕТ СН'!$F$13</f>
        <v>0</v>
      </c>
      <c r="R334" s="36">
        <f>SUMIFS(СВЦЭМ!$J$34:$J$777,СВЦЭМ!$A$34:$A$777,$A334,СВЦЭМ!$B$33:$B$776,R$313)+'СЕТ СН'!$F$13</f>
        <v>0</v>
      </c>
      <c r="S334" s="36">
        <f>SUMIFS(СВЦЭМ!$J$34:$J$777,СВЦЭМ!$A$34:$A$777,$A334,СВЦЭМ!$B$33:$B$776,S$313)+'СЕТ СН'!$F$13</f>
        <v>0</v>
      </c>
      <c r="T334" s="36">
        <f>SUMIFS(СВЦЭМ!$J$34:$J$777,СВЦЭМ!$A$34:$A$777,$A334,СВЦЭМ!$B$33:$B$776,T$313)+'СЕТ СН'!$F$13</f>
        <v>0</v>
      </c>
      <c r="U334" s="36">
        <f>SUMIFS(СВЦЭМ!$J$34:$J$777,СВЦЭМ!$A$34:$A$777,$A334,СВЦЭМ!$B$33:$B$776,U$313)+'СЕТ СН'!$F$13</f>
        <v>0</v>
      </c>
      <c r="V334" s="36">
        <f>SUMIFS(СВЦЭМ!$J$34:$J$777,СВЦЭМ!$A$34:$A$777,$A334,СВЦЭМ!$B$33:$B$776,V$313)+'СЕТ СН'!$F$13</f>
        <v>0</v>
      </c>
      <c r="W334" s="36">
        <f>SUMIFS(СВЦЭМ!$J$34:$J$777,СВЦЭМ!$A$34:$A$777,$A334,СВЦЭМ!$B$33:$B$776,W$313)+'СЕТ СН'!$F$13</f>
        <v>0</v>
      </c>
      <c r="X334" s="36">
        <f>SUMIFS(СВЦЭМ!$J$34:$J$777,СВЦЭМ!$A$34:$A$777,$A334,СВЦЭМ!$B$33:$B$776,X$313)+'СЕТ СН'!$F$13</f>
        <v>0</v>
      </c>
      <c r="Y334" s="36">
        <f>SUMIFS(СВЦЭМ!$J$34:$J$777,СВЦЭМ!$A$34:$A$777,$A334,СВЦЭМ!$B$33:$B$776,Y$313)+'СЕТ СН'!$F$13</f>
        <v>0</v>
      </c>
    </row>
    <row r="335" spans="1:25" ht="15.75" hidden="1" x14ac:dyDescent="0.2">
      <c r="A335" s="35">
        <f t="shared" si="9"/>
        <v>43518</v>
      </c>
      <c r="B335" s="36">
        <f>SUMIFS(СВЦЭМ!$J$34:$J$777,СВЦЭМ!$A$34:$A$777,$A335,СВЦЭМ!$B$33:$B$776,B$313)+'СЕТ СН'!$F$13</f>
        <v>0</v>
      </c>
      <c r="C335" s="36">
        <f>SUMIFS(СВЦЭМ!$J$34:$J$777,СВЦЭМ!$A$34:$A$777,$A335,СВЦЭМ!$B$33:$B$776,C$313)+'СЕТ СН'!$F$13</f>
        <v>0</v>
      </c>
      <c r="D335" s="36">
        <f>SUMIFS(СВЦЭМ!$J$34:$J$777,СВЦЭМ!$A$34:$A$777,$A335,СВЦЭМ!$B$33:$B$776,D$313)+'СЕТ СН'!$F$13</f>
        <v>0</v>
      </c>
      <c r="E335" s="36">
        <f>SUMIFS(СВЦЭМ!$J$34:$J$777,СВЦЭМ!$A$34:$A$777,$A335,СВЦЭМ!$B$33:$B$776,E$313)+'СЕТ СН'!$F$13</f>
        <v>0</v>
      </c>
      <c r="F335" s="36">
        <f>SUMIFS(СВЦЭМ!$J$34:$J$777,СВЦЭМ!$A$34:$A$777,$A335,СВЦЭМ!$B$33:$B$776,F$313)+'СЕТ СН'!$F$13</f>
        <v>0</v>
      </c>
      <c r="G335" s="36">
        <f>SUMIFS(СВЦЭМ!$J$34:$J$777,СВЦЭМ!$A$34:$A$777,$A335,СВЦЭМ!$B$33:$B$776,G$313)+'СЕТ СН'!$F$13</f>
        <v>0</v>
      </c>
      <c r="H335" s="36">
        <f>SUMIFS(СВЦЭМ!$J$34:$J$777,СВЦЭМ!$A$34:$A$777,$A335,СВЦЭМ!$B$33:$B$776,H$313)+'СЕТ СН'!$F$13</f>
        <v>0</v>
      </c>
      <c r="I335" s="36">
        <f>SUMIFS(СВЦЭМ!$J$34:$J$777,СВЦЭМ!$A$34:$A$777,$A335,СВЦЭМ!$B$33:$B$776,I$313)+'СЕТ СН'!$F$13</f>
        <v>0</v>
      </c>
      <c r="J335" s="36">
        <f>SUMIFS(СВЦЭМ!$J$34:$J$777,СВЦЭМ!$A$34:$A$777,$A335,СВЦЭМ!$B$33:$B$776,J$313)+'СЕТ СН'!$F$13</f>
        <v>0</v>
      </c>
      <c r="K335" s="36">
        <f>SUMIFS(СВЦЭМ!$J$34:$J$777,СВЦЭМ!$A$34:$A$777,$A335,СВЦЭМ!$B$33:$B$776,K$313)+'СЕТ СН'!$F$13</f>
        <v>0</v>
      </c>
      <c r="L335" s="36">
        <f>SUMIFS(СВЦЭМ!$J$34:$J$777,СВЦЭМ!$A$34:$A$777,$A335,СВЦЭМ!$B$33:$B$776,L$313)+'СЕТ СН'!$F$13</f>
        <v>0</v>
      </c>
      <c r="M335" s="36">
        <f>SUMIFS(СВЦЭМ!$J$34:$J$777,СВЦЭМ!$A$34:$A$777,$A335,СВЦЭМ!$B$33:$B$776,M$313)+'СЕТ СН'!$F$13</f>
        <v>0</v>
      </c>
      <c r="N335" s="36">
        <f>SUMIFS(СВЦЭМ!$J$34:$J$777,СВЦЭМ!$A$34:$A$777,$A335,СВЦЭМ!$B$33:$B$776,N$313)+'СЕТ СН'!$F$13</f>
        <v>0</v>
      </c>
      <c r="O335" s="36">
        <f>SUMIFS(СВЦЭМ!$J$34:$J$777,СВЦЭМ!$A$34:$A$777,$A335,СВЦЭМ!$B$33:$B$776,O$313)+'СЕТ СН'!$F$13</f>
        <v>0</v>
      </c>
      <c r="P335" s="36">
        <f>SUMIFS(СВЦЭМ!$J$34:$J$777,СВЦЭМ!$A$34:$A$777,$A335,СВЦЭМ!$B$33:$B$776,P$313)+'СЕТ СН'!$F$13</f>
        <v>0</v>
      </c>
      <c r="Q335" s="36">
        <f>SUMIFS(СВЦЭМ!$J$34:$J$777,СВЦЭМ!$A$34:$A$777,$A335,СВЦЭМ!$B$33:$B$776,Q$313)+'СЕТ СН'!$F$13</f>
        <v>0</v>
      </c>
      <c r="R335" s="36">
        <f>SUMIFS(СВЦЭМ!$J$34:$J$777,СВЦЭМ!$A$34:$A$777,$A335,СВЦЭМ!$B$33:$B$776,R$313)+'СЕТ СН'!$F$13</f>
        <v>0</v>
      </c>
      <c r="S335" s="36">
        <f>SUMIFS(СВЦЭМ!$J$34:$J$777,СВЦЭМ!$A$34:$A$777,$A335,СВЦЭМ!$B$33:$B$776,S$313)+'СЕТ СН'!$F$13</f>
        <v>0</v>
      </c>
      <c r="T335" s="36">
        <f>SUMIFS(СВЦЭМ!$J$34:$J$777,СВЦЭМ!$A$34:$A$777,$A335,СВЦЭМ!$B$33:$B$776,T$313)+'СЕТ СН'!$F$13</f>
        <v>0</v>
      </c>
      <c r="U335" s="36">
        <f>SUMIFS(СВЦЭМ!$J$34:$J$777,СВЦЭМ!$A$34:$A$777,$A335,СВЦЭМ!$B$33:$B$776,U$313)+'СЕТ СН'!$F$13</f>
        <v>0</v>
      </c>
      <c r="V335" s="36">
        <f>SUMIFS(СВЦЭМ!$J$34:$J$777,СВЦЭМ!$A$34:$A$777,$A335,СВЦЭМ!$B$33:$B$776,V$313)+'СЕТ СН'!$F$13</f>
        <v>0</v>
      </c>
      <c r="W335" s="36">
        <f>SUMIFS(СВЦЭМ!$J$34:$J$777,СВЦЭМ!$A$34:$A$777,$A335,СВЦЭМ!$B$33:$B$776,W$313)+'СЕТ СН'!$F$13</f>
        <v>0</v>
      </c>
      <c r="X335" s="36">
        <f>SUMIFS(СВЦЭМ!$J$34:$J$777,СВЦЭМ!$A$34:$A$777,$A335,СВЦЭМ!$B$33:$B$776,X$313)+'СЕТ СН'!$F$13</f>
        <v>0</v>
      </c>
      <c r="Y335" s="36">
        <f>SUMIFS(СВЦЭМ!$J$34:$J$777,СВЦЭМ!$A$34:$A$777,$A335,СВЦЭМ!$B$33:$B$776,Y$313)+'СЕТ СН'!$F$13</f>
        <v>0</v>
      </c>
    </row>
    <row r="336" spans="1:25" ht="15.75" hidden="1" x14ac:dyDescent="0.2">
      <c r="A336" s="35">
        <f t="shared" si="9"/>
        <v>43519</v>
      </c>
      <c r="B336" s="36">
        <f>SUMIFS(СВЦЭМ!$J$34:$J$777,СВЦЭМ!$A$34:$A$777,$A336,СВЦЭМ!$B$33:$B$776,B$313)+'СЕТ СН'!$F$13</f>
        <v>0</v>
      </c>
      <c r="C336" s="36">
        <f>SUMIFS(СВЦЭМ!$J$34:$J$777,СВЦЭМ!$A$34:$A$777,$A336,СВЦЭМ!$B$33:$B$776,C$313)+'СЕТ СН'!$F$13</f>
        <v>0</v>
      </c>
      <c r="D336" s="36">
        <f>SUMIFS(СВЦЭМ!$J$34:$J$777,СВЦЭМ!$A$34:$A$777,$A336,СВЦЭМ!$B$33:$B$776,D$313)+'СЕТ СН'!$F$13</f>
        <v>0</v>
      </c>
      <c r="E336" s="36">
        <f>SUMIFS(СВЦЭМ!$J$34:$J$777,СВЦЭМ!$A$34:$A$777,$A336,СВЦЭМ!$B$33:$B$776,E$313)+'СЕТ СН'!$F$13</f>
        <v>0</v>
      </c>
      <c r="F336" s="36">
        <f>SUMIFS(СВЦЭМ!$J$34:$J$777,СВЦЭМ!$A$34:$A$777,$A336,СВЦЭМ!$B$33:$B$776,F$313)+'СЕТ СН'!$F$13</f>
        <v>0</v>
      </c>
      <c r="G336" s="36">
        <f>SUMIFS(СВЦЭМ!$J$34:$J$777,СВЦЭМ!$A$34:$A$777,$A336,СВЦЭМ!$B$33:$B$776,G$313)+'СЕТ СН'!$F$13</f>
        <v>0</v>
      </c>
      <c r="H336" s="36">
        <f>SUMIFS(СВЦЭМ!$J$34:$J$777,СВЦЭМ!$A$34:$A$777,$A336,СВЦЭМ!$B$33:$B$776,H$313)+'СЕТ СН'!$F$13</f>
        <v>0</v>
      </c>
      <c r="I336" s="36">
        <f>SUMIFS(СВЦЭМ!$J$34:$J$777,СВЦЭМ!$A$34:$A$777,$A336,СВЦЭМ!$B$33:$B$776,I$313)+'СЕТ СН'!$F$13</f>
        <v>0</v>
      </c>
      <c r="J336" s="36">
        <f>SUMIFS(СВЦЭМ!$J$34:$J$777,СВЦЭМ!$A$34:$A$777,$A336,СВЦЭМ!$B$33:$B$776,J$313)+'СЕТ СН'!$F$13</f>
        <v>0</v>
      </c>
      <c r="K336" s="36">
        <f>SUMIFS(СВЦЭМ!$J$34:$J$777,СВЦЭМ!$A$34:$A$777,$A336,СВЦЭМ!$B$33:$B$776,K$313)+'СЕТ СН'!$F$13</f>
        <v>0</v>
      </c>
      <c r="L336" s="36">
        <f>SUMIFS(СВЦЭМ!$J$34:$J$777,СВЦЭМ!$A$34:$A$777,$A336,СВЦЭМ!$B$33:$B$776,L$313)+'СЕТ СН'!$F$13</f>
        <v>0</v>
      </c>
      <c r="M336" s="36">
        <f>SUMIFS(СВЦЭМ!$J$34:$J$777,СВЦЭМ!$A$34:$A$777,$A336,СВЦЭМ!$B$33:$B$776,M$313)+'СЕТ СН'!$F$13</f>
        <v>0</v>
      </c>
      <c r="N336" s="36">
        <f>SUMIFS(СВЦЭМ!$J$34:$J$777,СВЦЭМ!$A$34:$A$777,$A336,СВЦЭМ!$B$33:$B$776,N$313)+'СЕТ СН'!$F$13</f>
        <v>0</v>
      </c>
      <c r="O336" s="36">
        <f>SUMIFS(СВЦЭМ!$J$34:$J$777,СВЦЭМ!$A$34:$A$777,$A336,СВЦЭМ!$B$33:$B$776,O$313)+'СЕТ СН'!$F$13</f>
        <v>0</v>
      </c>
      <c r="P336" s="36">
        <f>SUMIFS(СВЦЭМ!$J$34:$J$777,СВЦЭМ!$A$34:$A$777,$A336,СВЦЭМ!$B$33:$B$776,P$313)+'СЕТ СН'!$F$13</f>
        <v>0</v>
      </c>
      <c r="Q336" s="36">
        <f>SUMIFS(СВЦЭМ!$J$34:$J$777,СВЦЭМ!$A$34:$A$777,$A336,СВЦЭМ!$B$33:$B$776,Q$313)+'СЕТ СН'!$F$13</f>
        <v>0</v>
      </c>
      <c r="R336" s="36">
        <f>SUMIFS(СВЦЭМ!$J$34:$J$777,СВЦЭМ!$A$34:$A$777,$A336,СВЦЭМ!$B$33:$B$776,R$313)+'СЕТ СН'!$F$13</f>
        <v>0</v>
      </c>
      <c r="S336" s="36">
        <f>SUMIFS(СВЦЭМ!$J$34:$J$777,СВЦЭМ!$A$34:$A$777,$A336,СВЦЭМ!$B$33:$B$776,S$313)+'СЕТ СН'!$F$13</f>
        <v>0</v>
      </c>
      <c r="T336" s="36">
        <f>SUMIFS(СВЦЭМ!$J$34:$J$777,СВЦЭМ!$A$34:$A$777,$A336,СВЦЭМ!$B$33:$B$776,T$313)+'СЕТ СН'!$F$13</f>
        <v>0</v>
      </c>
      <c r="U336" s="36">
        <f>SUMIFS(СВЦЭМ!$J$34:$J$777,СВЦЭМ!$A$34:$A$777,$A336,СВЦЭМ!$B$33:$B$776,U$313)+'СЕТ СН'!$F$13</f>
        <v>0</v>
      </c>
      <c r="V336" s="36">
        <f>SUMIFS(СВЦЭМ!$J$34:$J$777,СВЦЭМ!$A$34:$A$777,$A336,СВЦЭМ!$B$33:$B$776,V$313)+'СЕТ СН'!$F$13</f>
        <v>0</v>
      </c>
      <c r="W336" s="36">
        <f>SUMIFS(СВЦЭМ!$J$34:$J$777,СВЦЭМ!$A$34:$A$777,$A336,СВЦЭМ!$B$33:$B$776,W$313)+'СЕТ СН'!$F$13</f>
        <v>0</v>
      </c>
      <c r="X336" s="36">
        <f>SUMIFS(СВЦЭМ!$J$34:$J$777,СВЦЭМ!$A$34:$A$777,$A336,СВЦЭМ!$B$33:$B$776,X$313)+'СЕТ СН'!$F$13</f>
        <v>0</v>
      </c>
      <c r="Y336" s="36">
        <f>SUMIFS(СВЦЭМ!$J$34:$J$777,СВЦЭМ!$A$34:$A$777,$A336,СВЦЭМ!$B$33:$B$776,Y$313)+'СЕТ СН'!$F$13</f>
        <v>0</v>
      </c>
    </row>
    <row r="337" spans="1:27" ht="15.75" hidden="1" x14ac:dyDescent="0.2">
      <c r="A337" s="35">
        <f t="shared" si="9"/>
        <v>43520</v>
      </c>
      <c r="B337" s="36">
        <f>SUMIFS(СВЦЭМ!$J$34:$J$777,СВЦЭМ!$A$34:$A$777,$A337,СВЦЭМ!$B$33:$B$776,B$313)+'СЕТ СН'!$F$13</f>
        <v>0</v>
      </c>
      <c r="C337" s="36">
        <f>SUMIFS(СВЦЭМ!$J$34:$J$777,СВЦЭМ!$A$34:$A$777,$A337,СВЦЭМ!$B$33:$B$776,C$313)+'СЕТ СН'!$F$13</f>
        <v>0</v>
      </c>
      <c r="D337" s="36">
        <f>SUMIFS(СВЦЭМ!$J$34:$J$777,СВЦЭМ!$A$34:$A$777,$A337,СВЦЭМ!$B$33:$B$776,D$313)+'СЕТ СН'!$F$13</f>
        <v>0</v>
      </c>
      <c r="E337" s="36">
        <f>SUMIFS(СВЦЭМ!$J$34:$J$777,СВЦЭМ!$A$34:$A$777,$A337,СВЦЭМ!$B$33:$B$776,E$313)+'СЕТ СН'!$F$13</f>
        <v>0</v>
      </c>
      <c r="F337" s="36">
        <f>SUMIFS(СВЦЭМ!$J$34:$J$777,СВЦЭМ!$A$34:$A$777,$A337,СВЦЭМ!$B$33:$B$776,F$313)+'СЕТ СН'!$F$13</f>
        <v>0</v>
      </c>
      <c r="G337" s="36">
        <f>SUMIFS(СВЦЭМ!$J$34:$J$777,СВЦЭМ!$A$34:$A$777,$A337,СВЦЭМ!$B$33:$B$776,G$313)+'СЕТ СН'!$F$13</f>
        <v>0</v>
      </c>
      <c r="H337" s="36">
        <f>SUMIFS(СВЦЭМ!$J$34:$J$777,СВЦЭМ!$A$34:$A$777,$A337,СВЦЭМ!$B$33:$B$776,H$313)+'СЕТ СН'!$F$13</f>
        <v>0</v>
      </c>
      <c r="I337" s="36">
        <f>SUMIFS(СВЦЭМ!$J$34:$J$777,СВЦЭМ!$A$34:$A$777,$A337,СВЦЭМ!$B$33:$B$776,I$313)+'СЕТ СН'!$F$13</f>
        <v>0</v>
      </c>
      <c r="J337" s="36">
        <f>SUMIFS(СВЦЭМ!$J$34:$J$777,СВЦЭМ!$A$34:$A$777,$A337,СВЦЭМ!$B$33:$B$776,J$313)+'СЕТ СН'!$F$13</f>
        <v>0</v>
      </c>
      <c r="K337" s="36">
        <f>SUMIFS(СВЦЭМ!$J$34:$J$777,СВЦЭМ!$A$34:$A$777,$A337,СВЦЭМ!$B$33:$B$776,K$313)+'СЕТ СН'!$F$13</f>
        <v>0</v>
      </c>
      <c r="L337" s="36">
        <f>SUMIFS(СВЦЭМ!$J$34:$J$777,СВЦЭМ!$A$34:$A$777,$A337,СВЦЭМ!$B$33:$B$776,L$313)+'СЕТ СН'!$F$13</f>
        <v>0</v>
      </c>
      <c r="M337" s="36">
        <f>SUMIFS(СВЦЭМ!$J$34:$J$777,СВЦЭМ!$A$34:$A$777,$A337,СВЦЭМ!$B$33:$B$776,M$313)+'СЕТ СН'!$F$13</f>
        <v>0</v>
      </c>
      <c r="N337" s="36">
        <f>SUMIFS(СВЦЭМ!$J$34:$J$777,СВЦЭМ!$A$34:$A$777,$A337,СВЦЭМ!$B$33:$B$776,N$313)+'СЕТ СН'!$F$13</f>
        <v>0</v>
      </c>
      <c r="O337" s="36">
        <f>SUMIFS(СВЦЭМ!$J$34:$J$777,СВЦЭМ!$A$34:$A$777,$A337,СВЦЭМ!$B$33:$B$776,O$313)+'СЕТ СН'!$F$13</f>
        <v>0</v>
      </c>
      <c r="P337" s="36">
        <f>SUMIFS(СВЦЭМ!$J$34:$J$777,СВЦЭМ!$A$34:$A$777,$A337,СВЦЭМ!$B$33:$B$776,P$313)+'СЕТ СН'!$F$13</f>
        <v>0</v>
      </c>
      <c r="Q337" s="36">
        <f>SUMIFS(СВЦЭМ!$J$34:$J$777,СВЦЭМ!$A$34:$A$777,$A337,СВЦЭМ!$B$33:$B$776,Q$313)+'СЕТ СН'!$F$13</f>
        <v>0</v>
      </c>
      <c r="R337" s="36">
        <f>SUMIFS(СВЦЭМ!$J$34:$J$777,СВЦЭМ!$A$34:$A$777,$A337,СВЦЭМ!$B$33:$B$776,R$313)+'СЕТ СН'!$F$13</f>
        <v>0</v>
      </c>
      <c r="S337" s="36">
        <f>SUMIFS(СВЦЭМ!$J$34:$J$777,СВЦЭМ!$A$34:$A$777,$A337,СВЦЭМ!$B$33:$B$776,S$313)+'СЕТ СН'!$F$13</f>
        <v>0</v>
      </c>
      <c r="T337" s="36">
        <f>SUMIFS(СВЦЭМ!$J$34:$J$777,СВЦЭМ!$A$34:$A$777,$A337,СВЦЭМ!$B$33:$B$776,T$313)+'СЕТ СН'!$F$13</f>
        <v>0</v>
      </c>
      <c r="U337" s="36">
        <f>SUMIFS(СВЦЭМ!$J$34:$J$777,СВЦЭМ!$A$34:$A$777,$A337,СВЦЭМ!$B$33:$B$776,U$313)+'СЕТ СН'!$F$13</f>
        <v>0</v>
      </c>
      <c r="V337" s="36">
        <f>SUMIFS(СВЦЭМ!$J$34:$J$777,СВЦЭМ!$A$34:$A$777,$A337,СВЦЭМ!$B$33:$B$776,V$313)+'СЕТ СН'!$F$13</f>
        <v>0</v>
      </c>
      <c r="W337" s="36">
        <f>SUMIFS(СВЦЭМ!$J$34:$J$777,СВЦЭМ!$A$34:$A$777,$A337,СВЦЭМ!$B$33:$B$776,W$313)+'СЕТ СН'!$F$13</f>
        <v>0</v>
      </c>
      <c r="X337" s="36">
        <f>SUMIFS(СВЦЭМ!$J$34:$J$777,СВЦЭМ!$A$34:$A$777,$A337,СВЦЭМ!$B$33:$B$776,X$313)+'СЕТ СН'!$F$13</f>
        <v>0</v>
      </c>
      <c r="Y337" s="36">
        <f>SUMIFS(СВЦЭМ!$J$34:$J$777,СВЦЭМ!$A$34:$A$777,$A337,СВЦЭМ!$B$33:$B$776,Y$313)+'СЕТ СН'!$F$13</f>
        <v>0</v>
      </c>
    </row>
    <row r="338" spans="1:27" ht="15.75" hidden="1" x14ac:dyDescent="0.2">
      <c r="A338" s="35">
        <f t="shared" si="9"/>
        <v>43521</v>
      </c>
      <c r="B338" s="36">
        <f>SUMIFS(СВЦЭМ!$J$34:$J$777,СВЦЭМ!$A$34:$A$777,$A338,СВЦЭМ!$B$33:$B$776,B$313)+'СЕТ СН'!$F$13</f>
        <v>0</v>
      </c>
      <c r="C338" s="36">
        <f>SUMIFS(СВЦЭМ!$J$34:$J$777,СВЦЭМ!$A$34:$A$777,$A338,СВЦЭМ!$B$33:$B$776,C$313)+'СЕТ СН'!$F$13</f>
        <v>0</v>
      </c>
      <c r="D338" s="36">
        <f>SUMIFS(СВЦЭМ!$J$34:$J$777,СВЦЭМ!$A$34:$A$777,$A338,СВЦЭМ!$B$33:$B$776,D$313)+'СЕТ СН'!$F$13</f>
        <v>0</v>
      </c>
      <c r="E338" s="36">
        <f>SUMIFS(СВЦЭМ!$J$34:$J$777,СВЦЭМ!$A$34:$A$777,$A338,СВЦЭМ!$B$33:$B$776,E$313)+'СЕТ СН'!$F$13</f>
        <v>0</v>
      </c>
      <c r="F338" s="36">
        <f>SUMIFS(СВЦЭМ!$J$34:$J$777,СВЦЭМ!$A$34:$A$777,$A338,СВЦЭМ!$B$33:$B$776,F$313)+'СЕТ СН'!$F$13</f>
        <v>0</v>
      </c>
      <c r="G338" s="36">
        <f>SUMIFS(СВЦЭМ!$J$34:$J$777,СВЦЭМ!$A$34:$A$777,$A338,СВЦЭМ!$B$33:$B$776,G$313)+'СЕТ СН'!$F$13</f>
        <v>0</v>
      </c>
      <c r="H338" s="36">
        <f>SUMIFS(СВЦЭМ!$J$34:$J$777,СВЦЭМ!$A$34:$A$777,$A338,СВЦЭМ!$B$33:$B$776,H$313)+'СЕТ СН'!$F$13</f>
        <v>0</v>
      </c>
      <c r="I338" s="36">
        <f>SUMIFS(СВЦЭМ!$J$34:$J$777,СВЦЭМ!$A$34:$A$777,$A338,СВЦЭМ!$B$33:$B$776,I$313)+'СЕТ СН'!$F$13</f>
        <v>0</v>
      </c>
      <c r="J338" s="36">
        <f>SUMIFS(СВЦЭМ!$J$34:$J$777,СВЦЭМ!$A$34:$A$777,$A338,СВЦЭМ!$B$33:$B$776,J$313)+'СЕТ СН'!$F$13</f>
        <v>0</v>
      </c>
      <c r="K338" s="36">
        <f>SUMIFS(СВЦЭМ!$J$34:$J$777,СВЦЭМ!$A$34:$A$777,$A338,СВЦЭМ!$B$33:$B$776,K$313)+'СЕТ СН'!$F$13</f>
        <v>0</v>
      </c>
      <c r="L338" s="36">
        <f>SUMIFS(СВЦЭМ!$J$34:$J$777,СВЦЭМ!$A$34:$A$777,$A338,СВЦЭМ!$B$33:$B$776,L$313)+'СЕТ СН'!$F$13</f>
        <v>0</v>
      </c>
      <c r="M338" s="36">
        <f>SUMIFS(СВЦЭМ!$J$34:$J$777,СВЦЭМ!$A$34:$A$777,$A338,СВЦЭМ!$B$33:$B$776,M$313)+'СЕТ СН'!$F$13</f>
        <v>0</v>
      </c>
      <c r="N338" s="36">
        <f>SUMIFS(СВЦЭМ!$J$34:$J$777,СВЦЭМ!$A$34:$A$777,$A338,СВЦЭМ!$B$33:$B$776,N$313)+'СЕТ СН'!$F$13</f>
        <v>0</v>
      </c>
      <c r="O338" s="36">
        <f>SUMIFS(СВЦЭМ!$J$34:$J$777,СВЦЭМ!$A$34:$A$777,$A338,СВЦЭМ!$B$33:$B$776,O$313)+'СЕТ СН'!$F$13</f>
        <v>0</v>
      </c>
      <c r="P338" s="36">
        <f>SUMIFS(СВЦЭМ!$J$34:$J$777,СВЦЭМ!$A$34:$A$777,$A338,СВЦЭМ!$B$33:$B$776,P$313)+'СЕТ СН'!$F$13</f>
        <v>0</v>
      </c>
      <c r="Q338" s="36">
        <f>SUMIFS(СВЦЭМ!$J$34:$J$777,СВЦЭМ!$A$34:$A$777,$A338,СВЦЭМ!$B$33:$B$776,Q$313)+'СЕТ СН'!$F$13</f>
        <v>0</v>
      </c>
      <c r="R338" s="36">
        <f>SUMIFS(СВЦЭМ!$J$34:$J$777,СВЦЭМ!$A$34:$A$777,$A338,СВЦЭМ!$B$33:$B$776,R$313)+'СЕТ СН'!$F$13</f>
        <v>0</v>
      </c>
      <c r="S338" s="36">
        <f>SUMIFS(СВЦЭМ!$J$34:$J$777,СВЦЭМ!$A$34:$A$777,$A338,СВЦЭМ!$B$33:$B$776,S$313)+'СЕТ СН'!$F$13</f>
        <v>0</v>
      </c>
      <c r="T338" s="36">
        <f>SUMIFS(СВЦЭМ!$J$34:$J$777,СВЦЭМ!$A$34:$A$777,$A338,СВЦЭМ!$B$33:$B$776,T$313)+'СЕТ СН'!$F$13</f>
        <v>0</v>
      </c>
      <c r="U338" s="36">
        <f>SUMIFS(СВЦЭМ!$J$34:$J$777,СВЦЭМ!$A$34:$A$777,$A338,СВЦЭМ!$B$33:$B$776,U$313)+'СЕТ СН'!$F$13</f>
        <v>0</v>
      </c>
      <c r="V338" s="36">
        <f>SUMIFS(СВЦЭМ!$J$34:$J$777,СВЦЭМ!$A$34:$A$777,$A338,СВЦЭМ!$B$33:$B$776,V$313)+'СЕТ СН'!$F$13</f>
        <v>0</v>
      </c>
      <c r="W338" s="36">
        <f>SUMIFS(СВЦЭМ!$J$34:$J$777,СВЦЭМ!$A$34:$A$777,$A338,СВЦЭМ!$B$33:$B$776,W$313)+'СЕТ СН'!$F$13</f>
        <v>0</v>
      </c>
      <c r="X338" s="36">
        <f>SUMIFS(СВЦЭМ!$J$34:$J$777,СВЦЭМ!$A$34:$A$777,$A338,СВЦЭМ!$B$33:$B$776,X$313)+'СЕТ СН'!$F$13</f>
        <v>0</v>
      </c>
      <c r="Y338" s="36">
        <f>SUMIFS(СВЦЭМ!$J$34:$J$777,СВЦЭМ!$A$34:$A$777,$A338,СВЦЭМ!$B$33:$B$776,Y$313)+'СЕТ СН'!$F$13</f>
        <v>0</v>
      </c>
    </row>
    <row r="339" spans="1:27" ht="15.75" hidden="1" x14ac:dyDescent="0.2">
      <c r="A339" s="35">
        <f t="shared" si="9"/>
        <v>43522</v>
      </c>
      <c r="B339" s="36">
        <f>SUMIFS(СВЦЭМ!$J$34:$J$777,СВЦЭМ!$A$34:$A$777,$A339,СВЦЭМ!$B$33:$B$776,B$313)+'СЕТ СН'!$F$13</f>
        <v>0</v>
      </c>
      <c r="C339" s="36">
        <f>SUMIFS(СВЦЭМ!$J$34:$J$777,СВЦЭМ!$A$34:$A$777,$A339,СВЦЭМ!$B$33:$B$776,C$313)+'СЕТ СН'!$F$13</f>
        <v>0</v>
      </c>
      <c r="D339" s="36">
        <f>SUMIFS(СВЦЭМ!$J$34:$J$777,СВЦЭМ!$A$34:$A$777,$A339,СВЦЭМ!$B$33:$B$776,D$313)+'СЕТ СН'!$F$13</f>
        <v>0</v>
      </c>
      <c r="E339" s="36">
        <f>SUMIFS(СВЦЭМ!$J$34:$J$777,СВЦЭМ!$A$34:$A$777,$A339,СВЦЭМ!$B$33:$B$776,E$313)+'СЕТ СН'!$F$13</f>
        <v>0</v>
      </c>
      <c r="F339" s="36">
        <f>SUMIFS(СВЦЭМ!$J$34:$J$777,СВЦЭМ!$A$34:$A$777,$A339,СВЦЭМ!$B$33:$B$776,F$313)+'СЕТ СН'!$F$13</f>
        <v>0</v>
      </c>
      <c r="G339" s="36">
        <f>SUMIFS(СВЦЭМ!$J$34:$J$777,СВЦЭМ!$A$34:$A$777,$A339,СВЦЭМ!$B$33:$B$776,G$313)+'СЕТ СН'!$F$13</f>
        <v>0</v>
      </c>
      <c r="H339" s="36">
        <f>SUMIFS(СВЦЭМ!$J$34:$J$777,СВЦЭМ!$A$34:$A$777,$A339,СВЦЭМ!$B$33:$B$776,H$313)+'СЕТ СН'!$F$13</f>
        <v>0</v>
      </c>
      <c r="I339" s="36">
        <f>SUMIFS(СВЦЭМ!$J$34:$J$777,СВЦЭМ!$A$34:$A$777,$A339,СВЦЭМ!$B$33:$B$776,I$313)+'СЕТ СН'!$F$13</f>
        <v>0</v>
      </c>
      <c r="J339" s="36">
        <f>SUMIFS(СВЦЭМ!$J$34:$J$777,СВЦЭМ!$A$34:$A$777,$A339,СВЦЭМ!$B$33:$B$776,J$313)+'СЕТ СН'!$F$13</f>
        <v>0</v>
      </c>
      <c r="K339" s="36">
        <f>SUMIFS(СВЦЭМ!$J$34:$J$777,СВЦЭМ!$A$34:$A$777,$A339,СВЦЭМ!$B$33:$B$776,K$313)+'СЕТ СН'!$F$13</f>
        <v>0</v>
      </c>
      <c r="L339" s="36">
        <f>SUMIFS(СВЦЭМ!$J$34:$J$777,СВЦЭМ!$A$34:$A$777,$A339,СВЦЭМ!$B$33:$B$776,L$313)+'СЕТ СН'!$F$13</f>
        <v>0</v>
      </c>
      <c r="M339" s="36">
        <f>SUMIFS(СВЦЭМ!$J$34:$J$777,СВЦЭМ!$A$34:$A$777,$A339,СВЦЭМ!$B$33:$B$776,M$313)+'СЕТ СН'!$F$13</f>
        <v>0</v>
      </c>
      <c r="N339" s="36">
        <f>SUMIFS(СВЦЭМ!$J$34:$J$777,СВЦЭМ!$A$34:$A$777,$A339,СВЦЭМ!$B$33:$B$776,N$313)+'СЕТ СН'!$F$13</f>
        <v>0</v>
      </c>
      <c r="O339" s="36">
        <f>SUMIFS(СВЦЭМ!$J$34:$J$777,СВЦЭМ!$A$34:$A$777,$A339,СВЦЭМ!$B$33:$B$776,O$313)+'СЕТ СН'!$F$13</f>
        <v>0</v>
      </c>
      <c r="P339" s="36">
        <f>SUMIFS(СВЦЭМ!$J$34:$J$777,СВЦЭМ!$A$34:$A$777,$A339,СВЦЭМ!$B$33:$B$776,P$313)+'СЕТ СН'!$F$13</f>
        <v>0</v>
      </c>
      <c r="Q339" s="36">
        <f>SUMIFS(СВЦЭМ!$J$34:$J$777,СВЦЭМ!$A$34:$A$777,$A339,СВЦЭМ!$B$33:$B$776,Q$313)+'СЕТ СН'!$F$13</f>
        <v>0</v>
      </c>
      <c r="R339" s="36">
        <f>SUMIFS(СВЦЭМ!$J$34:$J$777,СВЦЭМ!$A$34:$A$777,$A339,СВЦЭМ!$B$33:$B$776,R$313)+'СЕТ СН'!$F$13</f>
        <v>0</v>
      </c>
      <c r="S339" s="36">
        <f>SUMIFS(СВЦЭМ!$J$34:$J$777,СВЦЭМ!$A$34:$A$777,$A339,СВЦЭМ!$B$33:$B$776,S$313)+'СЕТ СН'!$F$13</f>
        <v>0</v>
      </c>
      <c r="T339" s="36">
        <f>SUMIFS(СВЦЭМ!$J$34:$J$777,СВЦЭМ!$A$34:$A$777,$A339,СВЦЭМ!$B$33:$B$776,T$313)+'СЕТ СН'!$F$13</f>
        <v>0</v>
      </c>
      <c r="U339" s="36">
        <f>SUMIFS(СВЦЭМ!$J$34:$J$777,СВЦЭМ!$A$34:$A$777,$A339,СВЦЭМ!$B$33:$B$776,U$313)+'СЕТ СН'!$F$13</f>
        <v>0</v>
      </c>
      <c r="V339" s="36">
        <f>SUMIFS(СВЦЭМ!$J$34:$J$777,СВЦЭМ!$A$34:$A$777,$A339,СВЦЭМ!$B$33:$B$776,V$313)+'СЕТ СН'!$F$13</f>
        <v>0</v>
      </c>
      <c r="W339" s="36">
        <f>SUMIFS(СВЦЭМ!$J$34:$J$777,СВЦЭМ!$A$34:$A$777,$A339,СВЦЭМ!$B$33:$B$776,W$313)+'СЕТ СН'!$F$13</f>
        <v>0</v>
      </c>
      <c r="X339" s="36">
        <f>SUMIFS(СВЦЭМ!$J$34:$J$777,СВЦЭМ!$A$34:$A$777,$A339,СВЦЭМ!$B$33:$B$776,X$313)+'СЕТ СН'!$F$13</f>
        <v>0</v>
      </c>
      <c r="Y339" s="36">
        <f>SUMIFS(СВЦЭМ!$J$34:$J$777,СВЦЭМ!$A$34:$A$777,$A339,СВЦЭМ!$B$33:$B$776,Y$313)+'СЕТ СН'!$F$13</f>
        <v>0</v>
      </c>
    </row>
    <row r="340" spans="1:27" ht="15.75" hidden="1" x14ac:dyDescent="0.2">
      <c r="A340" s="35">
        <f t="shared" si="9"/>
        <v>43523</v>
      </c>
      <c r="B340" s="36">
        <f>SUMIFS(СВЦЭМ!$J$34:$J$777,СВЦЭМ!$A$34:$A$777,$A340,СВЦЭМ!$B$33:$B$776,B$313)+'СЕТ СН'!$F$13</f>
        <v>0</v>
      </c>
      <c r="C340" s="36">
        <f>SUMIFS(СВЦЭМ!$J$34:$J$777,СВЦЭМ!$A$34:$A$777,$A340,СВЦЭМ!$B$33:$B$776,C$313)+'СЕТ СН'!$F$13</f>
        <v>0</v>
      </c>
      <c r="D340" s="36">
        <f>SUMIFS(СВЦЭМ!$J$34:$J$777,СВЦЭМ!$A$34:$A$777,$A340,СВЦЭМ!$B$33:$B$776,D$313)+'СЕТ СН'!$F$13</f>
        <v>0</v>
      </c>
      <c r="E340" s="36">
        <f>SUMIFS(СВЦЭМ!$J$34:$J$777,СВЦЭМ!$A$34:$A$777,$A340,СВЦЭМ!$B$33:$B$776,E$313)+'СЕТ СН'!$F$13</f>
        <v>0</v>
      </c>
      <c r="F340" s="36">
        <f>SUMIFS(СВЦЭМ!$J$34:$J$777,СВЦЭМ!$A$34:$A$777,$A340,СВЦЭМ!$B$33:$B$776,F$313)+'СЕТ СН'!$F$13</f>
        <v>0</v>
      </c>
      <c r="G340" s="36">
        <f>SUMIFS(СВЦЭМ!$J$34:$J$777,СВЦЭМ!$A$34:$A$777,$A340,СВЦЭМ!$B$33:$B$776,G$313)+'СЕТ СН'!$F$13</f>
        <v>0</v>
      </c>
      <c r="H340" s="36">
        <f>SUMIFS(СВЦЭМ!$J$34:$J$777,СВЦЭМ!$A$34:$A$777,$A340,СВЦЭМ!$B$33:$B$776,H$313)+'СЕТ СН'!$F$13</f>
        <v>0</v>
      </c>
      <c r="I340" s="36">
        <f>SUMIFS(СВЦЭМ!$J$34:$J$777,СВЦЭМ!$A$34:$A$777,$A340,СВЦЭМ!$B$33:$B$776,I$313)+'СЕТ СН'!$F$13</f>
        <v>0</v>
      </c>
      <c r="J340" s="36">
        <f>SUMIFS(СВЦЭМ!$J$34:$J$777,СВЦЭМ!$A$34:$A$777,$A340,СВЦЭМ!$B$33:$B$776,J$313)+'СЕТ СН'!$F$13</f>
        <v>0</v>
      </c>
      <c r="K340" s="36">
        <f>SUMIFS(СВЦЭМ!$J$34:$J$777,СВЦЭМ!$A$34:$A$777,$A340,СВЦЭМ!$B$33:$B$776,K$313)+'СЕТ СН'!$F$13</f>
        <v>0</v>
      </c>
      <c r="L340" s="36">
        <f>SUMIFS(СВЦЭМ!$J$34:$J$777,СВЦЭМ!$A$34:$A$777,$A340,СВЦЭМ!$B$33:$B$776,L$313)+'СЕТ СН'!$F$13</f>
        <v>0</v>
      </c>
      <c r="M340" s="36">
        <f>SUMIFS(СВЦЭМ!$J$34:$J$777,СВЦЭМ!$A$34:$A$777,$A340,СВЦЭМ!$B$33:$B$776,M$313)+'СЕТ СН'!$F$13</f>
        <v>0</v>
      </c>
      <c r="N340" s="36">
        <f>SUMIFS(СВЦЭМ!$J$34:$J$777,СВЦЭМ!$A$34:$A$777,$A340,СВЦЭМ!$B$33:$B$776,N$313)+'СЕТ СН'!$F$13</f>
        <v>0</v>
      </c>
      <c r="O340" s="36">
        <f>SUMIFS(СВЦЭМ!$J$34:$J$777,СВЦЭМ!$A$34:$A$777,$A340,СВЦЭМ!$B$33:$B$776,O$313)+'СЕТ СН'!$F$13</f>
        <v>0</v>
      </c>
      <c r="P340" s="36">
        <f>SUMIFS(СВЦЭМ!$J$34:$J$777,СВЦЭМ!$A$34:$A$777,$A340,СВЦЭМ!$B$33:$B$776,P$313)+'СЕТ СН'!$F$13</f>
        <v>0</v>
      </c>
      <c r="Q340" s="36">
        <f>SUMIFS(СВЦЭМ!$J$34:$J$777,СВЦЭМ!$A$34:$A$777,$A340,СВЦЭМ!$B$33:$B$776,Q$313)+'СЕТ СН'!$F$13</f>
        <v>0</v>
      </c>
      <c r="R340" s="36">
        <f>SUMIFS(СВЦЭМ!$J$34:$J$777,СВЦЭМ!$A$34:$A$777,$A340,СВЦЭМ!$B$33:$B$776,R$313)+'СЕТ СН'!$F$13</f>
        <v>0</v>
      </c>
      <c r="S340" s="36">
        <f>SUMIFS(СВЦЭМ!$J$34:$J$777,СВЦЭМ!$A$34:$A$777,$A340,СВЦЭМ!$B$33:$B$776,S$313)+'СЕТ СН'!$F$13</f>
        <v>0</v>
      </c>
      <c r="T340" s="36">
        <f>SUMIFS(СВЦЭМ!$J$34:$J$777,СВЦЭМ!$A$34:$A$777,$A340,СВЦЭМ!$B$33:$B$776,T$313)+'СЕТ СН'!$F$13</f>
        <v>0</v>
      </c>
      <c r="U340" s="36">
        <f>SUMIFS(СВЦЭМ!$J$34:$J$777,СВЦЭМ!$A$34:$A$777,$A340,СВЦЭМ!$B$33:$B$776,U$313)+'СЕТ СН'!$F$13</f>
        <v>0</v>
      </c>
      <c r="V340" s="36">
        <f>SUMIFS(СВЦЭМ!$J$34:$J$777,СВЦЭМ!$A$34:$A$777,$A340,СВЦЭМ!$B$33:$B$776,V$313)+'СЕТ СН'!$F$13</f>
        <v>0</v>
      </c>
      <c r="W340" s="36">
        <f>SUMIFS(СВЦЭМ!$J$34:$J$777,СВЦЭМ!$A$34:$A$777,$A340,СВЦЭМ!$B$33:$B$776,W$313)+'СЕТ СН'!$F$13</f>
        <v>0</v>
      </c>
      <c r="X340" s="36">
        <f>SUMIFS(СВЦЭМ!$J$34:$J$777,СВЦЭМ!$A$34:$A$777,$A340,СВЦЭМ!$B$33:$B$776,X$313)+'СЕТ СН'!$F$13</f>
        <v>0</v>
      </c>
      <c r="Y340" s="36">
        <f>SUMIFS(СВЦЭМ!$J$34:$J$777,СВЦЭМ!$A$34:$A$777,$A340,СВЦЭМ!$B$33:$B$776,Y$313)+'СЕТ СН'!$F$13</f>
        <v>0</v>
      </c>
    </row>
    <row r="341" spans="1:27" ht="15.75" hidden="1" x14ac:dyDescent="0.2">
      <c r="A341" s="35">
        <f t="shared" si="9"/>
        <v>43524</v>
      </c>
      <c r="B341" s="36">
        <f>SUMIFS(СВЦЭМ!$J$34:$J$777,СВЦЭМ!$A$34:$A$777,$A341,СВЦЭМ!$B$33:$B$776,B$313)+'СЕТ СН'!$F$13</f>
        <v>0</v>
      </c>
      <c r="C341" s="36">
        <f>SUMIFS(СВЦЭМ!$J$34:$J$777,СВЦЭМ!$A$34:$A$777,$A341,СВЦЭМ!$B$33:$B$776,C$313)+'СЕТ СН'!$F$13</f>
        <v>0</v>
      </c>
      <c r="D341" s="36">
        <f>SUMIFS(СВЦЭМ!$J$34:$J$777,СВЦЭМ!$A$34:$A$777,$A341,СВЦЭМ!$B$33:$B$776,D$313)+'СЕТ СН'!$F$13</f>
        <v>0</v>
      </c>
      <c r="E341" s="36">
        <f>SUMIFS(СВЦЭМ!$J$34:$J$777,СВЦЭМ!$A$34:$A$777,$A341,СВЦЭМ!$B$33:$B$776,E$313)+'СЕТ СН'!$F$13</f>
        <v>0</v>
      </c>
      <c r="F341" s="36">
        <f>SUMIFS(СВЦЭМ!$J$34:$J$777,СВЦЭМ!$A$34:$A$777,$A341,СВЦЭМ!$B$33:$B$776,F$313)+'СЕТ СН'!$F$13</f>
        <v>0</v>
      </c>
      <c r="G341" s="36">
        <f>SUMIFS(СВЦЭМ!$J$34:$J$777,СВЦЭМ!$A$34:$A$777,$A341,СВЦЭМ!$B$33:$B$776,G$313)+'СЕТ СН'!$F$13</f>
        <v>0</v>
      </c>
      <c r="H341" s="36">
        <f>SUMIFS(СВЦЭМ!$J$34:$J$777,СВЦЭМ!$A$34:$A$777,$A341,СВЦЭМ!$B$33:$B$776,H$313)+'СЕТ СН'!$F$13</f>
        <v>0</v>
      </c>
      <c r="I341" s="36">
        <f>SUMIFS(СВЦЭМ!$J$34:$J$777,СВЦЭМ!$A$34:$A$777,$A341,СВЦЭМ!$B$33:$B$776,I$313)+'СЕТ СН'!$F$13</f>
        <v>0</v>
      </c>
      <c r="J341" s="36">
        <f>SUMIFS(СВЦЭМ!$J$34:$J$777,СВЦЭМ!$A$34:$A$777,$A341,СВЦЭМ!$B$33:$B$776,J$313)+'СЕТ СН'!$F$13</f>
        <v>0</v>
      </c>
      <c r="K341" s="36">
        <f>SUMIFS(СВЦЭМ!$J$34:$J$777,СВЦЭМ!$A$34:$A$777,$A341,СВЦЭМ!$B$33:$B$776,K$313)+'СЕТ СН'!$F$13</f>
        <v>0</v>
      </c>
      <c r="L341" s="36">
        <f>SUMIFS(СВЦЭМ!$J$34:$J$777,СВЦЭМ!$A$34:$A$777,$A341,СВЦЭМ!$B$33:$B$776,L$313)+'СЕТ СН'!$F$13</f>
        <v>0</v>
      </c>
      <c r="M341" s="36">
        <f>SUMIFS(СВЦЭМ!$J$34:$J$777,СВЦЭМ!$A$34:$A$777,$A341,СВЦЭМ!$B$33:$B$776,M$313)+'СЕТ СН'!$F$13</f>
        <v>0</v>
      </c>
      <c r="N341" s="36">
        <f>SUMIFS(СВЦЭМ!$J$34:$J$777,СВЦЭМ!$A$34:$A$777,$A341,СВЦЭМ!$B$33:$B$776,N$313)+'СЕТ СН'!$F$13</f>
        <v>0</v>
      </c>
      <c r="O341" s="36">
        <f>SUMIFS(СВЦЭМ!$J$34:$J$777,СВЦЭМ!$A$34:$A$777,$A341,СВЦЭМ!$B$33:$B$776,O$313)+'СЕТ СН'!$F$13</f>
        <v>0</v>
      </c>
      <c r="P341" s="36">
        <f>SUMIFS(СВЦЭМ!$J$34:$J$777,СВЦЭМ!$A$34:$A$777,$A341,СВЦЭМ!$B$33:$B$776,P$313)+'СЕТ СН'!$F$13</f>
        <v>0</v>
      </c>
      <c r="Q341" s="36">
        <f>SUMIFS(СВЦЭМ!$J$34:$J$777,СВЦЭМ!$A$34:$A$777,$A341,СВЦЭМ!$B$33:$B$776,Q$313)+'СЕТ СН'!$F$13</f>
        <v>0</v>
      </c>
      <c r="R341" s="36">
        <f>SUMIFS(СВЦЭМ!$J$34:$J$777,СВЦЭМ!$A$34:$A$777,$A341,СВЦЭМ!$B$33:$B$776,R$313)+'СЕТ СН'!$F$13</f>
        <v>0</v>
      </c>
      <c r="S341" s="36">
        <f>SUMIFS(СВЦЭМ!$J$34:$J$777,СВЦЭМ!$A$34:$A$777,$A341,СВЦЭМ!$B$33:$B$776,S$313)+'СЕТ СН'!$F$13</f>
        <v>0</v>
      </c>
      <c r="T341" s="36">
        <f>SUMIFS(СВЦЭМ!$J$34:$J$777,СВЦЭМ!$A$34:$A$777,$A341,СВЦЭМ!$B$33:$B$776,T$313)+'СЕТ СН'!$F$13</f>
        <v>0</v>
      </c>
      <c r="U341" s="36">
        <f>SUMIFS(СВЦЭМ!$J$34:$J$777,СВЦЭМ!$A$34:$A$777,$A341,СВЦЭМ!$B$33:$B$776,U$313)+'СЕТ СН'!$F$13</f>
        <v>0</v>
      </c>
      <c r="V341" s="36">
        <f>SUMIFS(СВЦЭМ!$J$34:$J$777,СВЦЭМ!$A$34:$A$777,$A341,СВЦЭМ!$B$33:$B$776,V$313)+'СЕТ СН'!$F$13</f>
        <v>0</v>
      </c>
      <c r="W341" s="36">
        <f>SUMIFS(СВЦЭМ!$J$34:$J$777,СВЦЭМ!$A$34:$A$777,$A341,СВЦЭМ!$B$33:$B$776,W$313)+'СЕТ СН'!$F$13</f>
        <v>0</v>
      </c>
      <c r="X341" s="36">
        <f>SUMIFS(СВЦЭМ!$J$34:$J$777,СВЦЭМ!$A$34:$A$777,$A341,СВЦЭМ!$B$33:$B$776,X$313)+'СЕТ СН'!$F$13</f>
        <v>0</v>
      </c>
      <c r="Y341" s="36">
        <f>SUMIFS(СВЦЭМ!$J$34:$J$777,СВЦЭМ!$A$34:$A$777,$A341,СВЦЭМ!$B$33:$B$776,Y$313)+'СЕТ СН'!$F$13</f>
        <v>0</v>
      </c>
    </row>
    <row r="342" spans="1:27" ht="15.75" hidden="1" x14ac:dyDescent="0.2">
      <c r="A342" s="35">
        <f t="shared" si="9"/>
        <v>43525</v>
      </c>
      <c r="B342" s="36">
        <f>SUMIFS(СВЦЭМ!$J$34:$J$777,СВЦЭМ!$A$34:$A$777,$A342,СВЦЭМ!$B$33:$B$776,B$313)+'СЕТ СН'!$F$13</f>
        <v>0</v>
      </c>
      <c r="C342" s="36">
        <f>SUMIFS(СВЦЭМ!$J$34:$J$777,СВЦЭМ!$A$34:$A$777,$A342,СВЦЭМ!$B$33:$B$776,C$313)+'СЕТ СН'!$F$13</f>
        <v>0</v>
      </c>
      <c r="D342" s="36">
        <f>SUMIFS(СВЦЭМ!$J$34:$J$777,СВЦЭМ!$A$34:$A$777,$A342,СВЦЭМ!$B$33:$B$776,D$313)+'СЕТ СН'!$F$13</f>
        <v>0</v>
      </c>
      <c r="E342" s="36">
        <f>SUMIFS(СВЦЭМ!$J$34:$J$777,СВЦЭМ!$A$34:$A$777,$A342,СВЦЭМ!$B$33:$B$776,E$313)+'СЕТ СН'!$F$13</f>
        <v>0</v>
      </c>
      <c r="F342" s="36">
        <f>SUMIFS(СВЦЭМ!$J$34:$J$777,СВЦЭМ!$A$34:$A$777,$A342,СВЦЭМ!$B$33:$B$776,F$313)+'СЕТ СН'!$F$13</f>
        <v>0</v>
      </c>
      <c r="G342" s="36">
        <f>SUMIFS(СВЦЭМ!$J$34:$J$777,СВЦЭМ!$A$34:$A$777,$A342,СВЦЭМ!$B$33:$B$776,G$313)+'СЕТ СН'!$F$13</f>
        <v>0</v>
      </c>
      <c r="H342" s="36">
        <f>SUMIFS(СВЦЭМ!$J$34:$J$777,СВЦЭМ!$A$34:$A$777,$A342,СВЦЭМ!$B$33:$B$776,H$313)+'СЕТ СН'!$F$13</f>
        <v>0</v>
      </c>
      <c r="I342" s="36">
        <f>SUMIFS(СВЦЭМ!$J$34:$J$777,СВЦЭМ!$A$34:$A$777,$A342,СВЦЭМ!$B$33:$B$776,I$313)+'СЕТ СН'!$F$13</f>
        <v>0</v>
      </c>
      <c r="J342" s="36">
        <f>SUMIFS(СВЦЭМ!$J$34:$J$777,СВЦЭМ!$A$34:$A$777,$A342,СВЦЭМ!$B$33:$B$776,J$313)+'СЕТ СН'!$F$13</f>
        <v>0</v>
      </c>
      <c r="K342" s="36">
        <f>SUMIFS(СВЦЭМ!$J$34:$J$777,СВЦЭМ!$A$34:$A$777,$A342,СВЦЭМ!$B$33:$B$776,K$313)+'СЕТ СН'!$F$13</f>
        <v>0</v>
      </c>
      <c r="L342" s="36">
        <f>SUMIFS(СВЦЭМ!$J$34:$J$777,СВЦЭМ!$A$34:$A$777,$A342,СВЦЭМ!$B$33:$B$776,L$313)+'СЕТ СН'!$F$13</f>
        <v>0</v>
      </c>
      <c r="M342" s="36">
        <f>SUMIFS(СВЦЭМ!$J$34:$J$777,СВЦЭМ!$A$34:$A$777,$A342,СВЦЭМ!$B$33:$B$776,M$313)+'СЕТ СН'!$F$13</f>
        <v>0</v>
      </c>
      <c r="N342" s="36">
        <f>SUMIFS(СВЦЭМ!$J$34:$J$777,СВЦЭМ!$A$34:$A$777,$A342,СВЦЭМ!$B$33:$B$776,N$313)+'СЕТ СН'!$F$13</f>
        <v>0</v>
      </c>
      <c r="O342" s="36">
        <f>SUMIFS(СВЦЭМ!$J$34:$J$777,СВЦЭМ!$A$34:$A$777,$A342,СВЦЭМ!$B$33:$B$776,O$313)+'СЕТ СН'!$F$13</f>
        <v>0</v>
      </c>
      <c r="P342" s="36">
        <f>SUMIFS(СВЦЭМ!$J$34:$J$777,СВЦЭМ!$A$34:$A$777,$A342,СВЦЭМ!$B$33:$B$776,P$313)+'СЕТ СН'!$F$13</f>
        <v>0</v>
      </c>
      <c r="Q342" s="36">
        <f>SUMIFS(СВЦЭМ!$J$34:$J$777,СВЦЭМ!$A$34:$A$777,$A342,СВЦЭМ!$B$33:$B$776,Q$313)+'СЕТ СН'!$F$13</f>
        <v>0</v>
      </c>
      <c r="R342" s="36">
        <f>SUMIFS(СВЦЭМ!$J$34:$J$777,СВЦЭМ!$A$34:$A$777,$A342,СВЦЭМ!$B$33:$B$776,R$313)+'СЕТ СН'!$F$13</f>
        <v>0</v>
      </c>
      <c r="S342" s="36">
        <f>SUMIFS(СВЦЭМ!$J$34:$J$777,СВЦЭМ!$A$34:$A$777,$A342,СВЦЭМ!$B$33:$B$776,S$313)+'СЕТ СН'!$F$13</f>
        <v>0</v>
      </c>
      <c r="T342" s="36">
        <f>SUMIFS(СВЦЭМ!$J$34:$J$777,СВЦЭМ!$A$34:$A$777,$A342,СВЦЭМ!$B$33:$B$776,T$313)+'СЕТ СН'!$F$13</f>
        <v>0</v>
      </c>
      <c r="U342" s="36">
        <f>SUMIFS(СВЦЭМ!$J$34:$J$777,СВЦЭМ!$A$34:$A$777,$A342,СВЦЭМ!$B$33:$B$776,U$313)+'СЕТ СН'!$F$13</f>
        <v>0</v>
      </c>
      <c r="V342" s="36">
        <f>SUMIFS(СВЦЭМ!$J$34:$J$777,СВЦЭМ!$A$34:$A$777,$A342,СВЦЭМ!$B$33:$B$776,V$313)+'СЕТ СН'!$F$13</f>
        <v>0</v>
      </c>
      <c r="W342" s="36">
        <f>SUMIFS(СВЦЭМ!$J$34:$J$777,СВЦЭМ!$A$34:$A$777,$A342,СВЦЭМ!$B$33:$B$776,W$313)+'СЕТ СН'!$F$13</f>
        <v>0</v>
      </c>
      <c r="X342" s="36">
        <f>SUMIFS(СВЦЭМ!$J$34:$J$777,СВЦЭМ!$A$34:$A$777,$A342,СВЦЭМ!$B$33:$B$776,X$313)+'СЕТ СН'!$F$13</f>
        <v>0</v>
      </c>
      <c r="Y342" s="36">
        <f>SUMIFS(СВЦЭМ!$J$34:$J$777,СВЦЭМ!$A$34:$A$777,$A342,СВЦЭМ!$B$33:$B$776,Y$313)+'СЕТ СН'!$F$13</f>
        <v>0</v>
      </c>
    </row>
    <row r="343" spans="1:27" ht="15.75" hidden="1" x14ac:dyDescent="0.2">
      <c r="A343" s="35">
        <f t="shared" si="9"/>
        <v>43526</v>
      </c>
      <c r="B343" s="36">
        <f>SUMIFS(СВЦЭМ!$J$34:$J$777,СВЦЭМ!$A$34:$A$777,$A343,СВЦЭМ!$B$33:$B$776,B$313)+'СЕТ СН'!$F$13</f>
        <v>0</v>
      </c>
      <c r="C343" s="36">
        <f>SUMIFS(СВЦЭМ!$J$34:$J$777,СВЦЭМ!$A$34:$A$777,$A343,СВЦЭМ!$B$33:$B$776,C$313)+'СЕТ СН'!$F$13</f>
        <v>0</v>
      </c>
      <c r="D343" s="36">
        <f>SUMIFS(СВЦЭМ!$J$34:$J$777,СВЦЭМ!$A$34:$A$777,$A343,СВЦЭМ!$B$33:$B$776,D$313)+'СЕТ СН'!$F$13</f>
        <v>0</v>
      </c>
      <c r="E343" s="36">
        <f>SUMIFS(СВЦЭМ!$J$34:$J$777,СВЦЭМ!$A$34:$A$777,$A343,СВЦЭМ!$B$33:$B$776,E$313)+'СЕТ СН'!$F$13</f>
        <v>0</v>
      </c>
      <c r="F343" s="36">
        <f>SUMIFS(СВЦЭМ!$J$34:$J$777,СВЦЭМ!$A$34:$A$777,$A343,СВЦЭМ!$B$33:$B$776,F$313)+'СЕТ СН'!$F$13</f>
        <v>0</v>
      </c>
      <c r="G343" s="36">
        <f>SUMIFS(СВЦЭМ!$J$34:$J$777,СВЦЭМ!$A$34:$A$777,$A343,СВЦЭМ!$B$33:$B$776,G$313)+'СЕТ СН'!$F$13</f>
        <v>0</v>
      </c>
      <c r="H343" s="36">
        <f>SUMIFS(СВЦЭМ!$J$34:$J$777,СВЦЭМ!$A$34:$A$777,$A343,СВЦЭМ!$B$33:$B$776,H$313)+'СЕТ СН'!$F$13</f>
        <v>0</v>
      </c>
      <c r="I343" s="36">
        <f>SUMIFS(СВЦЭМ!$J$34:$J$777,СВЦЭМ!$A$34:$A$777,$A343,СВЦЭМ!$B$33:$B$776,I$313)+'СЕТ СН'!$F$13</f>
        <v>0</v>
      </c>
      <c r="J343" s="36">
        <f>SUMIFS(СВЦЭМ!$J$34:$J$777,СВЦЭМ!$A$34:$A$777,$A343,СВЦЭМ!$B$33:$B$776,J$313)+'СЕТ СН'!$F$13</f>
        <v>0</v>
      </c>
      <c r="K343" s="36">
        <f>SUMIFS(СВЦЭМ!$J$34:$J$777,СВЦЭМ!$A$34:$A$777,$A343,СВЦЭМ!$B$33:$B$776,K$313)+'СЕТ СН'!$F$13</f>
        <v>0</v>
      </c>
      <c r="L343" s="36">
        <f>SUMIFS(СВЦЭМ!$J$34:$J$777,СВЦЭМ!$A$34:$A$777,$A343,СВЦЭМ!$B$33:$B$776,L$313)+'СЕТ СН'!$F$13</f>
        <v>0</v>
      </c>
      <c r="M343" s="36">
        <f>SUMIFS(СВЦЭМ!$J$34:$J$777,СВЦЭМ!$A$34:$A$777,$A343,СВЦЭМ!$B$33:$B$776,M$313)+'СЕТ СН'!$F$13</f>
        <v>0</v>
      </c>
      <c r="N343" s="36">
        <f>SUMIFS(СВЦЭМ!$J$34:$J$777,СВЦЭМ!$A$34:$A$777,$A343,СВЦЭМ!$B$33:$B$776,N$313)+'СЕТ СН'!$F$13</f>
        <v>0</v>
      </c>
      <c r="O343" s="36">
        <f>SUMIFS(СВЦЭМ!$J$34:$J$777,СВЦЭМ!$A$34:$A$777,$A343,СВЦЭМ!$B$33:$B$776,O$313)+'СЕТ СН'!$F$13</f>
        <v>0</v>
      </c>
      <c r="P343" s="36">
        <f>SUMIFS(СВЦЭМ!$J$34:$J$777,СВЦЭМ!$A$34:$A$777,$A343,СВЦЭМ!$B$33:$B$776,P$313)+'СЕТ СН'!$F$13</f>
        <v>0</v>
      </c>
      <c r="Q343" s="36">
        <f>SUMIFS(СВЦЭМ!$J$34:$J$777,СВЦЭМ!$A$34:$A$777,$A343,СВЦЭМ!$B$33:$B$776,Q$313)+'СЕТ СН'!$F$13</f>
        <v>0</v>
      </c>
      <c r="R343" s="36">
        <f>SUMIFS(СВЦЭМ!$J$34:$J$777,СВЦЭМ!$A$34:$A$777,$A343,СВЦЭМ!$B$33:$B$776,R$313)+'СЕТ СН'!$F$13</f>
        <v>0</v>
      </c>
      <c r="S343" s="36">
        <f>SUMIFS(СВЦЭМ!$J$34:$J$777,СВЦЭМ!$A$34:$A$777,$A343,СВЦЭМ!$B$33:$B$776,S$313)+'СЕТ СН'!$F$13</f>
        <v>0</v>
      </c>
      <c r="T343" s="36">
        <f>SUMIFS(СВЦЭМ!$J$34:$J$777,СВЦЭМ!$A$34:$A$777,$A343,СВЦЭМ!$B$33:$B$776,T$313)+'СЕТ СН'!$F$13</f>
        <v>0</v>
      </c>
      <c r="U343" s="36">
        <f>SUMIFS(СВЦЭМ!$J$34:$J$777,СВЦЭМ!$A$34:$A$777,$A343,СВЦЭМ!$B$33:$B$776,U$313)+'СЕТ СН'!$F$13</f>
        <v>0</v>
      </c>
      <c r="V343" s="36">
        <f>SUMIFS(СВЦЭМ!$J$34:$J$777,СВЦЭМ!$A$34:$A$777,$A343,СВЦЭМ!$B$33:$B$776,V$313)+'СЕТ СН'!$F$13</f>
        <v>0</v>
      </c>
      <c r="W343" s="36">
        <f>SUMIFS(СВЦЭМ!$J$34:$J$777,СВЦЭМ!$A$34:$A$777,$A343,СВЦЭМ!$B$33:$B$776,W$313)+'СЕТ СН'!$F$13</f>
        <v>0</v>
      </c>
      <c r="X343" s="36">
        <f>SUMIFS(СВЦЭМ!$J$34:$J$777,СВЦЭМ!$A$34:$A$777,$A343,СВЦЭМ!$B$33:$B$776,X$313)+'СЕТ СН'!$F$13</f>
        <v>0</v>
      </c>
      <c r="Y343" s="36">
        <f>SUMIFS(СВЦЭМ!$J$34:$J$777,СВЦЭМ!$A$34:$A$777,$A343,СВЦЭМ!$B$33:$B$776,Y$313)+'СЕТ СН'!$F$13</f>
        <v>0</v>
      </c>
    </row>
    <row r="344" spans="1:27" ht="15.75" hidden="1" x14ac:dyDescent="0.2">
      <c r="A344" s="35">
        <f t="shared" si="9"/>
        <v>43527</v>
      </c>
      <c r="B344" s="36">
        <f>SUMIFS(СВЦЭМ!$J$34:$J$777,СВЦЭМ!$A$34:$A$777,$A344,СВЦЭМ!$B$33:$B$776,B$313)+'СЕТ СН'!$F$13</f>
        <v>0</v>
      </c>
      <c r="C344" s="36">
        <f>SUMIFS(СВЦЭМ!$J$34:$J$777,СВЦЭМ!$A$34:$A$777,$A344,СВЦЭМ!$B$33:$B$776,C$313)+'СЕТ СН'!$F$13</f>
        <v>0</v>
      </c>
      <c r="D344" s="36">
        <f>SUMIFS(СВЦЭМ!$J$34:$J$777,СВЦЭМ!$A$34:$A$777,$A344,СВЦЭМ!$B$33:$B$776,D$313)+'СЕТ СН'!$F$13</f>
        <v>0</v>
      </c>
      <c r="E344" s="36">
        <f>SUMIFS(СВЦЭМ!$J$34:$J$777,СВЦЭМ!$A$34:$A$777,$A344,СВЦЭМ!$B$33:$B$776,E$313)+'СЕТ СН'!$F$13</f>
        <v>0</v>
      </c>
      <c r="F344" s="36">
        <f>SUMIFS(СВЦЭМ!$J$34:$J$777,СВЦЭМ!$A$34:$A$777,$A344,СВЦЭМ!$B$33:$B$776,F$313)+'СЕТ СН'!$F$13</f>
        <v>0</v>
      </c>
      <c r="G344" s="36">
        <f>SUMIFS(СВЦЭМ!$J$34:$J$777,СВЦЭМ!$A$34:$A$777,$A344,СВЦЭМ!$B$33:$B$776,G$313)+'СЕТ СН'!$F$13</f>
        <v>0</v>
      </c>
      <c r="H344" s="36">
        <f>SUMIFS(СВЦЭМ!$J$34:$J$777,СВЦЭМ!$A$34:$A$777,$A344,СВЦЭМ!$B$33:$B$776,H$313)+'СЕТ СН'!$F$13</f>
        <v>0</v>
      </c>
      <c r="I344" s="36">
        <f>SUMIFS(СВЦЭМ!$J$34:$J$777,СВЦЭМ!$A$34:$A$777,$A344,СВЦЭМ!$B$33:$B$776,I$313)+'СЕТ СН'!$F$13</f>
        <v>0</v>
      </c>
      <c r="J344" s="36">
        <f>SUMIFS(СВЦЭМ!$J$34:$J$777,СВЦЭМ!$A$34:$A$777,$A344,СВЦЭМ!$B$33:$B$776,J$313)+'СЕТ СН'!$F$13</f>
        <v>0</v>
      </c>
      <c r="K344" s="36">
        <f>SUMIFS(СВЦЭМ!$J$34:$J$777,СВЦЭМ!$A$34:$A$777,$A344,СВЦЭМ!$B$33:$B$776,K$313)+'СЕТ СН'!$F$13</f>
        <v>0</v>
      </c>
      <c r="L344" s="36">
        <f>SUMIFS(СВЦЭМ!$J$34:$J$777,СВЦЭМ!$A$34:$A$777,$A344,СВЦЭМ!$B$33:$B$776,L$313)+'СЕТ СН'!$F$13</f>
        <v>0</v>
      </c>
      <c r="M344" s="36">
        <f>SUMIFS(СВЦЭМ!$J$34:$J$777,СВЦЭМ!$A$34:$A$777,$A344,СВЦЭМ!$B$33:$B$776,M$313)+'СЕТ СН'!$F$13</f>
        <v>0</v>
      </c>
      <c r="N344" s="36">
        <f>SUMIFS(СВЦЭМ!$J$34:$J$777,СВЦЭМ!$A$34:$A$777,$A344,СВЦЭМ!$B$33:$B$776,N$313)+'СЕТ СН'!$F$13</f>
        <v>0</v>
      </c>
      <c r="O344" s="36">
        <f>SUMIFS(СВЦЭМ!$J$34:$J$777,СВЦЭМ!$A$34:$A$777,$A344,СВЦЭМ!$B$33:$B$776,O$313)+'СЕТ СН'!$F$13</f>
        <v>0</v>
      </c>
      <c r="P344" s="36">
        <f>SUMIFS(СВЦЭМ!$J$34:$J$777,СВЦЭМ!$A$34:$A$777,$A344,СВЦЭМ!$B$33:$B$776,P$313)+'СЕТ СН'!$F$13</f>
        <v>0</v>
      </c>
      <c r="Q344" s="36">
        <f>SUMIFS(СВЦЭМ!$J$34:$J$777,СВЦЭМ!$A$34:$A$777,$A344,СВЦЭМ!$B$33:$B$776,Q$313)+'СЕТ СН'!$F$13</f>
        <v>0</v>
      </c>
      <c r="R344" s="36">
        <f>SUMIFS(СВЦЭМ!$J$34:$J$777,СВЦЭМ!$A$34:$A$777,$A344,СВЦЭМ!$B$33:$B$776,R$313)+'СЕТ СН'!$F$13</f>
        <v>0</v>
      </c>
      <c r="S344" s="36">
        <f>SUMIFS(СВЦЭМ!$J$34:$J$777,СВЦЭМ!$A$34:$A$777,$A344,СВЦЭМ!$B$33:$B$776,S$313)+'СЕТ СН'!$F$13</f>
        <v>0</v>
      </c>
      <c r="T344" s="36">
        <f>SUMIFS(СВЦЭМ!$J$34:$J$777,СВЦЭМ!$A$34:$A$777,$A344,СВЦЭМ!$B$33:$B$776,T$313)+'СЕТ СН'!$F$13</f>
        <v>0</v>
      </c>
      <c r="U344" s="36">
        <f>SUMIFS(СВЦЭМ!$J$34:$J$777,СВЦЭМ!$A$34:$A$777,$A344,СВЦЭМ!$B$33:$B$776,U$313)+'СЕТ СН'!$F$13</f>
        <v>0</v>
      </c>
      <c r="V344" s="36">
        <f>SUMIFS(СВЦЭМ!$J$34:$J$777,СВЦЭМ!$A$34:$A$777,$A344,СВЦЭМ!$B$33:$B$776,V$313)+'СЕТ СН'!$F$13</f>
        <v>0</v>
      </c>
      <c r="W344" s="36">
        <f>SUMIFS(СВЦЭМ!$J$34:$J$777,СВЦЭМ!$A$34:$A$777,$A344,СВЦЭМ!$B$33:$B$776,W$313)+'СЕТ СН'!$F$13</f>
        <v>0</v>
      </c>
      <c r="X344" s="36">
        <f>SUMIFS(СВЦЭМ!$J$34:$J$777,СВЦЭМ!$A$34:$A$777,$A344,СВЦЭМ!$B$33:$B$776,X$313)+'СЕТ СН'!$F$13</f>
        <v>0</v>
      </c>
      <c r="Y344" s="36">
        <f>SUMIFS(СВЦЭМ!$J$34:$J$777,СВЦЭМ!$A$34:$A$777,$A344,СВЦЭМ!$B$33:$B$776,Y$313)+'СЕТ СН'!$F$13</f>
        <v>0</v>
      </c>
    </row>
    <row r="345" spans="1:27" ht="15.75" hidden="1" x14ac:dyDescent="0.2">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spans="1:27" ht="12.75" hidden="1" customHeight="1" x14ac:dyDescent="0.2">
      <c r="A346" s="130" t="s">
        <v>7</v>
      </c>
      <c r="B346" s="124" t="s">
        <v>124</v>
      </c>
      <c r="C346" s="125"/>
      <c r="D346" s="125"/>
      <c r="E346" s="125"/>
      <c r="F346" s="125"/>
      <c r="G346" s="125"/>
      <c r="H346" s="125"/>
      <c r="I346" s="125"/>
      <c r="J346" s="125"/>
      <c r="K346" s="125"/>
      <c r="L346" s="125"/>
      <c r="M346" s="125"/>
      <c r="N346" s="125"/>
      <c r="O346" s="125"/>
      <c r="P346" s="125"/>
      <c r="Q346" s="125"/>
      <c r="R346" s="125"/>
      <c r="S346" s="125"/>
      <c r="T346" s="125"/>
      <c r="U346" s="125"/>
      <c r="V346" s="125"/>
      <c r="W346" s="125"/>
      <c r="X346" s="125"/>
      <c r="Y346" s="126"/>
    </row>
    <row r="347" spans="1:27" ht="12.75" hidden="1" customHeight="1" x14ac:dyDescent="0.2">
      <c r="A347" s="131"/>
      <c r="B347" s="127"/>
      <c r="C347" s="128"/>
      <c r="D347" s="128"/>
      <c r="E347" s="128"/>
      <c r="F347" s="128"/>
      <c r="G347" s="128"/>
      <c r="H347" s="128"/>
      <c r="I347" s="128"/>
      <c r="J347" s="128"/>
      <c r="K347" s="128"/>
      <c r="L347" s="128"/>
      <c r="M347" s="128"/>
      <c r="N347" s="128"/>
      <c r="O347" s="128"/>
      <c r="P347" s="128"/>
      <c r="Q347" s="128"/>
      <c r="R347" s="128"/>
      <c r="S347" s="128"/>
      <c r="T347" s="128"/>
      <c r="U347" s="128"/>
      <c r="V347" s="128"/>
      <c r="W347" s="128"/>
      <c r="X347" s="128"/>
      <c r="Y347" s="129"/>
    </row>
    <row r="348" spans="1:27" s="46" customFormat="1" ht="12.75" hidden="1" customHeight="1" x14ac:dyDescent="0.2">
      <c r="A348" s="132"/>
      <c r="B348" s="34">
        <v>1</v>
      </c>
      <c r="C348" s="34">
        <v>2</v>
      </c>
      <c r="D348" s="34">
        <v>3</v>
      </c>
      <c r="E348" s="34">
        <v>4</v>
      </c>
      <c r="F348" s="34">
        <v>5</v>
      </c>
      <c r="G348" s="34">
        <v>6</v>
      </c>
      <c r="H348" s="34">
        <v>7</v>
      </c>
      <c r="I348" s="34">
        <v>8</v>
      </c>
      <c r="J348" s="34">
        <v>9</v>
      </c>
      <c r="K348" s="34">
        <v>10</v>
      </c>
      <c r="L348" s="34">
        <v>11</v>
      </c>
      <c r="M348" s="34">
        <v>12</v>
      </c>
      <c r="N348" s="34">
        <v>13</v>
      </c>
      <c r="O348" s="34">
        <v>14</v>
      </c>
      <c r="P348" s="34">
        <v>15</v>
      </c>
      <c r="Q348" s="34">
        <v>16</v>
      </c>
      <c r="R348" s="34">
        <v>17</v>
      </c>
      <c r="S348" s="34">
        <v>18</v>
      </c>
      <c r="T348" s="34">
        <v>19</v>
      </c>
      <c r="U348" s="34">
        <v>20</v>
      </c>
      <c r="V348" s="34">
        <v>21</v>
      </c>
      <c r="W348" s="34">
        <v>22</v>
      </c>
      <c r="X348" s="34">
        <v>23</v>
      </c>
      <c r="Y348" s="34">
        <v>24</v>
      </c>
    </row>
    <row r="349" spans="1:27" ht="15.75" hidden="1" customHeight="1" x14ac:dyDescent="0.2">
      <c r="A349" s="35" t="str">
        <f>A314</f>
        <v>01.02.2019</v>
      </c>
      <c r="B349" s="36">
        <f>SUMIFS(СВЦЭМ!$K$34:$K$777,СВЦЭМ!$A$34:$A$777,$A349,СВЦЭМ!$B$33:$B$776,B$348)+'СЕТ СН'!$F$13</f>
        <v>0</v>
      </c>
      <c r="C349" s="36">
        <f>SUMIFS(СВЦЭМ!$K$34:$K$777,СВЦЭМ!$A$34:$A$777,$A349,СВЦЭМ!$B$33:$B$776,C$348)+'СЕТ СН'!$F$13</f>
        <v>0</v>
      </c>
      <c r="D349" s="36">
        <f>SUMIFS(СВЦЭМ!$K$34:$K$777,СВЦЭМ!$A$34:$A$777,$A349,СВЦЭМ!$B$33:$B$776,D$348)+'СЕТ СН'!$F$13</f>
        <v>0</v>
      </c>
      <c r="E349" s="36">
        <f>SUMIFS(СВЦЭМ!$K$34:$K$777,СВЦЭМ!$A$34:$A$777,$A349,СВЦЭМ!$B$33:$B$776,E$348)+'СЕТ СН'!$F$13</f>
        <v>0</v>
      </c>
      <c r="F349" s="36">
        <f>SUMIFS(СВЦЭМ!$K$34:$K$777,СВЦЭМ!$A$34:$A$777,$A349,СВЦЭМ!$B$33:$B$776,F$348)+'СЕТ СН'!$F$13</f>
        <v>0</v>
      </c>
      <c r="G349" s="36">
        <f>SUMIFS(СВЦЭМ!$K$34:$K$777,СВЦЭМ!$A$34:$A$777,$A349,СВЦЭМ!$B$33:$B$776,G$348)+'СЕТ СН'!$F$13</f>
        <v>0</v>
      </c>
      <c r="H349" s="36">
        <f>SUMIFS(СВЦЭМ!$K$34:$K$777,СВЦЭМ!$A$34:$A$777,$A349,СВЦЭМ!$B$33:$B$776,H$348)+'СЕТ СН'!$F$13</f>
        <v>0</v>
      </c>
      <c r="I349" s="36">
        <f>SUMIFS(СВЦЭМ!$K$34:$K$777,СВЦЭМ!$A$34:$A$777,$A349,СВЦЭМ!$B$33:$B$776,I$348)+'СЕТ СН'!$F$13</f>
        <v>0</v>
      </c>
      <c r="J349" s="36">
        <f>SUMIFS(СВЦЭМ!$K$34:$K$777,СВЦЭМ!$A$34:$A$777,$A349,СВЦЭМ!$B$33:$B$776,J$348)+'СЕТ СН'!$F$13</f>
        <v>0</v>
      </c>
      <c r="K349" s="36">
        <f>SUMIFS(СВЦЭМ!$K$34:$K$777,СВЦЭМ!$A$34:$A$777,$A349,СВЦЭМ!$B$33:$B$776,K$348)+'СЕТ СН'!$F$13</f>
        <v>0</v>
      </c>
      <c r="L349" s="36">
        <f>SUMIFS(СВЦЭМ!$K$34:$K$777,СВЦЭМ!$A$34:$A$777,$A349,СВЦЭМ!$B$33:$B$776,L$348)+'СЕТ СН'!$F$13</f>
        <v>0</v>
      </c>
      <c r="M349" s="36">
        <f>SUMIFS(СВЦЭМ!$K$34:$K$777,СВЦЭМ!$A$34:$A$777,$A349,СВЦЭМ!$B$33:$B$776,M$348)+'СЕТ СН'!$F$13</f>
        <v>0</v>
      </c>
      <c r="N349" s="36">
        <f>SUMIFS(СВЦЭМ!$K$34:$K$777,СВЦЭМ!$A$34:$A$777,$A349,СВЦЭМ!$B$33:$B$776,N$348)+'СЕТ СН'!$F$13</f>
        <v>0</v>
      </c>
      <c r="O349" s="36">
        <f>SUMIFS(СВЦЭМ!$K$34:$K$777,СВЦЭМ!$A$34:$A$777,$A349,СВЦЭМ!$B$33:$B$776,O$348)+'СЕТ СН'!$F$13</f>
        <v>0</v>
      </c>
      <c r="P349" s="36">
        <f>SUMIFS(СВЦЭМ!$K$34:$K$777,СВЦЭМ!$A$34:$A$777,$A349,СВЦЭМ!$B$33:$B$776,P$348)+'СЕТ СН'!$F$13</f>
        <v>0</v>
      </c>
      <c r="Q349" s="36">
        <f>SUMIFS(СВЦЭМ!$K$34:$K$777,СВЦЭМ!$A$34:$A$777,$A349,СВЦЭМ!$B$33:$B$776,Q$348)+'СЕТ СН'!$F$13</f>
        <v>0</v>
      </c>
      <c r="R349" s="36">
        <f>SUMIFS(СВЦЭМ!$K$34:$K$777,СВЦЭМ!$A$34:$A$777,$A349,СВЦЭМ!$B$33:$B$776,R$348)+'СЕТ СН'!$F$13</f>
        <v>0</v>
      </c>
      <c r="S349" s="36">
        <f>SUMIFS(СВЦЭМ!$K$34:$K$777,СВЦЭМ!$A$34:$A$777,$A349,СВЦЭМ!$B$33:$B$776,S$348)+'СЕТ СН'!$F$13</f>
        <v>0</v>
      </c>
      <c r="T349" s="36">
        <f>SUMIFS(СВЦЭМ!$K$34:$K$777,СВЦЭМ!$A$34:$A$777,$A349,СВЦЭМ!$B$33:$B$776,T$348)+'СЕТ СН'!$F$13</f>
        <v>0</v>
      </c>
      <c r="U349" s="36">
        <f>SUMIFS(СВЦЭМ!$K$34:$K$777,СВЦЭМ!$A$34:$A$777,$A349,СВЦЭМ!$B$33:$B$776,U$348)+'СЕТ СН'!$F$13</f>
        <v>0</v>
      </c>
      <c r="V349" s="36">
        <f>SUMIFS(СВЦЭМ!$K$34:$K$777,СВЦЭМ!$A$34:$A$777,$A349,СВЦЭМ!$B$33:$B$776,V$348)+'СЕТ СН'!$F$13</f>
        <v>0</v>
      </c>
      <c r="W349" s="36">
        <f>SUMIFS(СВЦЭМ!$K$34:$K$777,СВЦЭМ!$A$34:$A$777,$A349,СВЦЭМ!$B$33:$B$776,W$348)+'СЕТ СН'!$F$13</f>
        <v>0</v>
      </c>
      <c r="X349" s="36">
        <f>SUMIFS(СВЦЭМ!$K$34:$K$777,СВЦЭМ!$A$34:$A$777,$A349,СВЦЭМ!$B$33:$B$776,X$348)+'СЕТ СН'!$F$13</f>
        <v>0</v>
      </c>
      <c r="Y349" s="36">
        <f>SUMIFS(СВЦЭМ!$K$34:$K$777,СВЦЭМ!$A$34:$A$777,$A349,СВЦЭМ!$B$33:$B$776,Y$348)+'СЕТ СН'!$F$13</f>
        <v>0</v>
      </c>
      <c r="AA349" s="45"/>
    </row>
    <row r="350" spans="1:27" ht="15.75" hidden="1" x14ac:dyDescent="0.2">
      <c r="A350" s="35">
        <f>A349+1</f>
        <v>43498</v>
      </c>
      <c r="B350" s="36">
        <f>SUMIFS(СВЦЭМ!$K$34:$K$777,СВЦЭМ!$A$34:$A$777,$A350,СВЦЭМ!$B$33:$B$776,B$348)+'СЕТ СН'!$F$13</f>
        <v>0</v>
      </c>
      <c r="C350" s="36">
        <f>SUMIFS(СВЦЭМ!$K$34:$K$777,СВЦЭМ!$A$34:$A$777,$A350,СВЦЭМ!$B$33:$B$776,C$348)+'СЕТ СН'!$F$13</f>
        <v>0</v>
      </c>
      <c r="D350" s="36">
        <f>SUMIFS(СВЦЭМ!$K$34:$K$777,СВЦЭМ!$A$34:$A$777,$A350,СВЦЭМ!$B$33:$B$776,D$348)+'СЕТ СН'!$F$13</f>
        <v>0</v>
      </c>
      <c r="E350" s="36">
        <f>SUMIFS(СВЦЭМ!$K$34:$K$777,СВЦЭМ!$A$34:$A$777,$A350,СВЦЭМ!$B$33:$B$776,E$348)+'СЕТ СН'!$F$13</f>
        <v>0</v>
      </c>
      <c r="F350" s="36">
        <f>SUMIFS(СВЦЭМ!$K$34:$K$777,СВЦЭМ!$A$34:$A$777,$A350,СВЦЭМ!$B$33:$B$776,F$348)+'СЕТ СН'!$F$13</f>
        <v>0</v>
      </c>
      <c r="G350" s="36">
        <f>SUMIFS(СВЦЭМ!$K$34:$K$777,СВЦЭМ!$A$34:$A$777,$A350,СВЦЭМ!$B$33:$B$776,G$348)+'СЕТ СН'!$F$13</f>
        <v>0</v>
      </c>
      <c r="H350" s="36">
        <f>SUMIFS(СВЦЭМ!$K$34:$K$777,СВЦЭМ!$A$34:$A$777,$A350,СВЦЭМ!$B$33:$B$776,H$348)+'СЕТ СН'!$F$13</f>
        <v>0</v>
      </c>
      <c r="I350" s="36">
        <f>SUMIFS(СВЦЭМ!$K$34:$K$777,СВЦЭМ!$A$34:$A$777,$A350,СВЦЭМ!$B$33:$B$776,I$348)+'СЕТ СН'!$F$13</f>
        <v>0</v>
      </c>
      <c r="J350" s="36">
        <f>SUMIFS(СВЦЭМ!$K$34:$K$777,СВЦЭМ!$A$34:$A$777,$A350,СВЦЭМ!$B$33:$B$776,J$348)+'СЕТ СН'!$F$13</f>
        <v>0</v>
      </c>
      <c r="K350" s="36">
        <f>SUMIFS(СВЦЭМ!$K$34:$K$777,СВЦЭМ!$A$34:$A$777,$A350,СВЦЭМ!$B$33:$B$776,K$348)+'СЕТ СН'!$F$13</f>
        <v>0</v>
      </c>
      <c r="L350" s="36">
        <f>SUMIFS(СВЦЭМ!$K$34:$K$777,СВЦЭМ!$A$34:$A$777,$A350,СВЦЭМ!$B$33:$B$776,L$348)+'СЕТ СН'!$F$13</f>
        <v>0</v>
      </c>
      <c r="M350" s="36">
        <f>SUMIFS(СВЦЭМ!$K$34:$K$777,СВЦЭМ!$A$34:$A$777,$A350,СВЦЭМ!$B$33:$B$776,M$348)+'СЕТ СН'!$F$13</f>
        <v>0</v>
      </c>
      <c r="N350" s="36">
        <f>SUMIFS(СВЦЭМ!$K$34:$K$777,СВЦЭМ!$A$34:$A$777,$A350,СВЦЭМ!$B$33:$B$776,N$348)+'СЕТ СН'!$F$13</f>
        <v>0</v>
      </c>
      <c r="O350" s="36">
        <f>SUMIFS(СВЦЭМ!$K$34:$K$777,СВЦЭМ!$A$34:$A$777,$A350,СВЦЭМ!$B$33:$B$776,O$348)+'СЕТ СН'!$F$13</f>
        <v>0</v>
      </c>
      <c r="P350" s="36">
        <f>SUMIFS(СВЦЭМ!$K$34:$K$777,СВЦЭМ!$A$34:$A$777,$A350,СВЦЭМ!$B$33:$B$776,P$348)+'СЕТ СН'!$F$13</f>
        <v>0</v>
      </c>
      <c r="Q350" s="36">
        <f>SUMIFS(СВЦЭМ!$K$34:$K$777,СВЦЭМ!$A$34:$A$777,$A350,СВЦЭМ!$B$33:$B$776,Q$348)+'СЕТ СН'!$F$13</f>
        <v>0</v>
      </c>
      <c r="R350" s="36">
        <f>SUMIFS(СВЦЭМ!$K$34:$K$777,СВЦЭМ!$A$34:$A$777,$A350,СВЦЭМ!$B$33:$B$776,R$348)+'СЕТ СН'!$F$13</f>
        <v>0</v>
      </c>
      <c r="S350" s="36">
        <f>SUMIFS(СВЦЭМ!$K$34:$K$777,СВЦЭМ!$A$34:$A$777,$A350,СВЦЭМ!$B$33:$B$776,S$348)+'СЕТ СН'!$F$13</f>
        <v>0</v>
      </c>
      <c r="T350" s="36">
        <f>SUMIFS(СВЦЭМ!$K$34:$K$777,СВЦЭМ!$A$34:$A$777,$A350,СВЦЭМ!$B$33:$B$776,T$348)+'СЕТ СН'!$F$13</f>
        <v>0</v>
      </c>
      <c r="U350" s="36">
        <f>SUMIFS(СВЦЭМ!$K$34:$K$777,СВЦЭМ!$A$34:$A$777,$A350,СВЦЭМ!$B$33:$B$776,U$348)+'СЕТ СН'!$F$13</f>
        <v>0</v>
      </c>
      <c r="V350" s="36">
        <f>SUMIFS(СВЦЭМ!$K$34:$K$777,СВЦЭМ!$A$34:$A$777,$A350,СВЦЭМ!$B$33:$B$776,V$348)+'СЕТ СН'!$F$13</f>
        <v>0</v>
      </c>
      <c r="W350" s="36">
        <f>SUMIFS(СВЦЭМ!$K$34:$K$777,СВЦЭМ!$A$34:$A$777,$A350,СВЦЭМ!$B$33:$B$776,W$348)+'СЕТ СН'!$F$13</f>
        <v>0</v>
      </c>
      <c r="X350" s="36">
        <f>SUMIFS(СВЦЭМ!$K$34:$K$777,СВЦЭМ!$A$34:$A$777,$A350,СВЦЭМ!$B$33:$B$776,X$348)+'СЕТ СН'!$F$13</f>
        <v>0</v>
      </c>
      <c r="Y350" s="36">
        <f>SUMIFS(СВЦЭМ!$K$34:$K$777,СВЦЭМ!$A$34:$A$777,$A350,СВЦЭМ!$B$33:$B$776,Y$348)+'СЕТ СН'!$F$13</f>
        <v>0</v>
      </c>
    </row>
    <row r="351" spans="1:27" ht="15.75" hidden="1" x14ac:dyDescent="0.2">
      <c r="A351" s="35">
        <f t="shared" ref="A351:A379" si="10">A350+1</f>
        <v>43499</v>
      </c>
      <c r="B351" s="36">
        <f>SUMIFS(СВЦЭМ!$K$34:$K$777,СВЦЭМ!$A$34:$A$777,$A351,СВЦЭМ!$B$33:$B$776,B$348)+'СЕТ СН'!$F$13</f>
        <v>0</v>
      </c>
      <c r="C351" s="36">
        <f>SUMIFS(СВЦЭМ!$K$34:$K$777,СВЦЭМ!$A$34:$A$777,$A351,СВЦЭМ!$B$33:$B$776,C$348)+'СЕТ СН'!$F$13</f>
        <v>0</v>
      </c>
      <c r="D351" s="36">
        <f>SUMIFS(СВЦЭМ!$K$34:$K$777,СВЦЭМ!$A$34:$A$777,$A351,СВЦЭМ!$B$33:$B$776,D$348)+'СЕТ СН'!$F$13</f>
        <v>0</v>
      </c>
      <c r="E351" s="36">
        <f>SUMIFS(СВЦЭМ!$K$34:$K$777,СВЦЭМ!$A$34:$A$777,$A351,СВЦЭМ!$B$33:$B$776,E$348)+'СЕТ СН'!$F$13</f>
        <v>0</v>
      </c>
      <c r="F351" s="36">
        <f>SUMIFS(СВЦЭМ!$K$34:$K$777,СВЦЭМ!$A$34:$A$777,$A351,СВЦЭМ!$B$33:$B$776,F$348)+'СЕТ СН'!$F$13</f>
        <v>0</v>
      </c>
      <c r="G351" s="36">
        <f>SUMIFS(СВЦЭМ!$K$34:$K$777,СВЦЭМ!$A$34:$A$777,$A351,СВЦЭМ!$B$33:$B$776,G$348)+'СЕТ СН'!$F$13</f>
        <v>0</v>
      </c>
      <c r="H351" s="36">
        <f>SUMIFS(СВЦЭМ!$K$34:$K$777,СВЦЭМ!$A$34:$A$777,$A351,СВЦЭМ!$B$33:$B$776,H$348)+'СЕТ СН'!$F$13</f>
        <v>0</v>
      </c>
      <c r="I351" s="36">
        <f>SUMIFS(СВЦЭМ!$K$34:$K$777,СВЦЭМ!$A$34:$A$777,$A351,СВЦЭМ!$B$33:$B$776,I$348)+'СЕТ СН'!$F$13</f>
        <v>0</v>
      </c>
      <c r="J351" s="36">
        <f>SUMIFS(СВЦЭМ!$K$34:$K$777,СВЦЭМ!$A$34:$A$777,$A351,СВЦЭМ!$B$33:$B$776,J$348)+'СЕТ СН'!$F$13</f>
        <v>0</v>
      </c>
      <c r="K351" s="36">
        <f>SUMIFS(СВЦЭМ!$K$34:$K$777,СВЦЭМ!$A$34:$A$777,$A351,СВЦЭМ!$B$33:$B$776,K$348)+'СЕТ СН'!$F$13</f>
        <v>0</v>
      </c>
      <c r="L351" s="36">
        <f>SUMIFS(СВЦЭМ!$K$34:$K$777,СВЦЭМ!$A$34:$A$777,$A351,СВЦЭМ!$B$33:$B$776,L$348)+'СЕТ СН'!$F$13</f>
        <v>0</v>
      </c>
      <c r="M351" s="36">
        <f>SUMIFS(СВЦЭМ!$K$34:$K$777,СВЦЭМ!$A$34:$A$777,$A351,СВЦЭМ!$B$33:$B$776,M$348)+'СЕТ СН'!$F$13</f>
        <v>0</v>
      </c>
      <c r="N351" s="36">
        <f>SUMIFS(СВЦЭМ!$K$34:$K$777,СВЦЭМ!$A$34:$A$777,$A351,СВЦЭМ!$B$33:$B$776,N$348)+'СЕТ СН'!$F$13</f>
        <v>0</v>
      </c>
      <c r="O351" s="36">
        <f>SUMIFS(СВЦЭМ!$K$34:$K$777,СВЦЭМ!$A$34:$A$777,$A351,СВЦЭМ!$B$33:$B$776,O$348)+'СЕТ СН'!$F$13</f>
        <v>0</v>
      </c>
      <c r="P351" s="36">
        <f>SUMIFS(СВЦЭМ!$K$34:$K$777,СВЦЭМ!$A$34:$A$777,$A351,СВЦЭМ!$B$33:$B$776,P$348)+'СЕТ СН'!$F$13</f>
        <v>0</v>
      </c>
      <c r="Q351" s="36">
        <f>SUMIFS(СВЦЭМ!$K$34:$K$777,СВЦЭМ!$A$34:$A$777,$A351,СВЦЭМ!$B$33:$B$776,Q$348)+'СЕТ СН'!$F$13</f>
        <v>0</v>
      </c>
      <c r="R351" s="36">
        <f>SUMIFS(СВЦЭМ!$K$34:$K$777,СВЦЭМ!$A$34:$A$777,$A351,СВЦЭМ!$B$33:$B$776,R$348)+'СЕТ СН'!$F$13</f>
        <v>0</v>
      </c>
      <c r="S351" s="36">
        <f>SUMIFS(СВЦЭМ!$K$34:$K$777,СВЦЭМ!$A$34:$A$777,$A351,СВЦЭМ!$B$33:$B$776,S$348)+'СЕТ СН'!$F$13</f>
        <v>0</v>
      </c>
      <c r="T351" s="36">
        <f>SUMIFS(СВЦЭМ!$K$34:$K$777,СВЦЭМ!$A$34:$A$777,$A351,СВЦЭМ!$B$33:$B$776,T$348)+'СЕТ СН'!$F$13</f>
        <v>0</v>
      </c>
      <c r="U351" s="36">
        <f>SUMIFS(СВЦЭМ!$K$34:$K$777,СВЦЭМ!$A$34:$A$777,$A351,СВЦЭМ!$B$33:$B$776,U$348)+'СЕТ СН'!$F$13</f>
        <v>0</v>
      </c>
      <c r="V351" s="36">
        <f>SUMIFS(СВЦЭМ!$K$34:$K$777,СВЦЭМ!$A$34:$A$777,$A351,СВЦЭМ!$B$33:$B$776,V$348)+'СЕТ СН'!$F$13</f>
        <v>0</v>
      </c>
      <c r="W351" s="36">
        <f>SUMIFS(СВЦЭМ!$K$34:$K$777,СВЦЭМ!$A$34:$A$777,$A351,СВЦЭМ!$B$33:$B$776,W$348)+'СЕТ СН'!$F$13</f>
        <v>0</v>
      </c>
      <c r="X351" s="36">
        <f>SUMIFS(СВЦЭМ!$K$34:$K$777,СВЦЭМ!$A$34:$A$777,$A351,СВЦЭМ!$B$33:$B$776,X$348)+'СЕТ СН'!$F$13</f>
        <v>0</v>
      </c>
      <c r="Y351" s="36">
        <f>SUMIFS(СВЦЭМ!$K$34:$K$777,СВЦЭМ!$A$34:$A$777,$A351,СВЦЭМ!$B$33:$B$776,Y$348)+'СЕТ СН'!$F$13</f>
        <v>0</v>
      </c>
    </row>
    <row r="352" spans="1:27" ht="15.75" hidden="1" x14ac:dyDescent="0.2">
      <c r="A352" s="35">
        <f t="shared" si="10"/>
        <v>43500</v>
      </c>
      <c r="B352" s="36">
        <f>SUMIFS(СВЦЭМ!$K$34:$K$777,СВЦЭМ!$A$34:$A$777,$A352,СВЦЭМ!$B$33:$B$776,B$348)+'СЕТ СН'!$F$13</f>
        <v>0</v>
      </c>
      <c r="C352" s="36">
        <f>SUMIFS(СВЦЭМ!$K$34:$K$777,СВЦЭМ!$A$34:$A$777,$A352,СВЦЭМ!$B$33:$B$776,C$348)+'СЕТ СН'!$F$13</f>
        <v>0</v>
      </c>
      <c r="D352" s="36">
        <f>SUMIFS(СВЦЭМ!$K$34:$K$777,СВЦЭМ!$A$34:$A$777,$A352,СВЦЭМ!$B$33:$B$776,D$348)+'СЕТ СН'!$F$13</f>
        <v>0</v>
      </c>
      <c r="E352" s="36">
        <f>SUMIFS(СВЦЭМ!$K$34:$K$777,СВЦЭМ!$A$34:$A$777,$A352,СВЦЭМ!$B$33:$B$776,E$348)+'СЕТ СН'!$F$13</f>
        <v>0</v>
      </c>
      <c r="F352" s="36">
        <f>SUMIFS(СВЦЭМ!$K$34:$K$777,СВЦЭМ!$A$34:$A$777,$A352,СВЦЭМ!$B$33:$B$776,F$348)+'СЕТ СН'!$F$13</f>
        <v>0</v>
      </c>
      <c r="G352" s="36">
        <f>SUMIFS(СВЦЭМ!$K$34:$K$777,СВЦЭМ!$A$34:$A$777,$A352,СВЦЭМ!$B$33:$B$776,G$348)+'СЕТ СН'!$F$13</f>
        <v>0</v>
      </c>
      <c r="H352" s="36">
        <f>SUMIFS(СВЦЭМ!$K$34:$K$777,СВЦЭМ!$A$34:$A$777,$A352,СВЦЭМ!$B$33:$B$776,H$348)+'СЕТ СН'!$F$13</f>
        <v>0</v>
      </c>
      <c r="I352" s="36">
        <f>SUMIFS(СВЦЭМ!$K$34:$K$777,СВЦЭМ!$A$34:$A$777,$A352,СВЦЭМ!$B$33:$B$776,I$348)+'СЕТ СН'!$F$13</f>
        <v>0</v>
      </c>
      <c r="J352" s="36">
        <f>SUMIFS(СВЦЭМ!$K$34:$K$777,СВЦЭМ!$A$34:$A$777,$A352,СВЦЭМ!$B$33:$B$776,J$348)+'СЕТ СН'!$F$13</f>
        <v>0</v>
      </c>
      <c r="K352" s="36">
        <f>SUMIFS(СВЦЭМ!$K$34:$K$777,СВЦЭМ!$A$34:$A$777,$A352,СВЦЭМ!$B$33:$B$776,K$348)+'СЕТ СН'!$F$13</f>
        <v>0</v>
      </c>
      <c r="L352" s="36">
        <f>SUMIFS(СВЦЭМ!$K$34:$K$777,СВЦЭМ!$A$34:$A$777,$A352,СВЦЭМ!$B$33:$B$776,L$348)+'СЕТ СН'!$F$13</f>
        <v>0</v>
      </c>
      <c r="M352" s="36">
        <f>SUMIFS(СВЦЭМ!$K$34:$K$777,СВЦЭМ!$A$34:$A$777,$A352,СВЦЭМ!$B$33:$B$776,M$348)+'СЕТ СН'!$F$13</f>
        <v>0</v>
      </c>
      <c r="N352" s="36">
        <f>SUMIFS(СВЦЭМ!$K$34:$K$777,СВЦЭМ!$A$34:$A$777,$A352,СВЦЭМ!$B$33:$B$776,N$348)+'СЕТ СН'!$F$13</f>
        <v>0</v>
      </c>
      <c r="O352" s="36">
        <f>SUMIFS(СВЦЭМ!$K$34:$K$777,СВЦЭМ!$A$34:$A$777,$A352,СВЦЭМ!$B$33:$B$776,O$348)+'СЕТ СН'!$F$13</f>
        <v>0</v>
      </c>
      <c r="P352" s="36">
        <f>SUMIFS(СВЦЭМ!$K$34:$K$777,СВЦЭМ!$A$34:$A$777,$A352,СВЦЭМ!$B$33:$B$776,P$348)+'СЕТ СН'!$F$13</f>
        <v>0</v>
      </c>
      <c r="Q352" s="36">
        <f>SUMIFS(СВЦЭМ!$K$34:$K$777,СВЦЭМ!$A$34:$A$777,$A352,СВЦЭМ!$B$33:$B$776,Q$348)+'СЕТ СН'!$F$13</f>
        <v>0</v>
      </c>
      <c r="R352" s="36">
        <f>SUMIFS(СВЦЭМ!$K$34:$K$777,СВЦЭМ!$A$34:$A$777,$A352,СВЦЭМ!$B$33:$B$776,R$348)+'СЕТ СН'!$F$13</f>
        <v>0</v>
      </c>
      <c r="S352" s="36">
        <f>SUMIFS(СВЦЭМ!$K$34:$K$777,СВЦЭМ!$A$34:$A$777,$A352,СВЦЭМ!$B$33:$B$776,S$348)+'СЕТ СН'!$F$13</f>
        <v>0</v>
      </c>
      <c r="T352" s="36">
        <f>SUMIFS(СВЦЭМ!$K$34:$K$777,СВЦЭМ!$A$34:$A$777,$A352,СВЦЭМ!$B$33:$B$776,T$348)+'СЕТ СН'!$F$13</f>
        <v>0</v>
      </c>
      <c r="U352" s="36">
        <f>SUMIFS(СВЦЭМ!$K$34:$K$777,СВЦЭМ!$A$34:$A$777,$A352,СВЦЭМ!$B$33:$B$776,U$348)+'СЕТ СН'!$F$13</f>
        <v>0</v>
      </c>
      <c r="V352" s="36">
        <f>SUMIFS(СВЦЭМ!$K$34:$K$777,СВЦЭМ!$A$34:$A$777,$A352,СВЦЭМ!$B$33:$B$776,V$348)+'СЕТ СН'!$F$13</f>
        <v>0</v>
      </c>
      <c r="W352" s="36">
        <f>SUMIFS(СВЦЭМ!$K$34:$K$777,СВЦЭМ!$A$34:$A$777,$A352,СВЦЭМ!$B$33:$B$776,W$348)+'СЕТ СН'!$F$13</f>
        <v>0</v>
      </c>
      <c r="X352" s="36">
        <f>SUMIFS(СВЦЭМ!$K$34:$K$777,СВЦЭМ!$A$34:$A$777,$A352,СВЦЭМ!$B$33:$B$776,X$348)+'СЕТ СН'!$F$13</f>
        <v>0</v>
      </c>
      <c r="Y352" s="36">
        <f>SUMIFS(СВЦЭМ!$K$34:$K$777,СВЦЭМ!$A$34:$A$777,$A352,СВЦЭМ!$B$33:$B$776,Y$348)+'СЕТ СН'!$F$13</f>
        <v>0</v>
      </c>
    </row>
    <row r="353" spans="1:25" ht="15.75" hidden="1" x14ac:dyDescent="0.2">
      <c r="A353" s="35">
        <f t="shared" si="10"/>
        <v>43501</v>
      </c>
      <c r="B353" s="36">
        <f>SUMIFS(СВЦЭМ!$K$34:$K$777,СВЦЭМ!$A$34:$A$777,$A353,СВЦЭМ!$B$33:$B$776,B$348)+'СЕТ СН'!$F$13</f>
        <v>0</v>
      </c>
      <c r="C353" s="36">
        <f>SUMIFS(СВЦЭМ!$K$34:$K$777,СВЦЭМ!$A$34:$A$777,$A353,СВЦЭМ!$B$33:$B$776,C$348)+'СЕТ СН'!$F$13</f>
        <v>0</v>
      </c>
      <c r="D353" s="36">
        <f>SUMIFS(СВЦЭМ!$K$34:$K$777,СВЦЭМ!$A$34:$A$777,$A353,СВЦЭМ!$B$33:$B$776,D$348)+'СЕТ СН'!$F$13</f>
        <v>0</v>
      </c>
      <c r="E353" s="36">
        <f>SUMIFS(СВЦЭМ!$K$34:$K$777,СВЦЭМ!$A$34:$A$777,$A353,СВЦЭМ!$B$33:$B$776,E$348)+'СЕТ СН'!$F$13</f>
        <v>0</v>
      </c>
      <c r="F353" s="36">
        <f>SUMIFS(СВЦЭМ!$K$34:$K$777,СВЦЭМ!$A$34:$A$777,$A353,СВЦЭМ!$B$33:$B$776,F$348)+'СЕТ СН'!$F$13</f>
        <v>0</v>
      </c>
      <c r="G353" s="36">
        <f>SUMIFS(СВЦЭМ!$K$34:$K$777,СВЦЭМ!$A$34:$A$777,$A353,СВЦЭМ!$B$33:$B$776,G$348)+'СЕТ СН'!$F$13</f>
        <v>0</v>
      </c>
      <c r="H353" s="36">
        <f>SUMIFS(СВЦЭМ!$K$34:$K$777,СВЦЭМ!$A$34:$A$777,$A353,СВЦЭМ!$B$33:$B$776,H$348)+'СЕТ СН'!$F$13</f>
        <v>0</v>
      </c>
      <c r="I353" s="36">
        <f>SUMIFS(СВЦЭМ!$K$34:$K$777,СВЦЭМ!$A$34:$A$777,$A353,СВЦЭМ!$B$33:$B$776,I$348)+'СЕТ СН'!$F$13</f>
        <v>0</v>
      </c>
      <c r="J353" s="36">
        <f>SUMIFS(СВЦЭМ!$K$34:$K$777,СВЦЭМ!$A$34:$A$777,$A353,СВЦЭМ!$B$33:$B$776,J$348)+'СЕТ СН'!$F$13</f>
        <v>0</v>
      </c>
      <c r="K353" s="36">
        <f>SUMIFS(СВЦЭМ!$K$34:$K$777,СВЦЭМ!$A$34:$A$777,$A353,СВЦЭМ!$B$33:$B$776,K$348)+'СЕТ СН'!$F$13</f>
        <v>0</v>
      </c>
      <c r="L353" s="36">
        <f>SUMIFS(СВЦЭМ!$K$34:$K$777,СВЦЭМ!$A$34:$A$777,$A353,СВЦЭМ!$B$33:$B$776,L$348)+'СЕТ СН'!$F$13</f>
        <v>0</v>
      </c>
      <c r="M353" s="36">
        <f>SUMIFS(СВЦЭМ!$K$34:$K$777,СВЦЭМ!$A$34:$A$777,$A353,СВЦЭМ!$B$33:$B$776,M$348)+'СЕТ СН'!$F$13</f>
        <v>0</v>
      </c>
      <c r="N353" s="36">
        <f>SUMIFS(СВЦЭМ!$K$34:$K$777,СВЦЭМ!$A$34:$A$777,$A353,СВЦЭМ!$B$33:$B$776,N$348)+'СЕТ СН'!$F$13</f>
        <v>0</v>
      </c>
      <c r="O353" s="36">
        <f>SUMIFS(СВЦЭМ!$K$34:$K$777,СВЦЭМ!$A$34:$A$777,$A353,СВЦЭМ!$B$33:$B$776,O$348)+'СЕТ СН'!$F$13</f>
        <v>0</v>
      </c>
      <c r="P353" s="36">
        <f>SUMIFS(СВЦЭМ!$K$34:$K$777,СВЦЭМ!$A$34:$A$777,$A353,СВЦЭМ!$B$33:$B$776,P$348)+'СЕТ СН'!$F$13</f>
        <v>0</v>
      </c>
      <c r="Q353" s="36">
        <f>SUMIFS(СВЦЭМ!$K$34:$K$777,СВЦЭМ!$A$34:$A$777,$A353,СВЦЭМ!$B$33:$B$776,Q$348)+'СЕТ СН'!$F$13</f>
        <v>0</v>
      </c>
      <c r="R353" s="36">
        <f>SUMIFS(СВЦЭМ!$K$34:$K$777,СВЦЭМ!$A$34:$A$777,$A353,СВЦЭМ!$B$33:$B$776,R$348)+'СЕТ СН'!$F$13</f>
        <v>0</v>
      </c>
      <c r="S353" s="36">
        <f>SUMIFS(СВЦЭМ!$K$34:$K$777,СВЦЭМ!$A$34:$A$777,$A353,СВЦЭМ!$B$33:$B$776,S$348)+'СЕТ СН'!$F$13</f>
        <v>0</v>
      </c>
      <c r="T353" s="36">
        <f>SUMIFS(СВЦЭМ!$K$34:$K$777,СВЦЭМ!$A$34:$A$777,$A353,СВЦЭМ!$B$33:$B$776,T$348)+'СЕТ СН'!$F$13</f>
        <v>0</v>
      </c>
      <c r="U353" s="36">
        <f>SUMIFS(СВЦЭМ!$K$34:$K$777,СВЦЭМ!$A$34:$A$777,$A353,СВЦЭМ!$B$33:$B$776,U$348)+'СЕТ СН'!$F$13</f>
        <v>0</v>
      </c>
      <c r="V353" s="36">
        <f>SUMIFS(СВЦЭМ!$K$34:$K$777,СВЦЭМ!$A$34:$A$777,$A353,СВЦЭМ!$B$33:$B$776,V$348)+'СЕТ СН'!$F$13</f>
        <v>0</v>
      </c>
      <c r="W353" s="36">
        <f>SUMIFS(СВЦЭМ!$K$34:$K$777,СВЦЭМ!$A$34:$A$777,$A353,СВЦЭМ!$B$33:$B$776,W$348)+'СЕТ СН'!$F$13</f>
        <v>0</v>
      </c>
      <c r="X353" s="36">
        <f>SUMIFS(СВЦЭМ!$K$34:$K$777,СВЦЭМ!$A$34:$A$777,$A353,СВЦЭМ!$B$33:$B$776,X$348)+'СЕТ СН'!$F$13</f>
        <v>0</v>
      </c>
      <c r="Y353" s="36">
        <f>SUMIFS(СВЦЭМ!$K$34:$K$777,СВЦЭМ!$A$34:$A$777,$A353,СВЦЭМ!$B$33:$B$776,Y$348)+'СЕТ СН'!$F$13</f>
        <v>0</v>
      </c>
    </row>
    <row r="354" spans="1:25" ht="15.75" hidden="1" x14ac:dyDescent="0.2">
      <c r="A354" s="35">
        <f t="shared" si="10"/>
        <v>43502</v>
      </c>
      <c r="B354" s="36">
        <f>SUMIFS(СВЦЭМ!$K$34:$K$777,СВЦЭМ!$A$34:$A$777,$A354,СВЦЭМ!$B$33:$B$776,B$348)+'СЕТ СН'!$F$13</f>
        <v>0</v>
      </c>
      <c r="C354" s="36">
        <f>SUMIFS(СВЦЭМ!$K$34:$K$777,СВЦЭМ!$A$34:$A$777,$A354,СВЦЭМ!$B$33:$B$776,C$348)+'СЕТ СН'!$F$13</f>
        <v>0</v>
      </c>
      <c r="D354" s="36">
        <f>SUMIFS(СВЦЭМ!$K$34:$K$777,СВЦЭМ!$A$34:$A$777,$A354,СВЦЭМ!$B$33:$B$776,D$348)+'СЕТ СН'!$F$13</f>
        <v>0</v>
      </c>
      <c r="E354" s="36">
        <f>SUMIFS(СВЦЭМ!$K$34:$K$777,СВЦЭМ!$A$34:$A$777,$A354,СВЦЭМ!$B$33:$B$776,E$348)+'СЕТ СН'!$F$13</f>
        <v>0</v>
      </c>
      <c r="F354" s="36">
        <f>SUMIFS(СВЦЭМ!$K$34:$K$777,СВЦЭМ!$A$34:$A$777,$A354,СВЦЭМ!$B$33:$B$776,F$348)+'СЕТ СН'!$F$13</f>
        <v>0</v>
      </c>
      <c r="G354" s="36">
        <f>SUMIFS(СВЦЭМ!$K$34:$K$777,СВЦЭМ!$A$34:$A$777,$A354,СВЦЭМ!$B$33:$B$776,G$348)+'СЕТ СН'!$F$13</f>
        <v>0</v>
      </c>
      <c r="H354" s="36">
        <f>SUMIFS(СВЦЭМ!$K$34:$K$777,СВЦЭМ!$A$34:$A$777,$A354,СВЦЭМ!$B$33:$B$776,H$348)+'СЕТ СН'!$F$13</f>
        <v>0</v>
      </c>
      <c r="I354" s="36">
        <f>SUMIFS(СВЦЭМ!$K$34:$K$777,СВЦЭМ!$A$34:$A$777,$A354,СВЦЭМ!$B$33:$B$776,I$348)+'СЕТ СН'!$F$13</f>
        <v>0</v>
      </c>
      <c r="J354" s="36">
        <f>SUMIFS(СВЦЭМ!$K$34:$K$777,СВЦЭМ!$A$34:$A$777,$A354,СВЦЭМ!$B$33:$B$776,J$348)+'СЕТ СН'!$F$13</f>
        <v>0</v>
      </c>
      <c r="K354" s="36">
        <f>SUMIFS(СВЦЭМ!$K$34:$K$777,СВЦЭМ!$A$34:$A$777,$A354,СВЦЭМ!$B$33:$B$776,K$348)+'СЕТ СН'!$F$13</f>
        <v>0</v>
      </c>
      <c r="L354" s="36">
        <f>SUMIFS(СВЦЭМ!$K$34:$K$777,СВЦЭМ!$A$34:$A$777,$A354,СВЦЭМ!$B$33:$B$776,L$348)+'СЕТ СН'!$F$13</f>
        <v>0</v>
      </c>
      <c r="M354" s="36">
        <f>SUMIFS(СВЦЭМ!$K$34:$K$777,СВЦЭМ!$A$34:$A$777,$A354,СВЦЭМ!$B$33:$B$776,M$348)+'СЕТ СН'!$F$13</f>
        <v>0</v>
      </c>
      <c r="N354" s="36">
        <f>SUMIFS(СВЦЭМ!$K$34:$K$777,СВЦЭМ!$A$34:$A$777,$A354,СВЦЭМ!$B$33:$B$776,N$348)+'СЕТ СН'!$F$13</f>
        <v>0</v>
      </c>
      <c r="O354" s="36">
        <f>SUMIFS(СВЦЭМ!$K$34:$K$777,СВЦЭМ!$A$34:$A$777,$A354,СВЦЭМ!$B$33:$B$776,O$348)+'СЕТ СН'!$F$13</f>
        <v>0</v>
      </c>
      <c r="P354" s="36">
        <f>SUMIFS(СВЦЭМ!$K$34:$K$777,СВЦЭМ!$A$34:$A$777,$A354,СВЦЭМ!$B$33:$B$776,P$348)+'СЕТ СН'!$F$13</f>
        <v>0</v>
      </c>
      <c r="Q354" s="36">
        <f>SUMIFS(СВЦЭМ!$K$34:$K$777,СВЦЭМ!$A$34:$A$777,$A354,СВЦЭМ!$B$33:$B$776,Q$348)+'СЕТ СН'!$F$13</f>
        <v>0</v>
      </c>
      <c r="R354" s="36">
        <f>SUMIFS(СВЦЭМ!$K$34:$K$777,СВЦЭМ!$A$34:$A$777,$A354,СВЦЭМ!$B$33:$B$776,R$348)+'СЕТ СН'!$F$13</f>
        <v>0</v>
      </c>
      <c r="S354" s="36">
        <f>SUMIFS(СВЦЭМ!$K$34:$K$777,СВЦЭМ!$A$34:$A$777,$A354,СВЦЭМ!$B$33:$B$776,S$348)+'СЕТ СН'!$F$13</f>
        <v>0</v>
      </c>
      <c r="T354" s="36">
        <f>SUMIFS(СВЦЭМ!$K$34:$K$777,СВЦЭМ!$A$34:$A$777,$A354,СВЦЭМ!$B$33:$B$776,T$348)+'СЕТ СН'!$F$13</f>
        <v>0</v>
      </c>
      <c r="U354" s="36">
        <f>SUMIFS(СВЦЭМ!$K$34:$K$777,СВЦЭМ!$A$34:$A$777,$A354,СВЦЭМ!$B$33:$B$776,U$348)+'СЕТ СН'!$F$13</f>
        <v>0</v>
      </c>
      <c r="V354" s="36">
        <f>SUMIFS(СВЦЭМ!$K$34:$K$777,СВЦЭМ!$A$34:$A$777,$A354,СВЦЭМ!$B$33:$B$776,V$348)+'СЕТ СН'!$F$13</f>
        <v>0</v>
      </c>
      <c r="W354" s="36">
        <f>SUMIFS(СВЦЭМ!$K$34:$K$777,СВЦЭМ!$A$34:$A$777,$A354,СВЦЭМ!$B$33:$B$776,W$348)+'СЕТ СН'!$F$13</f>
        <v>0</v>
      </c>
      <c r="X354" s="36">
        <f>SUMIFS(СВЦЭМ!$K$34:$K$777,СВЦЭМ!$A$34:$A$777,$A354,СВЦЭМ!$B$33:$B$776,X$348)+'СЕТ СН'!$F$13</f>
        <v>0</v>
      </c>
      <c r="Y354" s="36">
        <f>SUMIFS(СВЦЭМ!$K$34:$K$777,СВЦЭМ!$A$34:$A$777,$A354,СВЦЭМ!$B$33:$B$776,Y$348)+'СЕТ СН'!$F$13</f>
        <v>0</v>
      </c>
    </row>
    <row r="355" spans="1:25" ht="15.75" hidden="1" x14ac:dyDescent="0.2">
      <c r="A355" s="35">
        <f t="shared" si="10"/>
        <v>43503</v>
      </c>
      <c r="B355" s="36">
        <f>SUMIFS(СВЦЭМ!$K$34:$K$777,СВЦЭМ!$A$34:$A$777,$A355,СВЦЭМ!$B$33:$B$776,B$348)+'СЕТ СН'!$F$13</f>
        <v>0</v>
      </c>
      <c r="C355" s="36">
        <f>SUMIFS(СВЦЭМ!$K$34:$K$777,СВЦЭМ!$A$34:$A$777,$A355,СВЦЭМ!$B$33:$B$776,C$348)+'СЕТ СН'!$F$13</f>
        <v>0</v>
      </c>
      <c r="D355" s="36">
        <f>SUMIFS(СВЦЭМ!$K$34:$K$777,СВЦЭМ!$A$34:$A$777,$A355,СВЦЭМ!$B$33:$B$776,D$348)+'СЕТ СН'!$F$13</f>
        <v>0</v>
      </c>
      <c r="E355" s="36">
        <f>SUMIFS(СВЦЭМ!$K$34:$K$777,СВЦЭМ!$A$34:$A$777,$A355,СВЦЭМ!$B$33:$B$776,E$348)+'СЕТ СН'!$F$13</f>
        <v>0</v>
      </c>
      <c r="F355" s="36">
        <f>SUMIFS(СВЦЭМ!$K$34:$K$777,СВЦЭМ!$A$34:$A$777,$A355,СВЦЭМ!$B$33:$B$776,F$348)+'СЕТ СН'!$F$13</f>
        <v>0</v>
      </c>
      <c r="G355" s="36">
        <f>SUMIFS(СВЦЭМ!$K$34:$K$777,СВЦЭМ!$A$34:$A$777,$A355,СВЦЭМ!$B$33:$B$776,G$348)+'СЕТ СН'!$F$13</f>
        <v>0</v>
      </c>
      <c r="H355" s="36">
        <f>SUMIFS(СВЦЭМ!$K$34:$K$777,СВЦЭМ!$A$34:$A$777,$A355,СВЦЭМ!$B$33:$B$776,H$348)+'СЕТ СН'!$F$13</f>
        <v>0</v>
      </c>
      <c r="I355" s="36">
        <f>SUMIFS(СВЦЭМ!$K$34:$K$777,СВЦЭМ!$A$34:$A$777,$A355,СВЦЭМ!$B$33:$B$776,I$348)+'СЕТ СН'!$F$13</f>
        <v>0</v>
      </c>
      <c r="J355" s="36">
        <f>SUMIFS(СВЦЭМ!$K$34:$K$777,СВЦЭМ!$A$34:$A$777,$A355,СВЦЭМ!$B$33:$B$776,J$348)+'СЕТ СН'!$F$13</f>
        <v>0</v>
      </c>
      <c r="K355" s="36">
        <f>SUMIFS(СВЦЭМ!$K$34:$K$777,СВЦЭМ!$A$34:$A$777,$A355,СВЦЭМ!$B$33:$B$776,K$348)+'СЕТ СН'!$F$13</f>
        <v>0</v>
      </c>
      <c r="L355" s="36">
        <f>SUMIFS(СВЦЭМ!$K$34:$K$777,СВЦЭМ!$A$34:$A$777,$A355,СВЦЭМ!$B$33:$B$776,L$348)+'СЕТ СН'!$F$13</f>
        <v>0</v>
      </c>
      <c r="M355" s="36">
        <f>SUMIFS(СВЦЭМ!$K$34:$K$777,СВЦЭМ!$A$34:$A$777,$A355,СВЦЭМ!$B$33:$B$776,M$348)+'СЕТ СН'!$F$13</f>
        <v>0</v>
      </c>
      <c r="N355" s="36">
        <f>SUMIFS(СВЦЭМ!$K$34:$K$777,СВЦЭМ!$A$34:$A$777,$A355,СВЦЭМ!$B$33:$B$776,N$348)+'СЕТ СН'!$F$13</f>
        <v>0</v>
      </c>
      <c r="O355" s="36">
        <f>SUMIFS(СВЦЭМ!$K$34:$K$777,СВЦЭМ!$A$34:$A$777,$A355,СВЦЭМ!$B$33:$B$776,O$348)+'СЕТ СН'!$F$13</f>
        <v>0</v>
      </c>
      <c r="P355" s="36">
        <f>SUMIFS(СВЦЭМ!$K$34:$K$777,СВЦЭМ!$A$34:$A$777,$A355,СВЦЭМ!$B$33:$B$776,P$348)+'СЕТ СН'!$F$13</f>
        <v>0</v>
      </c>
      <c r="Q355" s="36">
        <f>SUMIFS(СВЦЭМ!$K$34:$K$777,СВЦЭМ!$A$34:$A$777,$A355,СВЦЭМ!$B$33:$B$776,Q$348)+'СЕТ СН'!$F$13</f>
        <v>0</v>
      </c>
      <c r="R355" s="36">
        <f>SUMIFS(СВЦЭМ!$K$34:$K$777,СВЦЭМ!$A$34:$A$777,$A355,СВЦЭМ!$B$33:$B$776,R$348)+'СЕТ СН'!$F$13</f>
        <v>0</v>
      </c>
      <c r="S355" s="36">
        <f>SUMIFS(СВЦЭМ!$K$34:$K$777,СВЦЭМ!$A$34:$A$777,$A355,СВЦЭМ!$B$33:$B$776,S$348)+'СЕТ СН'!$F$13</f>
        <v>0</v>
      </c>
      <c r="T355" s="36">
        <f>SUMIFS(СВЦЭМ!$K$34:$K$777,СВЦЭМ!$A$34:$A$777,$A355,СВЦЭМ!$B$33:$B$776,T$348)+'СЕТ СН'!$F$13</f>
        <v>0</v>
      </c>
      <c r="U355" s="36">
        <f>SUMIFS(СВЦЭМ!$K$34:$K$777,СВЦЭМ!$A$34:$A$777,$A355,СВЦЭМ!$B$33:$B$776,U$348)+'СЕТ СН'!$F$13</f>
        <v>0</v>
      </c>
      <c r="V355" s="36">
        <f>SUMIFS(СВЦЭМ!$K$34:$K$777,СВЦЭМ!$A$34:$A$777,$A355,СВЦЭМ!$B$33:$B$776,V$348)+'СЕТ СН'!$F$13</f>
        <v>0</v>
      </c>
      <c r="W355" s="36">
        <f>SUMIFS(СВЦЭМ!$K$34:$K$777,СВЦЭМ!$A$34:$A$777,$A355,СВЦЭМ!$B$33:$B$776,W$348)+'СЕТ СН'!$F$13</f>
        <v>0</v>
      </c>
      <c r="X355" s="36">
        <f>SUMIFS(СВЦЭМ!$K$34:$K$777,СВЦЭМ!$A$34:$A$777,$A355,СВЦЭМ!$B$33:$B$776,X$348)+'СЕТ СН'!$F$13</f>
        <v>0</v>
      </c>
      <c r="Y355" s="36">
        <f>SUMIFS(СВЦЭМ!$K$34:$K$777,СВЦЭМ!$A$34:$A$777,$A355,СВЦЭМ!$B$33:$B$776,Y$348)+'СЕТ СН'!$F$13</f>
        <v>0</v>
      </c>
    </row>
    <row r="356" spans="1:25" ht="15.75" hidden="1" x14ac:dyDescent="0.2">
      <c r="A356" s="35">
        <f t="shared" si="10"/>
        <v>43504</v>
      </c>
      <c r="B356" s="36">
        <f>SUMIFS(СВЦЭМ!$K$34:$K$777,СВЦЭМ!$A$34:$A$777,$A356,СВЦЭМ!$B$33:$B$776,B$348)+'СЕТ СН'!$F$13</f>
        <v>0</v>
      </c>
      <c r="C356" s="36">
        <f>SUMIFS(СВЦЭМ!$K$34:$K$777,СВЦЭМ!$A$34:$A$777,$A356,СВЦЭМ!$B$33:$B$776,C$348)+'СЕТ СН'!$F$13</f>
        <v>0</v>
      </c>
      <c r="D356" s="36">
        <f>SUMIFS(СВЦЭМ!$K$34:$K$777,СВЦЭМ!$A$34:$A$777,$A356,СВЦЭМ!$B$33:$B$776,D$348)+'СЕТ СН'!$F$13</f>
        <v>0</v>
      </c>
      <c r="E356" s="36">
        <f>SUMIFS(СВЦЭМ!$K$34:$K$777,СВЦЭМ!$A$34:$A$777,$A356,СВЦЭМ!$B$33:$B$776,E$348)+'СЕТ СН'!$F$13</f>
        <v>0</v>
      </c>
      <c r="F356" s="36">
        <f>SUMIFS(СВЦЭМ!$K$34:$K$777,СВЦЭМ!$A$34:$A$777,$A356,СВЦЭМ!$B$33:$B$776,F$348)+'СЕТ СН'!$F$13</f>
        <v>0</v>
      </c>
      <c r="G356" s="36">
        <f>SUMIFS(СВЦЭМ!$K$34:$K$777,СВЦЭМ!$A$34:$A$777,$A356,СВЦЭМ!$B$33:$B$776,G$348)+'СЕТ СН'!$F$13</f>
        <v>0</v>
      </c>
      <c r="H356" s="36">
        <f>SUMIFS(СВЦЭМ!$K$34:$K$777,СВЦЭМ!$A$34:$A$777,$A356,СВЦЭМ!$B$33:$B$776,H$348)+'СЕТ СН'!$F$13</f>
        <v>0</v>
      </c>
      <c r="I356" s="36">
        <f>SUMIFS(СВЦЭМ!$K$34:$K$777,СВЦЭМ!$A$34:$A$777,$A356,СВЦЭМ!$B$33:$B$776,I$348)+'СЕТ СН'!$F$13</f>
        <v>0</v>
      </c>
      <c r="J356" s="36">
        <f>SUMIFS(СВЦЭМ!$K$34:$K$777,СВЦЭМ!$A$34:$A$777,$A356,СВЦЭМ!$B$33:$B$776,J$348)+'СЕТ СН'!$F$13</f>
        <v>0</v>
      </c>
      <c r="K356" s="36">
        <f>SUMIFS(СВЦЭМ!$K$34:$K$777,СВЦЭМ!$A$34:$A$777,$A356,СВЦЭМ!$B$33:$B$776,K$348)+'СЕТ СН'!$F$13</f>
        <v>0</v>
      </c>
      <c r="L356" s="36">
        <f>SUMIFS(СВЦЭМ!$K$34:$K$777,СВЦЭМ!$A$34:$A$777,$A356,СВЦЭМ!$B$33:$B$776,L$348)+'СЕТ СН'!$F$13</f>
        <v>0</v>
      </c>
      <c r="M356" s="36">
        <f>SUMIFS(СВЦЭМ!$K$34:$K$777,СВЦЭМ!$A$34:$A$777,$A356,СВЦЭМ!$B$33:$B$776,M$348)+'СЕТ СН'!$F$13</f>
        <v>0</v>
      </c>
      <c r="N356" s="36">
        <f>SUMIFS(СВЦЭМ!$K$34:$K$777,СВЦЭМ!$A$34:$A$777,$A356,СВЦЭМ!$B$33:$B$776,N$348)+'СЕТ СН'!$F$13</f>
        <v>0</v>
      </c>
      <c r="O356" s="36">
        <f>SUMIFS(СВЦЭМ!$K$34:$K$777,СВЦЭМ!$A$34:$A$777,$A356,СВЦЭМ!$B$33:$B$776,O$348)+'СЕТ СН'!$F$13</f>
        <v>0</v>
      </c>
      <c r="P356" s="36">
        <f>SUMIFS(СВЦЭМ!$K$34:$K$777,СВЦЭМ!$A$34:$A$777,$A356,СВЦЭМ!$B$33:$B$776,P$348)+'СЕТ СН'!$F$13</f>
        <v>0</v>
      </c>
      <c r="Q356" s="36">
        <f>SUMIFS(СВЦЭМ!$K$34:$K$777,СВЦЭМ!$A$34:$A$777,$A356,СВЦЭМ!$B$33:$B$776,Q$348)+'СЕТ СН'!$F$13</f>
        <v>0</v>
      </c>
      <c r="R356" s="36">
        <f>SUMIFS(СВЦЭМ!$K$34:$K$777,СВЦЭМ!$A$34:$A$777,$A356,СВЦЭМ!$B$33:$B$776,R$348)+'СЕТ СН'!$F$13</f>
        <v>0</v>
      </c>
      <c r="S356" s="36">
        <f>SUMIFS(СВЦЭМ!$K$34:$K$777,СВЦЭМ!$A$34:$A$777,$A356,СВЦЭМ!$B$33:$B$776,S$348)+'СЕТ СН'!$F$13</f>
        <v>0</v>
      </c>
      <c r="T356" s="36">
        <f>SUMIFS(СВЦЭМ!$K$34:$K$777,СВЦЭМ!$A$34:$A$777,$A356,СВЦЭМ!$B$33:$B$776,T$348)+'СЕТ СН'!$F$13</f>
        <v>0</v>
      </c>
      <c r="U356" s="36">
        <f>SUMIFS(СВЦЭМ!$K$34:$K$777,СВЦЭМ!$A$34:$A$777,$A356,СВЦЭМ!$B$33:$B$776,U$348)+'СЕТ СН'!$F$13</f>
        <v>0</v>
      </c>
      <c r="V356" s="36">
        <f>SUMIFS(СВЦЭМ!$K$34:$K$777,СВЦЭМ!$A$34:$A$777,$A356,СВЦЭМ!$B$33:$B$776,V$348)+'СЕТ СН'!$F$13</f>
        <v>0</v>
      </c>
      <c r="W356" s="36">
        <f>SUMIFS(СВЦЭМ!$K$34:$K$777,СВЦЭМ!$A$34:$A$777,$A356,СВЦЭМ!$B$33:$B$776,W$348)+'СЕТ СН'!$F$13</f>
        <v>0</v>
      </c>
      <c r="X356" s="36">
        <f>SUMIFS(СВЦЭМ!$K$34:$K$777,СВЦЭМ!$A$34:$A$777,$A356,СВЦЭМ!$B$33:$B$776,X$348)+'СЕТ СН'!$F$13</f>
        <v>0</v>
      </c>
      <c r="Y356" s="36">
        <f>SUMIFS(СВЦЭМ!$K$34:$K$777,СВЦЭМ!$A$34:$A$777,$A356,СВЦЭМ!$B$33:$B$776,Y$348)+'СЕТ СН'!$F$13</f>
        <v>0</v>
      </c>
    </row>
    <row r="357" spans="1:25" ht="15.75" hidden="1" x14ac:dyDescent="0.2">
      <c r="A357" s="35">
        <f t="shared" si="10"/>
        <v>43505</v>
      </c>
      <c r="B357" s="36">
        <f>SUMIFS(СВЦЭМ!$K$34:$K$777,СВЦЭМ!$A$34:$A$777,$A357,СВЦЭМ!$B$33:$B$776,B$348)+'СЕТ СН'!$F$13</f>
        <v>0</v>
      </c>
      <c r="C357" s="36">
        <f>SUMIFS(СВЦЭМ!$K$34:$K$777,СВЦЭМ!$A$34:$A$777,$A357,СВЦЭМ!$B$33:$B$776,C$348)+'СЕТ СН'!$F$13</f>
        <v>0</v>
      </c>
      <c r="D357" s="36">
        <f>SUMIFS(СВЦЭМ!$K$34:$K$777,СВЦЭМ!$A$34:$A$777,$A357,СВЦЭМ!$B$33:$B$776,D$348)+'СЕТ СН'!$F$13</f>
        <v>0</v>
      </c>
      <c r="E357" s="36">
        <f>SUMIFS(СВЦЭМ!$K$34:$K$777,СВЦЭМ!$A$34:$A$777,$A357,СВЦЭМ!$B$33:$B$776,E$348)+'СЕТ СН'!$F$13</f>
        <v>0</v>
      </c>
      <c r="F357" s="36">
        <f>SUMIFS(СВЦЭМ!$K$34:$K$777,СВЦЭМ!$A$34:$A$777,$A357,СВЦЭМ!$B$33:$B$776,F$348)+'СЕТ СН'!$F$13</f>
        <v>0</v>
      </c>
      <c r="G357" s="36">
        <f>SUMIFS(СВЦЭМ!$K$34:$K$777,СВЦЭМ!$A$34:$A$777,$A357,СВЦЭМ!$B$33:$B$776,G$348)+'СЕТ СН'!$F$13</f>
        <v>0</v>
      </c>
      <c r="H357" s="36">
        <f>SUMIFS(СВЦЭМ!$K$34:$K$777,СВЦЭМ!$A$34:$A$777,$A357,СВЦЭМ!$B$33:$B$776,H$348)+'СЕТ СН'!$F$13</f>
        <v>0</v>
      </c>
      <c r="I357" s="36">
        <f>SUMIFS(СВЦЭМ!$K$34:$K$777,СВЦЭМ!$A$34:$A$777,$A357,СВЦЭМ!$B$33:$B$776,I$348)+'СЕТ СН'!$F$13</f>
        <v>0</v>
      </c>
      <c r="J357" s="36">
        <f>SUMIFS(СВЦЭМ!$K$34:$K$777,СВЦЭМ!$A$34:$A$777,$A357,СВЦЭМ!$B$33:$B$776,J$348)+'СЕТ СН'!$F$13</f>
        <v>0</v>
      </c>
      <c r="K357" s="36">
        <f>SUMIFS(СВЦЭМ!$K$34:$K$777,СВЦЭМ!$A$34:$A$777,$A357,СВЦЭМ!$B$33:$B$776,K$348)+'СЕТ СН'!$F$13</f>
        <v>0</v>
      </c>
      <c r="L357" s="36">
        <f>SUMIFS(СВЦЭМ!$K$34:$K$777,СВЦЭМ!$A$34:$A$777,$A357,СВЦЭМ!$B$33:$B$776,L$348)+'СЕТ СН'!$F$13</f>
        <v>0</v>
      </c>
      <c r="M357" s="36">
        <f>SUMIFS(СВЦЭМ!$K$34:$K$777,СВЦЭМ!$A$34:$A$777,$A357,СВЦЭМ!$B$33:$B$776,M$348)+'СЕТ СН'!$F$13</f>
        <v>0</v>
      </c>
      <c r="N357" s="36">
        <f>SUMIFS(СВЦЭМ!$K$34:$K$777,СВЦЭМ!$A$34:$A$777,$A357,СВЦЭМ!$B$33:$B$776,N$348)+'СЕТ СН'!$F$13</f>
        <v>0</v>
      </c>
      <c r="O357" s="36">
        <f>SUMIFS(СВЦЭМ!$K$34:$K$777,СВЦЭМ!$A$34:$A$777,$A357,СВЦЭМ!$B$33:$B$776,O$348)+'СЕТ СН'!$F$13</f>
        <v>0</v>
      </c>
      <c r="P357" s="36">
        <f>SUMIFS(СВЦЭМ!$K$34:$K$777,СВЦЭМ!$A$34:$A$777,$A357,СВЦЭМ!$B$33:$B$776,P$348)+'СЕТ СН'!$F$13</f>
        <v>0</v>
      </c>
      <c r="Q357" s="36">
        <f>SUMIFS(СВЦЭМ!$K$34:$K$777,СВЦЭМ!$A$34:$A$777,$A357,СВЦЭМ!$B$33:$B$776,Q$348)+'СЕТ СН'!$F$13</f>
        <v>0</v>
      </c>
      <c r="R357" s="36">
        <f>SUMIFS(СВЦЭМ!$K$34:$K$777,СВЦЭМ!$A$34:$A$777,$A357,СВЦЭМ!$B$33:$B$776,R$348)+'СЕТ СН'!$F$13</f>
        <v>0</v>
      </c>
      <c r="S357" s="36">
        <f>SUMIFS(СВЦЭМ!$K$34:$K$777,СВЦЭМ!$A$34:$A$777,$A357,СВЦЭМ!$B$33:$B$776,S$348)+'СЕТ СН'!$F$13</f>
        <v>0</v>
      </c>
      <c r="T357" s="36">
        <f>SUMIFS(СВЦЭМ!$K$34:$K$777,СВЦЭМ!$A$34:$A$777,$A357,СВЦЭМ!$B$33:$B$776,T$348)+'СЕТ СН'!$F$13</f>
        <v>0</v>
      </c>
      <c r="U357" s="36">
        <f>SUMIFS(СВЦЭМ!$K$34:$K$777,СВЦЭМ!$A$34:$A$777,$A357,СВЦЭМ!$B$33:$B$776,U$348)+'СЕТ СН'!$F$13</f>
        <v>0</v>
      </c>
      <c r="V357" s="36">
        <f>SUMIFS(СВЦЭМ!$K$34:$K$777,СВЦЭМ!$A$34:$A$777,$A357,СВЦЭМ!$B$33:$B$776,V$348)+'СЕТ СН'!$F$13</f>
        <v>0</v>
      </c>
      <c r="W357" s="36">
        <f>SUMIFS(СВЦЭМ!$K$34:$K$777,СВЦЭМ!$A$34:$A$777,$A357,СВЦЭМ!$B$33:$B$776,W$348)+'СЕТ СН'!$F$13</f>
        <v>0</v>
      </c>
      <c r="X357" s="36">
        <f>SUMIFS(СВЦЭМ!$K$34:$K$777,СВЦЭМ!$A$34:$A$777,$A357,СВЦЭМ!$B$33:$B$776,X$348)+'СЕТ СН'!$F$13</f>
        <v>0</v>
      </c>
      <c r="Y357" s="36">
        <f>SUMIFS(СВЦЭМ!$K$34:$K$777,СВЦЭМ!$A$34:$A$777,$A357,СВЦЭМ!$B$33:$B$776,Y$348)+'СЕТ СН'!$F$13</f>
        <v>0</v>
      </c>
    </row>
    <row r="358" spans="1:25" ht="15.75" hidden="1" x14ac:dyDescent="0.2">
      <c r="A358" s="35">
        <f t="shared" si="10"/>
        <v>43506</v>
      </c>
      <c r="B358" s="36">
        <f>SUMIFS(СВЦЭМ!$K$34:$K$777,СВЦЭМ!$A$34:$A$777,$A358,СВЦЭМ!$B$33:$B$776,B$348)+'СЕТ СН'!$F$13</f>
        <v>0</v>
      </c>
      <c r="C358" s="36">
        <f>SUMIFS(СВЦЭМ!$K$34:$K$777,СВЦЭМ!$A$34:$A$777,$A358,СВЦЭМ!$B$33:$B$776,C$348)+'СЕТ СН'!$F$13</f>
        <v>0</v>
      </c>
      <c r="D358" s="36">
        <f>SUMIFS(СВЦЭМ!$K$34:$K$777,СВЦЭМ!$A$34:$A$777,$A358,СВЦЭМ!$B$33:$B$776,D$348)+'СЕТ СН'!$F$13</f>
        <v>0</v>
      </c>
      <c r="E358" s="36">
        <f>SUMIFS(СВЦЭМ!$K$34:$K$777,СВЦЭМ!$A$34:$A$777,$A358,СВЦЭМ!$B$33:$B$776,E$348)+'СЕТ СН'!$F$13</f>
        <v>0</v>
      </c>
      <c r="F358" s="36">
        <f>SUMIFS(СВЦЭМ!$K$34:$K$777,СВЦЭМ!$A$34:$A$777,$A358,СВЦЭМ!$B$33:$B$776,F$348)+'СЕТ СН'!$F$13</f>
        <v>0</v>
      </c>
      <c r="G358" s="36">
        <f>SUMIFS(СВЦЭМ!$K$34:$K$777,СВЦЭМ!$A$34:$A$777,$A358,СВЦЭМ!$B$33:$B$776,G$348)+'СЕТ СН'!$F$13</f>
        <v>0</v>
      </c>
      <c r="H358" s="36">
        <f>SUMIFS(СВЦЭМ!$K$34:$K$777,СВЦЭМ!$A$34:$A$777,$A358,СВЦЭМ!$B$33:$B$776,H$348)+'СЕТ СН'!$F$13</f>
        <v>0</v>
      </c>
      <c r="I358" s="36">
        <f>SUMIFS(СВЦЭМ!$K$34:$K$777,СВЦЭМ!$A$34:$A$777,$A358,СВЦЭМ!$B$33:$B$776,I$348)+'СЕТ СН'!$F$13</f>
        <v>0</v>
      </c>
      <c r="J358" s="36">
        <f>SUMIFS(СВЦЭМ!$K$34:$K$777,СВЦЭМ!$A$34:$A$777,$A358,СВЦЭМ!$B$33:$B$776,J$348)+'СЕТ СН'!$F$13</f>
        <v>0</v>
      </c>
      <c r="K358" s="36">
        <f>SUMIFS(СВЦЭМ!$K$34:$K$777,СВЦЭМ!$A$34:$A$777,$A358,СВЦЭМ!$B$33:$B$776,K$348)+'СЕТ СН'!$F$13</f>
        <v>0</v>
      </c>
      <c r="L358" s="36">
        <f>SUMIFS(СВЦЭМ!$K$34:$K$777,СВЦЭМ!$A$34:$A$777,$A358,СВЦЭМ!$B$33:$B$776,L$348)+'СЕТ СН'!$F$13</f>
        <v>0</v>
      </c>
      <c r="M358" s="36">
        <f>SUMIFS(СВЦЭМ!$K$34:$K$777,СВЦЭМ!$A$34:$A$777,$A358,СВЦЭМ!$B$33:$B$776,M$348)+'СЕТ СН'!$F$13</f>
        <v>0</v>
      </c>
      <c r="N358" s="36">
        <f>SUMIFS(СВЦЭМ!$K$34:$K$777,СВЦЭМ!$A$34:$A$777,$A358,СВЦЭМ!$B$33:$B$776,N$348)+'СЕТ СН'!$F$13</f>
        <v>0</v>
      </c>
      <c r="O358" s="36">
        <f>SUMIFS(СВЦЭМ!$K$34:$K$777,СВЦЭМ!$A$34:$A$777,$A358,СВЦЭМ!$B$33:$B$776,O$348)+'СЕТ СН'!$F$13</f>
        <v>0</v>
      </c>
      <c r="P358" s="36">
        <f>SUMIFS(СВЦЭМ!$K$34:$K$777,СВЦЭМ!$A$34:$A$777,$A358,СВЦЭМ!$B$33:$B$776,P$348)+'СЕТ СН'!$F$13</f>
        <v>0</v>
      </c>
      <c r="Q358" s="36">
        <f>SUMIFS(СВЦЭМ!$K$34:$K$777,СВЦЭМ!$A$34:$A$777,$A358,СВЦЭМ!$B$33:$B$776,Q$348)+'СЕТ СН'!$F$13</f>
        <v>0</v>
      </c>
      <c r="R358" s="36">
        <f>SUMIFS(СВЦЭМ!$K$34:$K$777,СВЦЭМ!$A$34:$A$777,$A358,СВЦЭМ!$B$33:$B$776,R$348)+'СЕТ СН'!$F$13</f>
        <v>0</v>
      </c>
      <c r="S358" s="36">
        <f>SUMIFS(СВЦЭМ!$K$34:$K$777,СВЦЭМ!$A$34:$A$777,$A358,СВЦЭМ!$B$33:$B$776,S$348)+'СЕТ СН'!$F$13</f>
        <v>0</v>
      </c>
      <c r="T358" s="36">
        <f>SUMIFS(СВЦЭМ!$K$34:$K$777,СВЦЭМ!$A$34:$A$777,$A358,СВЦЭМ!$B$33:$B$776,T$348)+'СЕТ СН'!$F$13</f>
        <v>0</v>
      </c>
      <c r="U358" s="36">
        <f>SUMIFS(СВЦЭМ!$K$34:$K$777,СВЦЭМ!$A$34:$A$777,$A358,СВЦЭМ!$B$33:$B$776,U$348)+'СЕТ СН'!$F$13</f>
        <v>0</v>
      </c>
      <c r="V358" s="36">
        <f>SUMIFS(СВЦЭМ!$K$34:$K$777,СВЦЭМ!$A$34:$A$777,$A358,СВЦЭМ!$B$33:$B$776,V$348)+'СЕТ СН'!$F$13</f>
        <v>0</v>
      </c>
      <c r="W358" s="36">
        <f>SUMIFS(СВЦЭМ!$K$34:$K$777,СВЦЭМ!$A$34:$A$777,$A358,СВЦЭМ!$B$33:$B$776,W$348)+'СЕТ СН'!$F$13</f>
        <v>0</v>
      </c>
      <c r="X358" s="36">
        <f>SUMIFS(СВЦЭМ!$K$34:$K$777,СВЦЭМ!$A$34:$A$777,$A358,СВЦЭМ!$B$33:$B$776,X$348)+'СЕТ СН'!$F$13</f>
        <v>0</v>
      </c>
      <c r="Y358" s="36">
        <f>SUMIFS(СВЦЭМ!$K$34:$K$777,СВЦЭМ!$A$34:$A$777,$A358,СВЦЭМ!$B$33:$B$776,Y$348)+'СЕТ СН'!$F$13</f>
        <v>0</v>
      </c>
    </row>
    <row r="359" spans="1:25" ht="15.75" hidden="1" x14ac:dyDescent="0.2">
      <c r="A359" s="35">
        <f t="shared" si="10"/>
        <v>43507</v>
      </c>
      <c r="B359" s="36">
        <f>SUMIFS(СВЦЭМ!$K$34:$K$777,СВЦЭМ!$A$34:$A$777,$A359,СВЦЭМ!$B$33:$B$776,B$348)+'СЕТ СН'!$F$13</f>
        <v>0</v>
      </c>
      <c r="C359" s="36">
        <f>SUMIFS(СВЦЭМ!$K$34:$K$777,СВЦЭМ!$A$34:$A$777,$A359,СВЦЭМ!$B$33:$B$776,C$348)+'СЕТ СН'!$F$13</f>
        <v>0</v>
      </c>
      <c r="D359" s="36">
        <f>SUMIFS(СВЦЭМ!$K$34:$K$777,СВЦЭМ!$A$34:$A$777,$A359,СВЦЭМ!$B$33:$B$776,D$348)+'СЕТ СН'!$F$13</f>
        <v>0</v>
      </c>
      <c r="E359" s="36">
        <f>SUMIFS(СВЦЭМ!$K$34:$K$777,СВЦЭМ!$A$34:$A$777,$A359,СВЦЭМ!$B$33:$B$776,E$348)+'СЕТ СН'!$F$13</f>
        <v>0</v>
      </c>
      <c r="F359" s="36">
        <f>SUMIFS(СВЦЭМ!$K$34:$K$777,СВЦЭМ!$A$34:$A$777,$A359,СВЦЭМ!$B$33:$B$776,F$348)+'СЕТ СН'!$F$13</f>
        <v>0</v>
      </c>
      <c r="G359" s="36">
        <f>SUMIFS(СВЦЭМ!$K$34:$K$777,СВЦЭМ!$A$34:$A$777,$A359,СВЦЭМ!$B$33:$B$776,G$348)+'СЕТ СН'!$F$13</f>
        <v>0</v>
      </c>
      <c r="H359" s="36">
        <f>SUMIFS(СВЦЭМ!$K$34:$K$777,СВЦЭМ!$A$34:$A$777,$A359,СВЦЭМ!$B$33:$B$776,H$348)+'СЕТ СН'!$F$13</f>
        <v>0</v>
      </c>
      <c r="I359" s="36">
        <f>SUMIFS(СВЦЭМ!$K$34:$K$777,СВЦЭМ!$A$34:$A$777,$A359,СВЦЭМ!$B$33:$B$776,I$348)+'СЕТ СН'!$F$13</f>
        <v>0</v>
      </c>
      <c r="J359" s="36">
        <f>SUMIFS(СВЦЭМ!$K$34:$K$777,СВЦЭМ!$A$34:$A$777,$A359,СВЦЭМ!$B$33:$B$776,J$348)+'СЕТ СН'!$F$13</f>
        <v>0</v>
      </c>
      <c r="K359" s="36">
        <f>SUMIFS(СВЦЭМ!$K$34:$K$777,СВЦЭМ!$A$34:$A$777,$A359,СВЦЭМ!$B$33:$B$776,K$348)+'СЕТ СН'!$F$13</f>
        <v>0</v>
      </c>
      <c r="L359" s="36">
        <f>SUMIFS(СВЦЭМ!$K$34:$K$777,СВЦЭМ!$A$34:$A$777,$A359,СВЦЭМ!$B$33:$B$776,L$348)+'СЕТ СН'!$F$13</f>
        <v>0</v>
      </c>
      <c r="M359" s="36">
        <f>SUMIFS(СВЦЭМ!$K$34:$K$777,СВЦЭМ!$A$34:$A$777,$A359,СВЦЭМ!$B$33:$B$776,M$348)+'СЕТ СН'!$F$13</f>
        <v>0</v>
      </c>
      <c r="N359" s="36">
        <f>SUMIFS(СВЦЭМ!$K$34:$K$777,СВЦЭМ!$A$34:$A$777,$A359,СВЦЭМ!$B$33:$B$776,N$348)+'СЕТ СН'!$F$13</f>
        <v>0</v>
      </c>
      <c r="O359" s="36">
        <f>SUMIFS(СВЦЭМ!$K$34:$K$777,СВЦЭМ!$A$34:$A$777,$A359,СВЦЭМ!$B$33:$B$776,O$348)+'СЕТ СН'!$F$13</f>
        <v>0</v>
      </c>
      <c r="P359" s="36">
        <f>SUMIFS(СВЦЭМ!$K$34:$K$777,СВЦЭМ!$A$34:$A$777,$A359,СВЦЭМ!$B$33:$B$776,P$348)+'СЕТ СН'!$F$13</f>
        <v>0</v>
      </c>
      <c r="Q359" s="36">
        <f>SUMIFS(СВЦЭМ!$K$34:$K$777,СВЦЭМ!$A$34:$A$777,$A359,СВЦЭМ!$B$33:$B$776,Q$348)+'СЕТ СН'!$F$13</f>
        <v>0</v>
      </c>
      <c r="R359" s="36">
        <f>SUMIFS(СВЦЭМ!$K$34:$K$777,СВЦЭМ!$A$34:$A$777,$A359,СВЦЭМ!$B$33:$B$776,R$348)+'СЕТ СН'!$F$13</f>
        <v>0</v>
      </c>
      <c r="S359" s="36">
        <f>SUMIFS(СВЦЭМ!$K$34:$K$777,СВЦЭМ!$A$34:$A$777,$A359,СВЦЭМ!$B$33:$B$776,S$348)+'СЕТ СН'!$F$13</f>
        <v>0</v>
      </c>
      <c r="T359" s="36">
        <f>SUMIFS(СВЦЭМ!$K$34:$K$777,СВЦЭМ!$A$34:$A$777,$A359,СВЦЭМ!$B$33:$B$776,T$348)+'СЕТ СН'!$F$13</f>
        <v>0</v>
      </c>
      <c r="U359" s="36">
        <f>SUMIFS(СВЦЭМ!$K$34:$K$777,СВЦЭМ!$A$34:$A$777,$A359,СВЦЭМ!$B$33:$B$776,U$348)+'СЕТ СН'!$F$13</f>
        <v>0</v>
      </c>
      <c r="V359" s="36">
        <f>SUMIFS(СВЦЭМ!$K$34:$K$777,СВЦЭМ!$A$34:$A$777,$A359,СВЦЭМ!$B$33:$B$776,V$348)+'СЕТ СН'!$F$13</f>
        <v>0</v>
      </c>
      <c r="W359" s="36">
        <f>SUMIFS(СВЦЭМ!$K$34:$K$777,СВЦЭМ!$A$34:$A$777,$A359,СВЦЭМ!$B$33:$B$776,W$348)+'СЕТ СН'!$F$13</f>
        <v>0</v>
      </c>
      <c r="X359" s="36">
        <f>SUMIFS(СВЦЭМ!$K$34:$K$777,СВЦЭМ!$A$34:$A$777,$A359,СВЦЭМ!$B$33:$B$776,X$348)+'СЕТ СН'!$F$13</f>
        <v>0</v>
      </c>
      <c r="Y359" s="36">
        <f>SUMIFS(СВЦЭМ!$K$34:$K$777,СВЦЭМ!$A$34:$A$777,$A359,СВЦЭМ!$B$33:$B$776,Y$348)+'СЕТ СН'!$F$13</f>
        <v>0</v>
      </c>
    </row>
    <row r="360" spans="1:25" ht="15.75" hidden="1" x14ac:dyDescent="0.2">
      <c r="A360" s="35">
        <f t="shared" si="10"/>
        <v>43508</v>
      </c>
      <c r="B360" s="36">
        <f>SUMIFS(СВЦЭМ!$K$34:$K$777,СВЦЭМ!$A$34:$A$777,$A360,СВЦЭМ!$B$33:$B$776,B$348)+'СЕТ СН'!$F$13</f>
        <v>0</v>
      </c>
      <c r="C360" s="36">
        <f>SUMIFS(СВЦЭМ!$K$34:$K$777,СВЦЭМ!$A$34:$A$777,$A360,СВЦЭМ!$B$33:$B$776,C$348)+'СЕТ СН'!$F$13</f>
        <v>0</v>
      </c>
      <c r="D360" s="36">
        <f>SUMIFS(СВЦЭМ!$K$34:$K$777,СВЦЭМ!$A$34:$A$777,$A360,СВЦЭМ!$B$33:$B$776,D$348)+'СЕТ СН'!$F$13</f>
        <v>0</v>
      </c>
      <c r="E360" s="36">
        <f>SUMIFS(СВЦЭМ!$K$34:$K$777,СВЦЭМ!$A$34:$A$777,$A360,СВЦЭМ!$B$33:$B$776,E$348)+'СЕТ СН'!$F$13</f>
        <v>0</v>
      </c>
      <c r="F360" s="36">
        <f>SUMIFS(СВЦЭМ!$K$34:$K$777,СВЦЭМ!$A$34:$A$777,$A360,СВЦЭМ!$B$33:$B$776,F$348)+'СЕТ СН'!$F$13</f>
        <v>0</v>
      </c>
      <c r="G360" s="36">
        <f>SUMIFS(СВЦЭМ!$K$34:$K$777,СВЦЭМ!$A$34:$A$777,$A360,СВЦЭМ!$B$33:$B$776,G$348)+'СЕТ СН'!$F$13</f>
        <v>0</v>
      </c>
      <c r="H360" s="36">
        <f>SUMIFS(СВЦЭМ!$K$34:$K$777,СВЦЭМ!$A$34:$A$777,$A360,СВЦЭМ!$B$33:$B$776,H$348)+'СЕТ СН'!$F$13</f>
        <v>0</v>
      </c>
      <c r="I360" s="36">
        <f>SUMIFS(СВЦЭМ!$K$34:$K$777,СВЦЭМ!$A$34:$A$777,$A360,СВЦЭМ!$B$33:$B$776,I$348)+'СЕТ СН'!$F$13</f>
        <v>0</v>
      </c>
      <c r="J360" s="36">
        <f>SUMIFS(СВЦЭМ!$K$34:$K$777,СВЦЭМ!$A$34:$A$777,$A360,СВЦЭМ!$B$33:$B$776,J$348)+'СЕТ СН'!$F$13</f>
        <v>0</v>
      </c>
      <c r="K360" s="36">
        <f>SUMIFS(СВЦЭМ!$K$34:$K$777,СВЦЭМ!$A$34:$A$777,$A360,СВЦЭМ!$B$33:$B$776,K$348)+'СЕТ СН'!$F$13</f>
        <v>0</v>
      </c>
      <c r="L360" s="36">
        <f>SUMIFS(СВЦЭМ!$K$34:$K$777,СВЦЭМ!$A$34:$A$777,$A360,СВЦЭМ!$B$33:$B$776,L$348)+'СЕТ СН'!$F$13</f>
        <v>0</v>
      </c>
      <c r="M360" s="36">
        <f>SUMIFS(СВЦЭМ!$K$34:$K$777,СВЦЭМ!$A$34:$A$777,$A360,СВЦЭМ!$B$33:$B$776,M$348)+'СЕТ СН'!$F$13</f>
        <v>0</v>
      </c>
      <c r="N360" s="36">
        <f>SUMIFS(СВЦЭМ!$K$34:$K$777,СВЦЭМ!$A$34:$A$777,$A360,СВЦЭМ!$B$33:$B$776,N$348)+'СЕТ СН'!$F$13</f>
        <v>0</v>
      </c>
      <c r="O360" s="36">
        <f>SUMIFS(СВЦЭМ!$K$34:$K$777,СВЦЭМ!$A$34:$A$777,$A360,СВЦЭМ!$B$33:$B$776,O$348)+'СЕТ СН'!$F$13</f>
        <v>0</v>
      </c>
      <c r="P360" s="36">
        <f>SUMIFS(СВЦЭМ!$K$34:$K$777,СВЦЭМ!$A$34:$A$777,$A360,СВЦЭМ!$B$33:$B$776,P$348)+'СЕТ СН'!$F$13</f>
        <v>0</v>
      </c>
      <c r="Q360" s="36">
        <f>SUMIFS(СВЦЭМ!$K$34:$K$777,СВЦЭМ!$A$34:$A$777,$A360,СВЦЭМ!$B$33:$B$776,Q$348)+'СЕТ СН'!$F$13</f>
        <v>0</v>
      </c>
      <c r="R360" s="36">
        <f>SUMIFS(СВЦЭМ!$K$34:$K$777,СВЦЭМ!$A$34:$A$777,$A360,СВЦЭМ!$B$33:$B$776,R$348)+'СЕТ СН'!$F$13</f>
        <v>0</v>
      </c>
      <c r="S360" s="36">
        <f>SUMIFS(СВЦЭМ!$K$34:$K$777,СВЦЭМ!$A$34:$A$777,$A360,СВЦЭМ!$B$33:$B$776,S$348)+'СЕТ СН'!$F$13</f>
        <v>0</v>
      </c>
      <c r="T360" s="36">
        <f>SUMIFS(СВЦЭМ!$K$34:$K$777,СВЦЭМ!$A$34:$A$777,$A360,СВЦЭМ!$B$33:$B$776,T$348)+'СЕТ СН'!$F$13</f>
        <v>0</v>
      </c>
      <c r="U360" s="36">
        <f>SUMIFS(СВЦЭМ!$K$34:$K$777,СВЦЭМ!$A$34:$A$777,$A360,СВЦЭМ!$B$33:$B$776,U$348)+'СЕТ СН'!$F$13</f>
        <v>0</v>
      </c>
      <c r="V360" s="36">
        <f>SUMIFS(СВЦЭМ!$K$34:$K$777,СВЦЭМ!$A$34:$A$777,$A360,СВЦЭМ!$B$33:$B$776,V$348)+'СЕТ СН'!$F$13</f>
        <v>0</v>
      </c>
      <c r="W360" s="36">
        <f>SUMIFS(СВЦЭМ!$K$34:$K$777,СВЦЭМ!$A$34:$A$777,$A360,СВЦЭМ!$B$33:$B$776,W$348)+'СЕТ СН'!$F$13</f>
        <v>0</v>
      </c>
      <c r="X360" s="36">
        <f>SUMIFS(СВЦЭМ!$K$34:$K$777,СВЦЭМ!$A$34:$A$777,$A360,СВЦЭМ!$B$33:$B$776,X$348)+'СЕТ СН'!$F$13</f>
        <v>0</v>
      </c>
      <c r="Y360" s="36">
        <f>SUMIFS(СВЦЭМ!$K$34:$K$777,СВЦЭМ!$A$34:$A$777,$A360,СВЦЭМ!$B$33:$B$776,Y$348)+'СЕТ СН'!$F$13</f>
        <v>0</v>
      </c>
    </row>
    <row r="361" spans="1:25" ht="15.75" hidden="1" x14ac:dyDescent="0.2">
      <c r="A361" s="35">
        <f t="shared" si="10"/>
        <v>43509</v>
      </c>
      <c r="B361" s="36">
        <f>SUMIFS(СВЦЭМ!$K$34:$K$777,СВЦЭМ!$A$34:$A$777,$A361,СВЦЭМ!$B$33:$B$776,B$348)+'СЕТ СН'!$F$13</f>
        <v>0</v>
      </c>
      <c r="C361" s="36">
        <f>SUMIFS(СВЦЭМ!$K$34:$K$777,СВЦЭМ!$A$34:$A$777,$A361,СВЦЭМ!$B$33:$B$776,C$348)+'СЕТ СН'!$F$13</f>
        <v>0</v>
      </c>
      <c r="D361" s="36">
        <f>SUMIFS(СВЦЭМ!$K$34:$K$777,СВЦЭМ!$A$34:$A$777,$A361,СВЦЭМ!$B$33:$B$776,D$348)+'СЕТ СН'!$F$13</f>
        <v>0</v>
      </c>
      <c r="E361" s="36">
        <f>SUMIFS(СВЦЭМ!$K$34:$K$777,СВЦЭМ!$A$34:$A$777,$A361,СВЦЭМ!$B$33:$B$776,E$348)+'СЕТ СН'!$F$13</f>
        <v>0</v>
      </c>
      <c r="F361" s="36">
        <f>SUMIFS(СВЦЭМ!$K$34:$K$777,СВЦЭМ!$A$34:$A$777,$A361,СВЦЭМ!$B$33:$B$776,F$348)+'СЕТ СН'!$F$13</f>
        <v>0</v>
      </c>
      <c r="G361" s="36">
        <f>SUMIFS(СВЦЭМ!$K$34:$K$777,СВЦЭМ!$A$34:$A$777,$A361,СВЦЭМ!$B$33:$B$776,G$348)+'СЕТ СН'!$F$13</f>
        <v>0</v>
      </c>
      <c r="H361" s="36">
        <f>SUMIFS(СВЦЭМ!$K$34:$K$777,СВЦЭМ!$A$34:$A$777,$A361,СВЦЭМ!$B$33:$B$776,H$348)+'СЕТ СН'!$F$13</f>
        <v>0</v>
      </c>
      <c r="I361" s="36">
        <f>SUMIFS(СВЦЭМ!$K$34:$K$777,СВЦЭМ!$A$34:$A$777,$A361,СВЦЭМ!$B$33:$B$776,I$348)+'СЕТ СН'!$F$13</f>
        <v>0</v>
      </c>
      <c r="J361" s="36">
        <f>SUMIFS(СВЦЭМ!$K$34:$K$777,СВЦЭМ!$A$34:$A$777,$A361,СВЦЭМ!$B$33:$B$776,J$348)+'СЕТ СН'!$F$13</f>
        <v>0</v>
      </c>
      <c r="K361" s="36">
        <f>SUMIFS(СВЦЭМ!$K$34:$K$777,СВЦЭМ!$A$34:$A$777,$A361,СВЦЭМ!$B$33:$B$776,K$348)+'СЕТ СН'!$F$13</f>
        <v>0</v>
      </c>
      <c r="L361" s="36">
        <f>SUMIFS(СВЦЭМ!$K$34:$K$777,СВЦЭМ!$A$34:$A$777,$A361,СВЦЭМ!$B$33:$B$776,L$348)+'СЕТ СН'!$F$13</f>
        <v>0</v>
      </c>
      <c r="M361" s="36">
        <f>SUMIFS(СВЦЭМ!$K$34:$K$777,СВЦЭМ!$A$34:$A$777,$A361,СВЦЭМ!$B$33:$B$776,M$348)+'СЕТ СН'!$F$13</f>
        <v>0</v>
      </c>
      <c r="N361" s="36">
        <f>SUMIFS(СВЦЭМ!$K$34:$K$777,СВЦЭМ!$A$34:$A$777,$A361,СВЦЭМ!$B$33:$B$776,N$348)+'СЕТ СН'!$F$13</f>
        <v>0</v>
      </c>
      <c r="O361" s="36">
        <f>SUMIFS(СВЦЭМ!$K$34:$K$777,СВЦЭМ!$A$34:$A$777,$A361,СВЦЭМ!$B$33:$B$776,O$348)+'СЕТ СН'!$F$13</f>
        <v>0</v>
      </c>
      <c r="P361" s="36">
        <f>SUMIFS(СВЦЭМ!$K$34:$K$777,СВЦЭМ!$A$34:$A$777,$A361,СВЦЭМ!$B$33:$B$776,P$348)+'СЕТ СН'!$F$13</f>
        <v>0</v>
      </c>
      <c r="Q361" s="36">
        <f>SUMIFS(СВЦЭМ!$K$34:$K$777,СВЦЭМ!$A$34:$A$777,$A361,СВЦЭМ!$B$33:$B$776,Q$348)+'СЕТ СН'!$F$13</f>
        <v>0</v>
      </c>
      <c r="R361" s="36">
        <f>SUMIFS(СВЦЭМ!$K$34:$K$777,СВЦЭМ!$A$34:$A$777,$A361,СВЦЭМ!$B$33:$B$776,R$348)+'СЕТ СН'!$F$13</f>
        <v>0</v>
      </c>
      <c r="S361" s="36">
        <f>SUMIFS(СВЦЭМ!$K$34:$K$777,СВЦЭМ!$A$34:$A$777,$A361,СВЦЭМ!$B$33:$B$776,S$348)+'СЕТ СН'!$F$13</f>
        <v>0</v>
      </c>
      <c r="T361" s="36">
        <f>SUMIFS(СВЦЭМ!$K$34:$K$777,СВЦЭМ!$A$34:$A$777,$A361,СВЦЭМ!$B$33:$B$776,T$348)+'СЕТ СН'!$F$13</f>
        <v>0</v>
      </c>
      <c r="U361" s="36">
        <f>SUMIFS(СВЦЭМ!$K$34:$K$777,СВЦЭМ!$A$34:$A$777,$A361,СВЦЭМ!$B$33:$B$776,U$348)+'СЕТ СН'!$F$13</f>
        <v>0</v>
      </c>
      <c r="V361" s="36">
        <f>SUMIFS(СВЦЭМ!$K$34:$K$777,СВЦЭМ!$A$34:$A$777,$A361,СВЦЭМ!$B$33:$B$776,V$348)+'СЕТ СН'!$F$13</f>
        <v>0</v>
      </c>
      <c r="W361" s="36">
        <f>SUMIFS(СВЦЭМ!$K$34:$K$777,СВЦЭМ!$A$34:$A$777,$A361,СВЦЭМ!$B$33:$B$776,W$348)+'СЕТ СН'!$F$13</f>
        <v>0</v>
      </c>
      <c r="X361" s="36">
        <f>SUMIFS(СВЦЭМ!$K$34:$K$777,СВЦЭМ!$A$34:$A$777,$A361,СВЦЭМ!$B$33:$B$776,X$348)+'СЕТ СН'!$F$13</f>
        <v>0</v>
      </c>
      <c r="Y361" s="36">
        <f>SUMIFS(СВЦЭМ!$K$34:$K$777,СВЦЭМ!$A$34:$A$777,$A361,СВЦЭМ!$B$33:$B$776,Y$348)+'СЕТ СН'!$F$13</f>
        <v>0</v>
      </c>
    </row>
    <row r="362" spans="1:25" ht="15.75" hidden="1" x14ac:dyDescent="0.2">
      <c r="A362" s="35">
        <f t="shared" si="10"/>
        <v>43510</v>
      </c>
      <c r="B362" s="36">
        <f>SUMIFS(СВЦЭМ!$K$34:$K$777,СВЦЭМ!$A$34:$A$777,$A362,СВЦЭМ!$B$33:$B$776,B$348)+'СЕТ СН'!$F$13</f>
        <v>0</v>
      </c>
      <c r="C362" s="36">
        <f>SUMIFS(СВЦЭМ!$K$34:$K$777,СВЦЭМ!$A$34:$A$777,$A362,СВЦЭМ!$B$33:$B$776,C$348)+'СЕТ СН'!$F$13</f>
        <v>0</v>
      </c>
      <c r="D362" s="36">
        <f>SUMIFS(СВЦЭМ!$K$34:$K$777,СВЦЭМ!$A$34:$A$777,$A362,СВЦЭМ!$B$33:$B$776,D$348)+'СЕТ СН'!$F$13</f>
        <v>0</v>
      </c>
      <c r="E362" s="36">
        <f>SUMIFS(СВЦЭМ!$K$34:$K$777,СВЦЭМ!$A$34:$A$777,$A362,СВЦЭМ!$B$33:$B$776,E$348)+'СЕТ СН'!$F$13</f>
        <v>0</v>
      </c>
      <c r="F362" s="36">
        <f>SUMIFS(СВЦЭМ!$K$34:$K$777,СВЦЭМ!$A$34:$A$777,$A362,СВЦЭМ!$B$33:$B$776,F$348)+'СЕТ СН'!$F$13</f>
        <v>0</v>
      </c>
      <c r="G362" s="36">
        <f>SUMIFS(СВЦЭМ!$K$34:$K$777,СВЦЭМ!$A$34:$A$777,$A362,СВЦЭМ!$B$33:$B$776,G$348)+'СЕТ СН'!$F$13</f>
        <v>0</v>
      </c>
      <c r="H362" s="36">
        <f>SUMIFS(СВЦЭМ!$K$34:$K$777,СВЦЭМ!$A$34:$A$777,$A362,СВЦЭМ!$B$33:$B$776,H$348)+'СЕТ СН'!$F$13</f>
        <v>0</v>
      </c>
      <c r="I362" s="36">
        <f>SUMIFS(СВЦЭМ!$K$34:$K$777,СВЦЭМ!$A$34:$A$777,$A362,СВЦЭМ!$B$33:$B$776,I$348)+'СЕТ СН'!$F$13</f>
        <v>0</v>
      </c>
      <c r="J362" s="36">
        <f>SUMIFS(СВЦЭМ!$K$34:$K$777,СВЦЭМ!$A$34:$A$777,$A362,СВЦЭМ!$B$33:$B$776,J$348)+'СЕТ СН'!$F$13</f>
        <v>0</v>
      </c>
      <c r="K362" s="36">
        <f>SUMIFS(СВЦЭМ!$K$34:$K$777,СВЦЭМ!$A$34:$A$777,$A362,СВЦЭМ!$B$33:$B$776,K$348)+'СЕТ СН'!$F$13</f>
        <v>0</v>
      </c>
      <c r="L362" s="36">
        <f>SUMIFS(СВЦЭМ!$K$34:$K$777,СВЦЭМ!$A$34:$A$777,$A362,СВЦЭМ!$B$33:$B$776,L$348)+'СЕТ СН'!$F$13</f>
        <v>0</v>
      </c>
      <c r="M362" s="36">
        <f>SUMIFS(СВЦЭМ!$K$34:$K$777,СВЦЭМ!$A$34:$A$777,$A362,СВЦЭМ!$B$33:$B$776,M$348)+'СЕТ СН'!$F$13</f>
        <v>0</v>
      </c>
      <c r="N362" s="36">
        <f>SUMIFS(СВЦЭМ!$K$34:$K$777,СВЦЭМ!$A$34:$A$777,$A362,СВЦЭМ!$B$33:$B$776,N$348)+'СЕТ СН'!$F$13</f>
        <v>0</v>
      </c>
      <c r="O362" s="36">
        <f>SUMIFS(СВЦЭМ!$K$34:$K$777,СВЦЭМ!$A$34:$A$777,$A362,СВЦЭМ!$B$33:$B$776,O$348)+'СЕТ СН'!$F$13</f>
        <v>0</v>
      </c>
      <c r="P362" s="36">
        <f>SUMIFS(СВЦЭМ!$K$34:$K$777,СВЦЭМ!$A$34:$A$777,$A362,СВЦЭМ!$B$33:$B$776,P$348)+'СЕТ СН'!$F$13</f>
        <v>0</v>
      </c>
      <c r="Q362" s="36">
        <f>SUMIFS(СВЦЭМ!$K$34:$K$777,СВЦЭМ!$A$34:$A$777,$A362,СВЦЭМ!$B$33:$B$776,Q$348)+'СЕТ СН'!$F$13</f>
        <v>0</v>
      </c>
      <c r="R362" s="36">
        <f>SUMIFS(СВЦЭМ!$K$34:$K$777,СВЦЭМ!$A$34:$A$777,$A362,СВЦЭМ!$B$33:$B$776,R$348)+'СЕТ СН'!$F$13</f>
        <v>0</v>
      </c>
      <c r="S362" s="36">
        <f>SUMIFS(СВЦЭМ!$K$34:$K$777,СВЦЭМ!$A$34:$A$777,$A362,СВЦЭМ!$B$33:$B$776,S$348)+'СЕТ СН'!$F$13</f>
        <v>0</v>
      </c>
      <c r="T362" s="36">
        <f>SUMIFS(СВЦЭМ!$K$34:$K$777,СВЦЭМ!$A$34:$A$777,$A362,СВЦЭМ!$B$33:$B$776,T$348)+'СЕТ СН'!$F$13</f>
        <v>0</v>
      </c>
      <c r="U362" s="36">
        <f>SUMIFS(СВЦЭМ!$K$34:$K$777,СВЦЭМ!$A$34:$A$777,$A362,СВЦЭМ!$B$33:$B$776,U$348)+'СЕТ СН'!$F$13</f>
        <v>0</v>
      </c>
      <c r="V362" s="36">
        <f>SUMIFS(СВЦЭМ!$K$34:$K$777,СВЦЭМ!$A$34:$A$777,$A362,СВЦЭМ!$B$33:$B$776,V$348)+'СЕТ СН'!$F$13</f>
        <v>0</v>
      </c>
      <c r="W362" s="36">
        <f>SUMIFS(СВЦЭМ!$K$34:$K$777,СВЦЭМ!$A$34:$A$777,$A362,СВЦЭМ!$B$33:$B$776,W$348)+'СЕТ СН'!$F$13</f>
        <v>0</v>
      </c>
      <c r="X362" s="36">
        <f>SUMIFS(СВЦЭМ!$K$34:$K$777,СВЦЭМ!$A$34:$A$777,$A362,СВЦЭМ!$B$33:$B$776,X$348)+'СЕТ СН'!$F$13</f>
        <v>0</v>
      </c>
      <c r="Y362" s="36">
        <f>SUMIFS(СВЦЭМ!$K$34:$K$777,СВЦЭМ!$A$34:$A$777,$A362,СВЦЭМ!$B$33:$B$776,Y$348)+'СЕТ СН'!$F$13</f>
        <v>0</v>
      </c>
    </row>
    <row r="363" spans="1:25" ht="15.75" hidden="1" x14ac:dyDescent="0.2">
      <c r="A363" s="35">
        <f t="shared" si="10"/>
        <v>43511</v>
      </c>
      <c r="B363" s="36">
        <f>SUMIFS(СВЦЭМ!$K$34:$K$777,СВЦЭМ!$A$34:$A$777,$A363,СВЦЭМ!$B$33:$B$776,B$348)+'СЕТ СН'!$F$13</f>
        <v>0</v>
      </c>
      <c r="C363" s="36">
        <f>SUMIFS(СВЦЭМ!$K$34:$K$777,СВЦЭМ!$A$34:$A$777,$A363,СВЦЭМ!$B$33:$B$776,C$348)+'СЕТ СН'!$F$13</f>
        <v>0</v>
      </c>
      <c r="D363" s="36">
        <f>SUMIFS(СВЦЭМ!$K$34:$K$777,СВЦЭМ!$A$34:$A$777,$A363,СВЦЭМ!$B$33:$B$776,D$348)+'СЕТ СН'!$F$13</f>
        <v>0</v>
      </c>
      <c r="E363" s="36">
        <f>SUMIFS(СВЦЭМ!$K$34:$K$777,СВЦЭМ!$A$34:$A$777,$A363,СВЦЭМ!$B$33:$B$776,E$348)+'СЕТ СН'!$F$13</f>
        <v>0</v>
      </c>
      <c r="F363" s="36">
        <f>SUMIFS(СВЦЭМ!$K$34:$K$777,СВЦЭМ!$A$34:$A$777,$A363,СВЦЭМ!$B$33:$B$776,F$348)+'СЕТ СН'!$F$13</f>
        <v>0</v>
      </c>
      <c r="G363" s="36">
        <f>SUMIFS(СВЦЭМ!$K$34:$K$777,СВЦЭМ!$A$34:$A$777,$A363,СВЦЭМ!$B$33:$B$776,G$348)+'СЕТ СН'!$F$13</f>
        <v>0</v>
      </c>
      <c r="H363" s="36">
        <f>SUMIFS(СВЦЭМ!$K$34:$K$777,СВЦЭМ!$A$34:$A$777,$A363,СВЦЭМ!$B$33:$B$776,H$348)+'СЕТ СН'!$F$13</f>
        <v>0</v>
      </c>
      <c r="I363" s="36">
        <f>SUMIFS(СВЦЭМ!$K$34:$K$777,СВЦЭМ!$A$34:$A$777,$A363,СВЦЭМ!$B$33:$B$776,I$348)+'СЕТ СН'!$F$13</f>
        <v>0</v>
      </c>
      <c r="J363" s="36">
        <f>SUMIFS(СВЦЭМ!$K$34:$K$777,СВЦЭМ!$A$34:$A$777,$A363,СВЦЭМ!$B$33:$B$776,J$348)+'СЕТ СН'!$F$13</f>
        <v>0</v>
      </c>
      <c r="K363" s="36">
        <f>SUMIFS(СВЦЭМ!$K$34:$K$777,СВЦЭМ!$A$34:$A$777,$A363,СВЦЭМ!$B$33:$B$776,K$348)+'СЕТ СН'!$F$13</f>
        <v>0</v>
      </c>
      <c r="L363" s="36">
        <f>SUMIFS(СВЦЭМ!$K$34:$K$777,СВЦЭМ!$A$34:$A$777,$A363,СВЦЭМ!$B$33:$B$776,L$348)+'СЕТ СН'!$F$13</f>
        <v>0</v>
      </c>
      <c r="M363" s="36">
        <f>SUMIFS(СВЦЭМ!$K$34:$K$777,СВЦЭМ!$A$34:$A$777,$A363,СВЦЭМ!$B$33:$B$776,M$348)+'СЕТ СН'!$F$13</f>
        <v>0</v>
      </c>
      <c r="N363" s="36">
        <f>SUMIFS(СВЦЭМ!$K$34:$K$777,СВЦЭМ!$A$34:$A$777,$A363,СВЦЭМ!$B$33:$B$776,N$348)+'СЕТ СН'!$F$13</f>
        <v>0</v>
      </c>
      <c r="O363" s="36">
        <f>SUMIFS(СВЦЭМ!$K$34:$K$777,СВЦЭМ!$A$34:$A$777,$A363,СВЦЭМ!$B$33:$B$776,O$348)+'СЕТ СН'!$F$13</f>
        <v>0</v>
      </c>
      <c r="P363" s="36">
        <f>SUMIFS(СВЦЭМ!$K$34:$K$777,СВЦЭМ!$A$34:$A$777,$A363,СВЦЭМ!$B$33:$B$776,P$348)+'СЕТ СН'!$F$13</f>
        <v>0</v>
      </c>
      <c r="Q363" s="36">
        <f>SUMIFS(СВЦЭМ!$K$34:$K$777,СВЦЭМ!$A$34:$A$777,$A363,СВЦЭМ!$B$33:$B$776,Q$348)+'СЕТ СН'!$F$13</f>
        <v>0</v>
      </c>
      <c r="R363" s="36">
        <f>SUMIFS(СВЦЭМ!$K$34:$K$777,СВЦЭМ!$A$34:$A$777,$A363,СВЦЭМ!$B$33:$B$776,R$348)+'СЕТ СН'!$F$13</f>
        <v>0</v>
      </c>
      <c r="S363" s="36">
        <f>SUMIFS(СВЦЭМ!$K$34:$K$777,СВЦЭМ!$A$34:$A$777,$A363,СВЦЭМ!$B$33:$B$776,S$348)+'СЕТ СН'!$F$13</f>
        <v>0</v>
      </c>
      <c r="T363" s="36">
        <f>SUMIFS(СВЦЭМ!$K$34:$K$777,СВЦЭМ!$A$34:$A$777,$A363,СВЦЭМ!$B$33:$B$776,T$348)+'СЕТ СН'!$F$13</f>
        <v>0</v>
      </c>
      <c r="U363" s="36">
        <f>SUMIFS(СВЦЭМ!$K$34:$K$777,СВЦЭМ!$A$34:$A$777,$A363,СВЦЭМ!$B$33:$B$776,U$348)+'СЕТ СН'!$F$13</f>
        <v>0</v>
      </c>
      <c r="V363" s="36">
        <f>SUMIFS(СВЦЭМ!$K$34:$K$777,СВЦЭМ!$A$34:$A$777,$A363,СВЦЭМ!$B$33:$B$776,V$348)+'СЕТ СН'!$F$13</f>
        <v>0</v>
      </c>
      <c r="W363" s="36">
        <f>SUMIFS(СВЦЭМ!$K$34:$K$777,СВЦЭМ!$A$34:$A$777,$A363,СВЦЭМ!$B$33:$B$776,W$348)+'СЕТ СН'!$F$13</f>
        <v>0</v>
      </c>
      <c r="X363" s="36">
        <f>SUMIFS(СВЦЭМ!$K$34:$K$777,СВЦЭМ!$A$34:$A$777,$A363,СВЦЭМ!$B$33:$B$776,X$348)+'СЕТ СН'!$F$13</f>
        <v>0</v>
      </c>
      <c r="Y363" s="36">
        <f>SUMIFS(СВЦЭМ!$K$34:$K$777,СВЦЭМ!$A$34:$A$777,$A363,СВЦЭМ!$B$33:$B$776,Y$348)+'СЕТ СН'!$F$13</f>
        <v>0</v>
      </c>
    </row>
    <row r="364" spans="1:25" ht="15.75" hidden="1" x14ac:dyDescent="0.2">
      <c r="A364" s="35">
        <f t="shared" si="10"/>
        <v>43512</v>
      </c>
      <c r="B364" s="36">
        <f>SUMIFS(СВЦЭМ!$K$34:$K$777,СВЦЭМ!$A$34:$A$777,$A364,СВЦЭМ!$B$33:$B$776,B$348)+'СЕТ СН'!$F$13</f>
        <v>0</v>
      </c>
      <c r="C364" s="36">
        <f>SUMIFS(СВЦЭМ!$K$34:$K$777,СВЦЭМ!$A$34:$A$777,$A364,СВЦЭМ!$B$33:$B$776,C$348)+'СЕТ СН'!$F$13</f>
        <v>0</v>
      </c>
      <c r="D364" s="36">
        <f>SUMIFS(СВЦЭМ!$K$34:$K$777,СВЦЭМ!$A$34:$A$777,$A364,СВЦЭМ!$B$33:$B$776,D$348)+'СЕТ СН'!$F$13</f>
        <v>0</v>
      </c>
      <c r="E364" s="36">
        <f>SUMIFS(СВЦЭМ!$K$34:$K$777,СВЦЭМ!$A$34:$A$777,$A364,СВЦЭМ!$B$33:$B$776,E$348)+'СЕТ СН'!$F$13</f>
        <v>0</v>
      </c>
      <c r="F364" s="36">
        <f>SUMIFS(СВЦЭМ!$K$34:$K$777,СВЦЭМ!$A$34:$A$777,$A364,СВЦЭМ!$B$33:$B$776,F$348)+'СЕТ СН'!$F$13</f>
        <v>0</v>
      </c>
      <c r="G364" s="36">
        <f>SUMIFS(СВЦЭМ!$K$34:$K$777,СВЦЭМ!$A$34:$A$777,$A364,СВЦЭМ!$B$33:$B$776,G$348)+'СЕТ СН'!$F$13</f>
        <v>0</v>
      </c>
      <c r="H364" s="36">
        <f>SUMIFS(СВЦЭМ!$K$34:$K$777,СВЦЭМ!$A$34:$A$777,$A364,СВЦЭМ!$B$33:$B$776,H$348)+'СЕТ СН'!$F$13</f>
        <v>0</v>
      </c>
      <c r="I364" s="36">
        <f>SUMIFS(СВЦЭМ!$K$34:$K$777,СВЦЭМ!$A$34:$A$777,$A364,СВЦЭМ!$B$33:$B$776,I$348)+'СЕТ СН'!$F$13</f>
        <v>0</v>
      </c>
      <c r="J364" s="36">
        <f>SUMIFS(СВЦЭМ!$K$34:$K$777,СВЦЭМ!$A$34:$A$777,$A364,СВЦЭМ!$B$33:$B$776,J$348)+'СЕТ СН'!$F$13</f>
        <v>0</v>
      </c>
      <c r="K364" s="36">
        <f>SUMIFS(СВЦЭМ!$K$34:$K$777,СВЦЭМ!$A$34:$A$777,$A364,СВЦЭМ!$B$33:$B$776,K$348)+'СЕТ СН'!$F$13</f>
        <v>0</v>
      </c>
      <c r="L364" s="36">
        <f>SUMIFS(СВЦЭМ!$K$34:$K$777,СВЦЭМ!$A$34:$A$777,$A364,СВЦЭМ!$B$33:$B$776,L$348)+'СЕТ СН'!$F$13</f>
        <v>0</v>
      </c>
      <c r="M364" s="36">
        <f>SUMIFS(СВЦЭМ!$K$34:$K$777,СВЦЭМ!$A$34:$A$777,$A364,СВЦЭМ!$B$33:$B$776,M$348)+'СЕТ СН'!$F$13</f>
        <v>0</v>
      </c>
      <c r="N364" s="36">
        <f>SUMIFS(СВЦЭМ!$K$34:$K$777,СВЦЭМ!$A$34:$A$777,$A364,СВЦЭМ!$B$33:$B$776,N$348)+'СЕТ СН'!$F$13</f>
        <v>0</v>
      </c>
      <c r="O364" s="36">
        <f>SUMIFS(СВЦЭМ!$K$34:$K$777,СВЦЭМ!$A$34:$A$777,$A364,СВЦЭМ!$B$33:$B$776,O$348)+'СЕТ СН'!$F$13</f>
        <v>0</v>
      </c>
      <c r="P364" s="36">
        <f>SUMIFS(СВЦЭМ!$K$34:$K$777,СВЦЭМ!$A$34:$A$777,$A364,СВЦЭМ!$B$33:$B$776,P$348)+'СЕТ СН'!$F$13</f>
        <v>0</v>
      </c>
      <c r="Q364" s="36">
        <f>SUMIFS(СВЦЭМ!$K$34:$K$777,СВЦЭМ!$A$34:$A$777,$A364,СВЦЭМ!$B$33:$B$776,Q$348)+'СЕТ СН'!$F$13</f>
        <v>0</v>
      </c>
      <c r="R364" s="36">
        <f>SUMIFS(СВЦЭМ!$K$34:$K$777,СВЦЭМ!$A$34:$A$777,$A364,СВЦЭМ!$B$33:$B$776,R$348)+'СЕТ СН'!$F$13</f>
        <v>0</v>
      </c>
      <c r="S364" s="36">
        <f>SUMIFS(СВЦЭМ!$K$34:$K$777,СВЦЭМ!$A$34:$A$777,$A364,СВЦЭМ!$B$33:$B$776,S$348)+'СЕТ СН'!$F$13</f>
        <v>0</v>
      </c>
      <c r="T364" s="36">
        <f>SUMIFS(СВЦЭМ!$K$34:$K$777,СВЦЭМ!$A$34:$A$777,$A364,СВЦЭМ!$B$33:$B$776,T$348)+'СЕТ СН'!$F$13</f>
        <v>0</v>
      </c>
      <c r="U364" s="36">
        <f>SUMIFS(СВЦЭМ!$K$34:$K$777,СВЦЭМ!$A$34:$A$777,$A364,СВЦЭМ!$B$33:$B$776,U$348)+'СЕТ СН'!$F$13</f>
        <v>0</v>
      </c>
      <c r="V364" s="36">
        <f>SUMIFS(СВЦЭМ!$K$34:$K$777,СВЦЭМ!$A$34:$A$777,$A364,СВЦЭМ!$B$33:$B$776,V$348)+'СЕТ СН'!$F$13</f>
        <v>0</v>
      </c>
      <c r="W364" s="36">
        <f>SUMIFS(СВЦЭМ!$K$34:$K$777,СВЦЭМ!$A$34:$A$777,$A364,СВЦЭМ!$B$33:$B$776,W$348)+'СЕТ СН'!$F$13</f>
        <v>0</v>
      </c>
      <c r="X364" s="36">
        <f>SUMIFS(СВЦЭМ!$K$34:$K$777,СВЦЭМ!$A$34:$A$777,$A364,СВЦЭМ!$B$33:$B$776,X$348)+'СЕТ СН'!$F$13</f>
        <v>0</v>
      </c>
      <c r="Y364" s="36">
        <f>SUMIFS(СВЦЭМ!$K$34:$K$777,СВЦЭМ!$A$34:$A$777,$A364,СВЦЭМ!$B$33:$B$776,Y$348)+'СЕТ СН'!$F$13</f>
        <v>0</v>
      </c>
    </row>
    <row r="365" spans="1:25" ht="15.75" hidden="1" x14ac:dyDescent="0.2">
      <c r="A365" s="35">
        <f t="shared" si="10"/>
        <v>43513</v>
      </c>
      <c r="B365" s="36">
        <f>SUMIFS(СВЦЭМ!$K$34:$K$777,СВЦЭМ!$A$34:$A$777,$A365,СВЦЭМ!$B$33:$B$776,B$348)+'СЕТ СН'!$F$13</f>
        <v>0</v>
      </c>
      <c r="C365" s="36">
        <f>SUMIFS(СВЦЭМ!$K$34:$K$777,СВЦЭМ!$A$34:$A$777,$A365,СВЦЭМ!$B$33:$B$776,C$348)+'СЕТ СН'!$F$13</f>
        <v>0</v>
      </c>
      <c r="D365" s="36">
        <f>SUMIFS(СВЦЭМ!$K$34:$K$777,СВЦЭМ!$A$34:$A$777,$A365,СВЦЭМ!$B$33:$B$776,D$348)+'СЕТ СН'!$F$13</f>
        <v>0</v>
      </c>
      <c r="E365" s="36">
        <f>SUMIFS(СВЦЭМ!$K$34:$K$777,СВЦЭМ!$A$34:$A$777,$A365,СВЦЭМ!$B$33:$B$776,E$348)+'СЕТ СН'!$F$13</f>
        <v>0</v>
      </c>
      <c r="F365" s="36">
        <f>SUMIFS(СВЦЭМ!$K$34:$K$777,СВЦЭМ!$A$34:$A$777,$A365,СВЦЭМ!$B$33:$B$776,F$348)+'СЕТ СН'!$F$13</f>
        <v>0</v>
      </c>
      <c r="G365" s="36">
        <f>SUMIFS(СВЦЭМ!$K$34:$K$777,СВЦЭМ!$A$34:$A$777,$A365,СВЦЭМ!$B$33:$B$776,G$348)+'СЕТ СН'!$F$13</f>
        <v>0</v>
      </c>
      <c r="H365" s="36">
        <f>SUMIFS(СВЦЭМ!$K$34:$K$777,СВЦЭМ!$A$34:$A$777,$A365,СВЦЭМ!$B$33:$B$776,H$348)+'СЕТ СН'!$F$13</f>
        <v>0</v>
      </c>
      <c r="I365" s="36">
        <f>SUMIFS(СВЦЭМ!$K$34:$K$777,СВЦЭМ!$A$34:$A$777,$A365,СВЦЭМ!$B$33:$B$776,I$348)+'СЕТ СН'!$F$13</f>
        <v>0</v>
      </c>
      <c r="J365" s="36">
        <f>SUMIFS(СВЦЭМ!$K$34:$K$777,СВЦЭМ!$A$34:$A$777,$A365,СВЦЭМ!$B$33:$B$776,J$348)+'СЕТ СН'!$F$13</f>
        <v>0</v>
      </c>
      <c r="K365" s="36">
        <f>SUMIFS(СВЦЭМ!$K$34:$K$777,СВЦЭМ!$A$34:$A$777,$A365,СВЦЭМ!$B$33:$B$776,K$348)+'СЕТ СН'!$F$13</f>
        <v>0</v>
      </c>
      <c r="L365" s="36">
        <f>SUMIFS(СВЦЭМ!$K$34:$K$777,СВЦЭМ!$A$34:$A$777,$A365,СВЦЭМ!$B$33:$B$776,L$348)+'СЕТ СН'!$F$13</f>
        <v>0</v>
      </c>
      <c r="M365" s="36">
        <f>SUMIFS(СВЦЭМ!$K$34:$K$777,СВЦЭМ!$A$34:$A$777,$A365,СВЦЭМ!$B$33:$B$776,M$348)+'СЕТ СН'!$F$13</f>
        <v>0</v>
      </c>
      <c r="N365" s="36">
        <f>SUMIFS(СВЦЭМ!$K$34:$K$777,СВЦЭМ!$A$34:$A$777,$A365,СВЦЭМ!$B$33:$B$776,N$348)+'СЕТ СН'!$F$13</f>
        <v>0</v>
      </c>
      <c r="O365" s="36">
        <f>SUMIFS(СВЦЭМ!$K$34:$K$777,СВЦЭМ!$A$34:$A$777,$A365,СВЦЭМ!$B$33:$B$776,O$348)+'СЕТ СН'!$F$13</f>
        <v>0</v>
      </c>
      <c r="P365" s="36">
        <f>SUMIFS(СВЦЭМ!$K$34:$K$777,СВЦЭМ!$A$34:$A$777,$A365,СВЦЭМ!$B$33:$B$776,P$348)+'СЕТ СН'!$F$13</f>
        <v>0</v>
      </c>
      <c r="Q365" s="36">
        <f>SUMIFS(СВЦЭМ!$K$34:$K$777,СВЦЭМ!$A$34:$A$777,$A365,СВЦЭМ!$B$33:$B$776,Q$348)+'СЕТ СН'!$F$13</f>
        <v>0</v>
      </c>
      <c r="R365" s="36">
        <f>SUMIFS(СВЦЭМ!$K$34:$K$777,СВЦЭМ!$A$34:$A$777,$A365,СВЦЭМ!$B$33:$B$776,R$348)+'СЕТ СН'!$F$13</f>
        <v>0</v>
      </c>
      <c r="S365" s="36">
        <f>SUMIFS(СВЦЭМ!$K$34:$K$777,СВЦЭМ!$A$34:$A$777,$A365,СВЦЭМ!$B$33:$B$776,S$348)+'СЕТ СН'!$F$13</f>
        <v>0</v>
      </c>
      <c r="T365" s="36">
        <f>SUMIFS(СВЦЭМ!$K$34:$K$777,СВЦЭМ!$A$34:$A$777,$A365,СВЦЭМ!$B$33:$B$776,T$348)+'СЕТ СН'!$F$13</f>
        <v>0</v>
      </c>
      <c r="U365" s="36">
        <f>SUMIFS(СВЦЭМ!$K$34:$K$777,СВЦЭМ!$A$34:$A$777,$A365,СВЦЭМ!$B$33:$B$776,U$348)+'СЕТ СН'!$F$13</f>
        <v>0</v>
      </c>
      <c r="V365" s="36">
        <f>SUMIFS(СВЦЭМ!$K$34:$K$777,СВЦЭМ!$A$34:$A$777,$A365,СВЦЭМ!$B$33:$B$776,V$348)+'СЕТ СН'!$F$13</f>
        <v>0</v>
      </c>
      <c r="W365" s="36">
        <f>SUMIFS(СВЦЭМ!$K$34:$K$777,СВЦЭМ!$A$34:$A$777,$A365,СВЦЭМ!$B$33:$B$776,W$348)+'СЕТ СН'!$F$13</f>
        <v>0</v>
      </c>
      <c r="X365" s="36">
        <f>SUMIFS(СВЦЭМ!$K$34:$K$777,СВЦЭМ!$A$34:$A$777,$A365,СВЦЭМ!$B$33:$B$776,X$348)+'СЕТ СН'!$F$13</f>
        <v>0</v>
      </c>
      <c r="Y365" s="36">
        <f>SUMIFS(СВЦЭМ!$K$34:$K$777,СВЦЭМ!$A$34:$A$777,$A365,СВЦЭМ!$B$33:$B$776,Y$348)+'СЕТ СН'!$F$13</f>
        <v>0</v>
      </c>
    </row>
    <row r="366" spans="1:25" ht="15.75" hidden="1" x14ac:dyDescent="0.2">
      <c r="A366" s="35">
        <f t="shared" si="10"/>
        <v>43514</v>
      </c>
      <c r="B366" s="36">
        <f>SUMIFS(СВЦЭМ!$K$34:$K$777,СВЦЭМ!$A$34:$A$777,$A366,СВЦЭМ!$B$33:$B$776,B$348)+'СЕТ СН'!$F$13</f>
        <v>0</v>
      </c>
      <c r="C366" s="36">
        <f>SUMIFS(СВЦЭМ!$K$34:$K$777,СВЦЭМ!$A$34:$A$777,$A366,СВЦЭМ!$B$33:$B$776,C$348)+'СЕТ СН'!$F$13</f>
        <v>0</v>
      </c>
      <c r="D366" s="36">
        <f>SUMIFS(СВЦЭМ!$K$34:$K$777,СВЦЭМ!$A$34:$A$777,$A366,СВЦЭМ!$B$33:$B$776,D$348)+'СЕТ СН'!$F$13</f>
        <v>0</v>
      </c>
      <c r="E366" s="36">
        <f>SUMIFS(СВЦЭМ!$K$34:$K$777,СВЦЭМ!$A$34:$A$777,$A366,СВЦЭМ!$B$33:$B$776,E$348)+'СЕТ СН'!$F$13</f>
        <v>0</v>
      </c>
      <c r="F366" s="36">
        <f>SUMIFS(СВЦЭМ!$K$34:$K$777,СВЦЭМ!$A$34:$A$777,$A366,СВЦЭМ!$B$33:$B$776,F$348)+'СЕТ СН'!$F$13</f>
        <v>0</v>
      </c>
      <c r="G366" s="36">
        <f>SUMIFS(СВЦЭМ!$K$34:$K$777,СВЦЭМ!$A$34:$A$777,$A366,СВЦЭМ!$B$33:$B$776,G$348)+'СЕТ СН'!$F$13</f>
        <v>0</v>
      </c>
      <c r="H366" s="36">
        <f>SUMIFS(СВЦЭМ!$K$34:$K$777,СВЦЭМ!$A$34:$A$777,$A366,СВЦЭМ!$B$33:$B$776,H$348)+'СЕТ СН'!$F$13</f>
        <v>0</v>
      </c>
      <c r="I366" s="36">
        <f>SUMIFS(СВЦЭМ!$K$34:$K$777,СВЦЭМ!$A$34:$A$777,$A366,СВЦЭМ!$B$33:$B$776,I$348)+'СЕТ СН'!$F$13</f>
        <v>0</v>
      </c>
      <c r="J366" s="36">
        <f>SUMIFS(СВЦЭМ!$K$34:$K$777,СВЦЭМ!$A$34:$A$777,$A366,СВЦЭМ!$B$33:$B$776,J$348)+'СЕТ СН'!$F$13</f>
        <v>0</v>
      </c>
      <c r="K366" s="36">
        <f>SUMIFS(СВЦЭМ!$K$34:$K$777,СВЦЭМ!$A$34:$A$777,$A366,СВЦЭМ!$B$33:$B$776,K$348)+'СЕТ СН'!$F$13</f>
        <v>0</v>
      </c>
      <c r="L366" s="36">
        <f>SUMIFS(СВЦЭМ!$K$34:$K$777,СВЦЭМ!$A$34:$A$777,$A366,СВЦЭМ!$B$33:$B$776,L$348)+'СЕТ СН'!$F$13</f>
        <v>0</v>
      </c>
      <c r="M366" s="36">
        <f>SUMIFS(СВЦЭМ!$K$34:$K$777,СВЦЭМ!$A$34:$A$777,$A366,СВЦЭМ!$B$33:$B$776,M$348)+'СЕТ СН'!$F$13</f>
        <v>0</v>
      </c>
      <c r="N366" s="36">
        <f>SUMIFS(СВЦЭМ!$K$34:$K$777,СВЦЭМ!$A$34:$A$777,$A366,СВЦЭМ!$B$33:$B$776,N$348)+'СЕТ СН'!$F$13</f>
        <v>0</v>
      </c>
      <c r="O366" s="36">
        <f>SUMIFS(СВЦЭМ!$K$34:$K$777,СВЦЭМ!$A$34:$A$777,$A366,СВЦЭМ!$B$33:$B$776,O$348)+'СЕТ СН'!$F$13</f>
        <v>0</v>
      </c>
      <c r="P366" s="36">
        <f>SUMIFS(СВЦЭМ!$K$34:$K$777,СВЦЭМ!$A$34:$A$777,$A366,СВЦЭМ!$B$33:$B$776,P$348)+'СЕТ СН'!$F$13</f>
        <v>0</v>
      </c>
      <c r="Q366" s="36">
        <f>SUMIFS(СВЦЭМ!$K$34:$K$777,СВЦЭМ!$A$34:$A$777,$A366,СВЦЭМ!$B$33:$B$776,Q$348)+'СЕТ СН'!$F$13</f>
        <v>0</v>
      </c>
      <c r="R366" s="36">
        <f>SUMIFS(СВЦЭМ!$K$34:$K$777,СВЦЭМ!$A$34:$A$777,$A366,СВЦЭМ!$B$33:$B$776,R$348)+'СЕТ СН'!$F$13</f>
        <v>0</v>
      </c>
      <c r="S366" s="36">
        <f>SUMIFS(СВЦЭМ!$K$34:$K$777,СВЦЭМ!$A$34:$A$777,$A366,СВЦЭМ!$B$33:$B$776,S$348)+'СЕТ СН'!$F$13</f>
        <v>0</v>
      </c>
      <c r="T366" s="36">
        <f>SUMIFS(СВЦЭМ!$K$34:$K$777,СВЦЭМ!$A$34:$A$777,$A366,СВЦЭМ!$B$33:$B$776,T$348)+'СЕТ СН'!$F$13</f>
        <v>0</v>
      </c>
      <c r="U366" s="36">
        <f>SUMIFS(СВЦЭМ!$K$34:$K$777,СВЦЭМ!$A$34:$A$777,$A366,СВЦЭМ!$B$33:$B$776,U$348)+'СЕТ СН'!$F$13</f>
        <v>0</v>
      </c>
      <c r="V366" s="36">
        <f>SUMIFS(СВЦЭМ!$K$34:$K$777,СВЦЭМ!$A$34:$A$777,$A366,СВЦЭМ!$B$33:$B$776,V$348)+'СЕТ СН'!$F$13</f>
        <v>0</v>
      </c>
      <c r="W366" s="36">
        <f>SUMIFS(СВЦЭМ!$K$34:$K$777,СВЦЭМ!$A$34:$A$777,$A366,СВЦЭМ!$B$33:$B$776,W$348)+'СЕТ СН'!$F$13</f>
        <v>0</v>
      </c>
      <c r="X366" s="36">
        <f>SUMIFS(СВЦЭМ!$K$34:$K$777,СВЦЭМ!$A$34:$A$777,$A366,СВЦЭМ!$B$33:$B$776,X$348)+'СЕТ СН'!$F$13</f>
        <v>0</v>
      </c>
      <c r="Y366" s="36">
        <f>SUMIFS(СВЦЭМ!$K$34:$K$777,СВЦЭМ!$A$34:$A$777,$A366,СВЦЭМ!$B$33:$B$776,Y$348)+'СЕТ СН'!$F$13</f>
        <v>0</v>
      </c>
    </row>
    <row r="367" spans="1:25" ht="15.75" hidden="1" x14ac:dyDescent="0.2">
      <c r="A367" s="35">
        <f t="shared" si="10"/>
        <v>43515</v>
      </c>
      <c r="B367" s="36">
        <f>SUMIFS(СВЦЭМ!$K$34:$K$777,СВЦЭМ!$A$34:$A$777,$A367,СВЦЭМ!$B$33:$B$776,B$348)+'СЕТ СН'!$F$13</f>
        <v>0</v>
      </c>
      <c r="C367" s="36">
        <f>SUMIFS(СВЦЭМ!$K$34:$K$777,СВЦЭМ!$A$34:$A$777,$A367,СВЦЭМ!$B$33:$B$776,C$348)+'СЕТ СН'!$F$13</f>
        <v>0</v>
      </c>
      <c r="D367" s="36">
        <f>SUMIFS(СВЦЭМ!$K$34:$K$777,СВЦЭМ!$A$34:$A$777,$A367,СВЦЭМ!$B$33:$B$776,D$348)+'СЕТ СН'!$F$13</f>
        <v>0</v>
      </c>
      <c r="E367" s="36">
        <f>SUMIFS(СВЦЭМ!$K$34:$K$777,СВЦЭМ!$A$34:$A$777,$A367,СВЦЭМ!$B$33:$B$776,E$348)+'СЕТ СН'!$F$13</f>
        <v>0</v>
      </c>
      <c r="F367" s="36">
        <f>SUMIFS(СВЦЭМ!$K$34:$K$777,СВЦЭМ!$A$34:$A$777,$A367,СВЦЭМ!$B$33:$B$776,F$348)+'СЕТ СН'!$F$13</f>
        <v>0</v>
      </c>
      <c r="G367" s="36">
        <f>SUMIFS(СВЦЭМ!$K$34:$K$777,СВЦЭМ!$A$34:$A$777,$A367,СВЦЭМ!$B$33:$B$776,G$348)+'СЕТ СН'!$F$13</f>
        <v>0</v>
      </c>
      <c r="H367" s="36">
        <f>SUMIFS(СВЦЭМ!$K$34:$K$777,СВЦЭМ!$A$34:$A$777,$A367,СВЦЭМ!$B$33:$B$776,H$348)+'СЕТ СН'!$F$13</f>
        <v>0</v>
      </c>
      <c r="I367" s="36">
        <f>SUMIFS(СВЦЭМ!$K$34:$K$777,СВЦЭМ!$A$34:$A$777,$A367,СВЦЭМ!$B$33:$B$776,I$348)+'СЕТ СН'!$F$13</f>
        <v>0</v>
      </c>
      <c r="J367" s="36">
        <f>SUMIFS(СВЦЭМ!$K$34:$K$777,СВЦЭМ!$A$34:$A$777,$A367,СВЦЭМ!$B$33:$B$776,J$348)+'СЕТ СН'!$F$13</f>
        <v>0</v>
      </c>
      <c r="K367" s="36">
        <f>SUMIFS(СВЦЭМ!$K$34:$K$777,СВЦЭМ!$A$34:$A$777,$A367,СВЦЭМ!$B$33:$B$776,K$348)+'СЕТ СН'!$F$13</f>
        <v>0</v>
      </c>
      <c r="L367" s="36">
        <f>SUMIFS(СВЦЭМ!$K$34:$K$777,СВЦЭМ!$A$34:$A$777,$A367,СВЦЭМ!$B$33:$B$776,L$348)+'СЕТ СН'!$F$13</f>
        <v>0</v>
      </c>
      <c r="M367" s="36">
        <f>SUMIFS(СВЦЭМ!$K$34:$K$777,СВЦЭМ!$A$34:$A$777,$A367,СВЦЭМ!$B$33:$B$776,M$348)+'СЕТ СН'!$F$13</f>
        <v>0</v>
      </c>
      <c r="N367" s="36">
        <f>SUMIFS(СВЦЭМ!$K$34:$K$777,СВЦЭМ!$A$34:$A$777,$A367,СВЦЭМ!$B$33:$B$776,N$348)+'СЕТ СН'!$F$13</f>
        <v>0</v>
      </c>
      <c r="O367" s="36">
        <f>SUMIFS(СВЦЭМ!$K$34:$K$777,СВЦЭМ!$A$34:$A$777,$A367,СВЦЭМ!$B$33:$B$776,O$348)+'СЕТ СН'!$F$13</f>
        <v>0</v>
      </c>
      <c r="P367" s="36">
        <f>SUMIFS(СВЦЭМ!$K$34:$K$777,СВЦЭМ!$A$34:$A$777,$A367,СВЦЭМ!$B$33:$B$776,P$348)+'СЕТ СН'!$F$13</f>
        <v>0</v>
      </c>
      <c r="Q367" s="36">
        <f>SUMIFS(СВЦЭМ!$K$34:$K$777,СВЦЭМ!$A$34:$A$777,$A367,СВЦЭМ!$B$33:$B$776,Q$348)+'СЕТ СН'!$F$13</f>
        <v>0</v>
      </c>
      <c r="R367" s="36">
        <f>SUMIFS(СВЦЭМ!$K$34:$K$777,СВЦЭМ!$A$34:$A$777,$A367,СВЦЭМ!$B$33:$B$776,R$348)+'СЕТ СН'!$F$13</f>
        <v>0</v>
      </c>
      <c r="S367" s="36">
        <f>SUMIFS(СВЦЭМ!$K$34:$K$777,СВЦЭМ!$A$34:$A$777,$A367,СВЦЭМ!$B$33:$B$776,S$348)+'СЕТ СН'!$F$13</f>
        <v>0</v>
      </c>
      <c r="T367" s="36">
        <f>SUMIFS(СВЦЭМ!$K$34:$K$777,СВЦЭМ!$A$34:$A$777,$A367,СВЦЭМ!$B$33:$B$776,T$348)+'СЕТ СН'!$F$13</f>
        <v>0</v>
      </c>
      <c r="U367" s="36">
        <f>SUMIFS(СВЦЭМ!$K$34:$K$777,СВЦЭМ!$A$34:$A$777,$A367,СВЦЭМ!$B$33:$B$776,U$348)+'СЕТ СН'!$F$13</f>
        <v>0</v>
      </c>
      <c r="V367" s="36">
        <f>SUMIFS(СВЦЭМ!$K$34:$K$777,СВЦЭМ!$A$34:$A$777,$A367,СВЦЭМ!$B$33:$B$776,V$348)+'СЕТ СН'!$F$13</f>
        <v>0</v>
      </c>
      <c r="W367" s="36">
        <f>SUMIFS(СВЦЭМ!$K$34:$K$777,СВЦЭМ!$A$34:$A$777,$A367,СВЦЭМ!$B$33:$B$776,W$348)+'СЕТ СН'!$F$13</f>
        <v>0</v>
      </c>
      <c r="X367" s="36">
        <f>SUMIFS(СВЦЭМ!$K$34:$K$777,СВЦЭМ!$A$34:$A$777,$A367,СВЦЭМ!$B$33:$B$776,X$348)+'СЕТ СН'!$F$13</f>
        <v>0</v>
      </c>
      <c r="Y367" s="36">
        <f>SUMIFS(СВЦЭМ!$K$34:$K$777,СВЦЭМ!$A$34:$A$777,$A367,СВЦЭМ!$B$33:$B$776,Y$348)+'СЕТ СН'!$F$13</f>
        <v>0</v>
      </c>
    </row>
    <row r="368" spans="1:25" ht="15.75" hidden="1" x14ac:dyDescent="0.2">
      <c r="A368" s="35">
        <f t="shared" si="10"/>
        <v>43516</v>
      </c>
      <c r="B368" s="36">
        <f>SUMIFS(СВЦЭМ!$K$34:$K$777,СВЦЭМ!$A$34:$A$777,$A368,СВЦЭМ!$B$33:$B$776,B$348)+'СЕТ СН'!$F$13</f>
        <v>0</v>
      </c>
      <c r="C368" s="36">
        <f>SUMIFS(СВЦЭМ!$K$34:$K$777,СВЦЭМ!$A$34:$A$777,$A368,СВЦЭМ!$B$33:$B$776,C$348)+'СЕТ СН'!$F$13</f>
        <v>0</v>
      </c>
      <c r="D368" s="36">
        <f>SUMIFS(СВЦЭМ!$K$34:$K$777,СВЦЭМ!$A$34:$A$777,$A368,СВЦЭМ!$B$33:$B$776,D$348)+'СЕТ СН'!$F$13</f>
        <v>0</v>
      </c>
      <c r="E368" s="36">
        <f>SUMIFS(СВЦЭМ!$K$34:$K$777,СВЦЭМ!$A$34:$A$777,$A368,СВЦЭМ!$B$33:$B$776,E$348)+'СЕТ СН'!$F$13</f>
        <v>0</v>
      </c>
      <c r="F368" s="36">
        <f>SUMIFS(СВЦЭМ!$K$34:$K$777,СВЦЭМ!$A$34:$A$777,$A368,СВЦЭМ!$B$33:$B$776,F$348)+'СЕТ СН'!$F$13</f>
        <v>0</v>
      </c>
      <c r="G368" s="36">
        <f>SUMIFS(СВЦЭМ!$K$34:$K$777,СВЦЭМ!$A$34:$A$777,$A368,СВЦЭМ!$B$33:$B$776,G$348)+'СЕТ СН'!$F$13</f>
        <v>0</v>
      </c>
      <c r="H368" s="36">
        <f>SUMIFS(СВЦЭМ!$K$34:$K$777,СВЦЭМ!$A$34:$A$777,$A368,СВЦЭМ!$B$33:$B$776,H$348)+'СЕТ СН'!$F$13</f>
        <v>0</v>
      </c>
      <c r="I368" s="36">
        <f>SUMIFS(СВЦЭМ!$K$34:$K$777,СВЦЭМ!$A$34:$A$777,$A368,СВЦЭМ!$B$33:$B$776,I$348)+'СЕТ СН'!$F$13</f>
        <v>0</v>
      </c>
      <c r="J368" s="36">
        <f>SUMIFS(СВЦЭМ!$K$34:$K$777,СВЦЭМ!$A$34:$A$777,$A368,СВЦЭМ!$B$33:$B$776,J$348)+'СЕТ СН'!$F$13</f>
        <v>0</v>
      </c>
      <c r="K368" s="36">
        <f>SUMIFS(СВЦЭМ!$K$34:$K$777,СВЦЭМ!$A$34:$A$777,$A368,СВЦЭМ!$B$33:$B$776,K$348)+'СЕТ СН'!$F$13</f>
        <v>0</v>
      </c>
      <c r="L368" s="36">
        <f>SUMIFS(СВЦЭМ!$K$34:$K$777,СВЦЭМ!$A$34:$A$777,$A368,СВЦЭМ!$B$33:$B$776,L$348)+'СЕТ СН'!$F$13</f>
        <v>0</v>
      </c>
      <c r="M368" s="36">
        <f>SUMIFS(СВЦЭМ!$K$34:$K$777,СВЦЭМ!$A$34:$A$777,$A368,СВЦЭМ!$B$33:$B$776,M$348)+'СЕТ СН'!$F$13</f>
        <v>0</v>
      </c>
      <c r="N368" s="36">
        <f>SUMIFS(СВЦЭМ!$K$34:$K$777,СВЦЭМ!$A$34:$A$777,$A368,СВЦЭМ!$B$33:$B$776,N$348)+'СЕТ СН'!$F$13</f>
        <v>0</v>
      </c>
      <c r="O368" s="36">
        <f>SUMIFS(СВЦЭМ!$K$34:$K$777,СВЦЭМ!$A$34:$A$777,$A368,СВЦЭМ!$B$33:$B$776,O$348)+'СЕТ СН'!$F$13</f>
        <v>0</v>
      </c>
      <c r="P368" s="36">
        <f>SUMIFS(СВЦЭМ!$K$34:$K$777,СВЦЭМ!$A$34:$A$777,$A368,СВЦЭМ!$B$33:$B$776,P$348)+'СЕТ СН'!$F$13</f>
        <v>0</v>
      </c>
      <c r="Q368" s="36">
        <f>SUMIFS(СВЦЭМ!$K$34:$K$777,СВЦЭМ!$A$34:$A$777,$A368,СВЦЭМ!$B$33:$B$776,Q$348)+'СЕТ СН'!$F$13</f>
        <v>0</v>
      </c>
      <c r="R368" s="36">
        <f>SUMIFS(СВЦЭМ!$K$34:$K$777,СВЦЭМ!$A$34:$A$777,$A368,СВЦЭМ!$B$33:$B$776,R$348)+'СЕТ СН'!$F$13</f>
        <v>0</v>
      </c>
      <c r="S368" s="36">
        <f>SUMIFS(СВЦЭМ!$K$34:$K$777,СВЦЭМ!$A$34:$A$777,$A368,СВЦЭМ!$B$33:$B$776,S$348)+'СЕТ СН'!$F$13</f>
        <v>0</v>
      </c>
      <c r="T368" s="36">
        <f>SUMIFS(СВЦЭМ!$K$34:$K$777,СВЦЭМ!$A$34:$A$777,$A368,СВЦЭМ!$B$33:$B$776,T$348)+'СЕТ СН'!$F$13</f>
        <v>0</v>
      </c>
      <c r="U368" s="36">
        <f>SUMIFS(СВЦЭМ!$K$34:$K$777,СВЦЭМ!$A$34:$A$777,$A368,СВЦЭМ!$B$33:$B$776,U$348)+'СЕТ СН'!$F$13</f>
        <v>0</v>
      </c>
      <c r="V368" s="36">
        <f>SUMIFS(СВЦЭМ!$K$34:$K$777,СВЦЭМ!$A$34:$A$777,$A368,СВЦЭМ!$B$33:$B$776,V$348)+'СЕТ СН'!$F$13</f>
        <v>0</v>
      </c>
      <c r="W368" s="36">
        <f>SUMIFS(СВЦЭМ!$K$34:$K$777,СВЦЭМ!$A$34:$A$777,$A368,СВЦЭМ!$B$33:$B$776,W$348)+'СЕТ СН'!$F$13</f>
        <v>0</v>
      </c>
      <c r="X368" s="36">
        <f>SUMIFS(СВЦЭМ!$K$34:$K$777,СВЦЭМ!$A$34:$A$777,$A368,СВЦЭМ!$B$33:$B$776,X$348)+'СЕТ СН'!$F$13</f>
        <v>0</v>
      </c>
      <c r="Y368" s="36">
        <f>SUMIFS(СВЦЭМ!$K$34:$K$777,СВЦЭМ!$A$34:$A$777,$A368,СВЦЭМ!$B$33:$B$776,Y$348)+'СЕТ СН'!$F$13</f>
        <v>0</v>
      </c>
    </row>
    <row r="369" spans="1:27" ht="15.75" hidden="1" x14ac:dyDescent="0.2">
      <c r="A369" s="35">
        <f t="shared" si="10"/>
        <v>43517</v>
      </c>
      <c r="B369" s="36">
        <f>SUMIFS(СВЦЭМ!$K$34:$K$777,СВЦЭМ!$A$34:$A$777,$A369,СВЦЭМ!$B$33:$B$776,B$348)+'СЕТ СН'!$F$13</f>
        <v>0</v>
      </c>
      <c r="C369" s="36">
        <f>SUMIFS(СВЦЭМ!$K$34:$K$777,СВЦЭМ!$A$34:$A$777,$A369,СВЦЭМ!$B$33:$B$776,C$348)+'СЕТ СН'!$F$13</f>
        <v>0</v>
      </c>
      <c r="D369" s="36">
        <f>SUMIFS(СВЦЭМ!$K$34:$K$777,СВЦЭМ!$A$34:$A$777,$A369,СВЦЭМ!$B$33:$B$776,D$348)+'СЕТ СН'!$F$13</f>
        <v>0</v>
      </c>
      <c r="E369" s="36">
        <f>SUMIFS(СВЦЭМ!$K$34:$K$777,СВЦЭМ!$A$34:$A$777,$A369,СВЦЭМ!$B$33:$B$776,E$348)+'СЕТ СН'!$F$13</f>
        <v>0</v>
      </c>
      <c r="F369" s="36">
        <f>SUMIFS(СВЦЭМ!$K$34:$K$777,СВЦЭМ!$A$34:$A$777,$A369,СВЦЭМ!$B$33:$B$776,F$348)+'СЕТ СН'!$F$13</f>
        <v>0</v>
      </c>
      <c r="G369" s="36">
        <f>SUMIFS(СВЦЭМ!$K$34:$K$777,СВЦЭМ!$A$34:$A$777,$A369,СВЦЭМ!$B$33:$B$776,G$348)+'СЕТ СН'!$F$13</f>
        <v>0</v>
      </c>
      <c r="H369" s="36">
        <f>SUMIFS(СВЦЭМ!$K$34:$K$777,СВЦЭМ!$A$34:$A$777,$A369,СВЦЭМ!$B$33:$B$776,H$348)+'СЕТ СН'!$F$13</f>
        <v>0</v>
      </c>
      <c r="I369" s="36">
        <f>SUMIFS(СВЦЭМ!$K$34:$K$777,СВЦЭМ!$A$34:$A$777,$A369,СВЦЭМ!$B$33:$B$776,I$348)+'СЕТ СН'!$F$13</f>
        <v>0</v>
      </c>
      <c r="J369" s="36">
        <f>SUMIFS(СВЦЭМ!$K$34:$K$777,СВЦЭМ!$A$34:$A$777,$A369,СВЦЭМ!$B$33:$B$776,J$348)+'СЕТ СН'!$F$13</f>
        <v>0</v>
      </c>
      <c r="K369" s="36">
        <f>SUMIFS(СВЦЭМ!$K$34:$K$777,СВЦЭМ!$A$34:$A$777,$A369,СВЦЭМ!$B$33:$B$776,K$348)+'СЕТ СН'!$F$13</f>
        <v>0</v>
      </c>
      <c r="L369" s="36">
        <f>SUMIFS(СВЦЭМ!$K$34:$K$777,СВЦЭМ!$A$34:$A$777,$A369,СВЦЭМ!$B$33:$B$776,L$348)+'СЕТ СН'!$F$13</f>
        <v>0</v>
      </c>
      <c r="M369" s="36">
        <f>SUMIFS(СВЦЭМ!$K$34:$K$777,СВЦЭМ!$A$34:$A$777,$A369,СВЦЭМ!$B$33:$B$776,M$348)+'СЕТ СН'!$F$13</f>
        <v>0</v>
      </c>
      <c r="N369" s="36">
        <f>SUMIFS(СВЦЭМ!$K$34:$K$777,СВЦЭМ!$A$34:$A$777,$A369,СВЦЭМ!$B$33:$B$776,N$348)+'СЕТ СН'!$F$13</f>
        <v>0</v>
      </c>
      <c r="O369" s="36">
        <f>SUMIFS(СВЦЭМ!$K$34:$K$777,СВЦЭМ!$A$34:$A$777,$A369,СВЦЭМ!$B$33:$B$776,O$348)+'СЕТ СН'!$F$13</f>
        <v>0</v>
      </c>
      <c r="P369" s="36">
        <f>SUMIFS(СВЦЭМ!$K$34:$K$777,СВЦЭМ!$A$34:$A$777,$A369,СВЦЭМ!$B$33:$B$776,P$348)+'СЕТ СН'!$F$13</f>
        <v>0</v>
      </c>
      <c r="Q369" s="36">
        <f>SUMIFS(СВЦЭМ!$K$34:$K$777,СВЦЭМ!$A$34:$A$777,$A369,СВЦЭМ!$B$33:$B$776,Q$348)+'СЕТ СН'!$F$13</f>
        <v>0</v>
      </c>
      <c r="R369" s="36">
        <f>SUMIFS(СВЦЭМ!$K$34:$K$777,СВЦЭМ!$A$34:$A$777,$A369,СВЦЭМ!$B$33:$B$776,R$348)+'СЕТ СН'!$F$13</f>
        <v>0</v>
      </c>
      <c r="S369" s="36">
        <f>SUMIFS(СВЦЭМ!$K$34:$K$777,СВЦЭМ!$A$34:$A$777,$A369,СВЦЭМ!$B$33:$B$776,S$348)+'СЕТ СН'!$F$13</f>
        <v>0</v>
      </c>
      <c r="T369" s="36">
        <f>SUMIFS(СВЦЭМ!$K$34:$K$777,СВЦЭМ!$A$34:$A$777,$A369,СВЦЭМ!$B$33:$B$776,T$348)+'СЕТ СН'!$F$13</f>
        <v>0</v>
      </c>
      <c r="U369" s="36">
        <f>SUMIFS(СВЦЭМ!$K$34:$K$777,СВЦЭМ!$A$34:$A$777,$A369,СВЦЭМ!$B$33:$B$776,U$348)+'СЕТ СН'!$F$13</f>
        <v>0</v>
      </c>
      <c r="V369" s="36">
        <f>SUMIFS(СВЦЭМ!$K$34:$K$777,СВЦЭМ!$A$34:$A$777,$A369,СВЦЭМ!$B$33:$B$776,V$348)+'СЕТ СН'!$F$13</f>
        <v>0</v>
      </c>
      <c r="W369" s="36">
        <f>SUMIFS(СВЦЭМ!$K$34:$K$777,СВЦЭМ!$A$34:$A$777,$A369,СВЦЭМ!$B$33:$B$776,W$348)+'СЕТ СН'!$F$13</f>
        <v>0</v>
      </c>
      <c r="X369" s="36">
        <f>SUMIFS(СВЦЭМ!$K$34:$K$777,СВЦЭМ!$A$34:$A$777,$A369,СВЦЭМ!$B$33:$B$776,X$348)+'СЕТ СН'!$F$13</f>
        <v>0</v>
      </c>
      <c r="Y369" s="36">
        <f>SUMIFS(СВЦЭМ!$K$34:$K$777,СВЦЭМ!$A$34:$A$777,$A369,СВЦЭМ!$B$33:$B$776,Y$348)+'СЕТ СН'!$F$13</f>
        <v>0</v>
      </c>
    </row>
    <row r="370" spans="1:27" ht="15.75" hidden="1" x14ac:dyDescent="0.2">
      <c r="A370" s="35">
        <f t="shared" si="10"/>
        <v>43518</v>
      </c>
      <c r="B370" s="36">
        <f>SUMIFS(СВЦЭМ!$K$34:$K$777,СВЦЭМ!$A$34:$A$777,$A370,СВЦЭМ!$B$33:$B$776,B$348)+'СЕТ СН'!$F$13</f>
        <v>0</v>
      </c>
      <c r="C370" s="36">
        <f>SUMIFS(СВЦЭМ!$K$34:$K$777,СВЦЭМ!$A$34:$A$777,$A370,СВЦЭМ!$B$33:$B$776,C$348)+'СЕТ СН'!$F$13</f>
        <v>0</v>
      </c>
      <c r="D370" s="36">
        <f>SUMIFS(СВЦЭМ!$K$34:$K$777,СВЦЭМ!$A$34:$A$777,$A370,СВЦЭМ!$B$33:$B$776,D$348)+'СЕТ СН'!$F$13</f>
        <v>0</v>
      </c>
      <c r="E370" s="36">
        <f>SUMIFS(СВЦЭМ!$K$34:$K$777,СВЦЭМ!$A$34:$A$777,$A370,СВЦЭМ!$B$33:$B$776,E$348)+'СЕТ СН'!$F$13</f>
        <v>0</v>
      </c>
      <c r="F370" s="36">
        <f>SUMIFS(СВЦЭМ!$K$34:$K$777,СВЦЭМ!$A$34:$A$777,$A370,СВЦЭМ!$B$33:$B$776,F$348)+'СЕТ СН'!$F$13</f>
        <v>0</v>
      </c>
      <c r="G370" s="36">
        <f>SUMIFS(СВЦЭМ!$K$34:$K$777,СВЦЭМ!$A$34:$A$777,$A370,СВЦЭМ!$B$33:$B$776,G$348)+'СЕТ СН'!$F$13</f>
        <v>0</v>
      </c>
      <c r="H370" s="36">
        <f>SUMIFS(СВЦЭМ!$K$34:$K$777,СВЦЭМ!$A$34:$A$777,$A370,СВЦЭМ!$B$33:$B$776,H$348)+'СЕТ СН'!$F$13</f>
        <v>0</v>
      </c>
      <c r="I370" s="36">
        <f>SUMIFS(СВЦЭМ!$K$34:$K$777,СВЦЭМ!$A$34:$A$777,$A370,СВЦЭМ!$B$33:$B$776,I$348)+'СЕТ СН'!$F$13</f>
        <v>0</v>
      </c>
      <c r="J370" s="36">
        <f>SUMIFS(СВЦЭМ!$K$34:$K$777,СВЦЭМ!$A$34:$A$777,$A370,СВЦЭМ!$B$33:$B$776,J$348)+'СЕТ СН'!$F$13</f>
        <v>0</v>
      </c>
      <c r="K370" s="36">
        <f>SUMIFS(СВЦЭМ!$K$34:$K$777,СВЦЭМ!$A$34:$A$777,$A370,СВЦЭМ!$B$33:$B$776,K$348)+'СЕТ СН'!$F$13</f>
        <v>0</v>
      </c>
      <c r="L370" s="36">
        <f>SUMIFS(СВЦЭМ!$K$34:$K$777,СВЦЭМ!$A$34:$A$777,$A370,СВЦЭМ!$B$33:$B$776,L$348)+'СЕТ СН'!$F$13</f>
        <v>0</v>
      </c>
      <c r="M370" s="36">
        <f>SUMIFS(СВЦЭМ!$K$34:$K$777,СВЦЭМ!$A$34:$A$777,$A370,СВЦЭМ!$B$33:$B$776,M$348)+'СЕТ СН'!$F$13</f>
        <v>0</v>
      </c>
      <c r="N370" s="36">
        <f>SUMIFS(СВЦЭМ!$K$34:$K$777,СВЦЭМ!$A$34:$A$777,$A370,СВЦЭМ!$B$33:$B$776,N$348)+'СЕТ СН'!$F$13</f>
        <v>0</v>
      </c>
      <c r="O370" s="36">
        <f>SUMIFS(СВЦЭМ!$K$34:$K$777,СВЦЭМ!$A$34:$A$777,$A370,СВЦЭМ!$B$33:$B$776,O$348)+'СЕТ СН'!$F$13</f>
        <v>0</v>
      </c>
      <c r="P370" s="36">
        <f>SUMIFS(СВЦЭМ!$K$34:$K$777,СВЦЭМ!$A$34:$A$777,$A370,СВЦЭМ!$B$33:$B$776,P$348)+'СЕТ СН'!$F$13</f>
        <v>0</v>
      </c>
      <c r="Q370" s="36">
        <f>SUMIFS(СВЦЭМ!$K$34:$K$777,СВЦЭМ!$A$34:$A$777,$A370,СВЦЭМ!$B$33:$B$776,Q$348)+'СЕТ СН'!$F$13</f>
        <v>0</v>
      </c>
      <c r="R370" s="36">
        <f>SUMIFS(СВЦЭМ!$K$34:$K$777,СВЦЭМ!$A$34:$A$777,$A370,СВЦЭМ!$B$33:$B$776,R$348)+'СЕТ СН'!$F$13</f>
        <v>0</v>
      </c>
      <c r="S370" s="36">
        <f>SUMIFS(СВЦЭМ!$K$34:$K$777,СВЦЭМ!$A$34:$A$777,$A370,СВЦЭМ!$B$33:$B$776,S$348)+'СЕТ СН'!$F$13</f>
        <v>0</v>
      </c>
      <c r="T370" s="36">
        <f>SUMIFS(СВЦЭМ!$K$34:$K$777,СВЦЭМ!$A$34:$A$777,$A370,СВЦЭМ!$B$33:$B$776,T$348)+'СЕТ СН'!$F$13</f>
        <v>0</v>
      </c>
      <c r="U370" s="36">
        <f>SUMIFS(СВЦЭМ!$K$34:$K$777,СВЦЭМ!$A$34:$A$777,$A370,СВЦЭМ!$B$33:$B$776,U$348)+'СЕТ СН'!$F$13</f>
        <v>0</v>
      </c>
      <c r="V370" s="36">
        <f>SUMIFS(СВЦЭМ!$K$34:$K$777,СВЦЭМ!$A$34:$A$777,$A370,СВЦЭМ!$B$33:$B$776,V$348)+'СЕТ СН'!$F$13</f>
        <v>0</v>
      </c>
      <c r="W370" s="36">
        <f>SUMIFS(СВЦЭМ!$K$34:$K$777,СВЦЭМ!$A$34:$A$777,$A370,СВЦЭМ!$B$33:$B$776,W$348)+'СЕТ СН'!$F$13</f>
        <v>0</v>
      </c>
      <c r="X370" s="36">
        <f>SUMIFS(СВЦЭМ!$K$34:$K$777,СВЦЭМ!$A$34:$A$777,$A370,СВЦЭМ!$B$33:$B$776,X$348)+'СЕТ СН'!$F$13</f>
        <v>0</v>
      </c>
      <c r="Y370" s="36">
        <f>SUMIFS(СВЦЭМ!$K$34:$K$777,СВЦЭМ!$A$34:$A$777,$A370,СВЦЭМ!$B$33:$B$776,Y$348)+'СЕТ СН'!$F$13</f>
        <v>0</v>
      </c>
    </row>
    <row r="371" spans="1:27" ht="15.75" hidden="1" x14ac:dyDescent="0.2">
      <c r="A371" s="35">
        <f t="shared" si="10"/>
        <v>43519</v>
      </c>
      <c r="B371" s="36">
        <f>SUMIFS(СВЦЭМ!$K$34:$K$777,СВЦЭМ!$A$34:$A$777,$A371,СВЦЭМ!$B$33:$B$776,B$348)+'СЕТ СН'!$F$13</f>
        <v>0</v>
      </c>
      <c r="C371" s="36">
        <f>SUMIFS(СВЦЭМ!$K$34:$K$777,СВЦЭМ!$A$34:$A$777,$A371,СВЦЭМ!$B$33:$B$776,C$348)+'СЕТ СН'!$F$13</f>
        <v>0</v>
      </c>
      <c r="D371" s="36">
        <f>SUMIFS(СВЦЭМ!$K$34:$K$777,СВЦЭМ!$A$34:$A$777,$A371,СВЦЭМ!$B$33:$B$776,D$348)+'СЕТ СН'!$F$13</f>
        <v>0</v>
      </c>
      <c r="E371" s="36">
        <f>SUMIFS(СВЦЭМ!$K$34:$K$777,СВЦЭМ!$A$34:$A$777,$A371,СВЦЭМ!$B$33:$B$776,E$348)+'СЕТ СН'!$F$13</f>
        <v>0</v>
      </c>
      <c r="F371" s="36">
        <f>SUMIFS(СВЦЭМ!$K$34:$K$777,СВЦЭМ!$A$34:$A$777,$A371,СВЦЭМ!$B$33:$B$776,F$348)+'СЕТ СН'!$F$13</f>
        <v>0</v>
      </c>
      <c r="G371" s="36">
        <f>SUMIFS(СВЦЭМ!$K$34:$K$777,СВЦЭМ!$A$34:$A$777,$A371,СВЦЭМ!$B$33:$B$776,G$348)+'СЕТ СН'!$F$13</f>
        <v>0</v>
      </c>
      <c r="H371" s="36">
        <f>SUMIFS(СВЦЭМ!$K$34:$K$777,СВЦЭМ!$A$34:$A$777,$A371,СВЦЭМ!$B$33:$B$776,H$348)+'СЕТ СН'!$F$13</f>
        <v>0</v>
      </c>
      <c r="I371" s="36">
        <f>SUMIFS(СВЦЭМ!$K$34:$K$777,СВЦЭМ!$A$34:$A$777,$A371,СВЦЭМ!$B$33:$B$776,I$348)+'СЕТ СН'!$F$13</f>
        <v>0</v>
      </c>
      <c r="J371" s="36">
        <f>SUMIFS(СВЦЭМ!$K$34:$K$777,СВЦЭМ!$A$34:$A$777,$A371,СВЦЭМ!$B$33:$B$776,J$348)+'СЕТ СН'!$F$13</f>
        <v>0</v>
      </c>
      <c r="K371" s="36">
        <f>SUMIFS(СВЦЭМ!$K$34:$K$777,СВЦЭМ!$A$34:$A$777,$A371,СВЦЭМ!$B$33:$B$776,K$348)+'СЕТ СН'!$F$13</f>
        <v>0</v>
      </c>
      <c r="L371" s="36">
        <f>SUMIFS(СВЦЭМ!$K$34:$K$777,СВЦЭМ!$A$34:$A$777,$A371,СВЦЭМ!$B$33:$B$776,L$348)+'СЕТ СН'!$F$13</f>
        <v>0</v>
      </c>
      <c r="M371" s="36">
        <f>SUMIFS(СВЦЭМ!$K$34:$K$777,СВЦЭМ!$A$34:$A$777,$A371,СВЦЭМ!$B$33:$B$776,M$348)+'СЕТ СН'!$F$13</f>
        <v>0</v>
      </c>
      <c r="N371" s="36">
        <f>SUMIFS(СВЦЭМ!$K$34:$K$777,СВЦЭМ!$A$34:$A$777,$A371,СВЦЭМ!$B$33:$B$776,N$348)+'СЕТ СН'!$F$13</f>
        <v>0</v>
      </c>
      <c r="O371" s="36">
        <f>SUMIFS(СВЦЭМ!$K$34:$K$777,СВЦЭМ!$A$34:$A$777,$A371,СВЦЭМ!$B$33:$B$776,O$348)+'СЕТ СН'!$F$13</f>
        <v>0</v>
      </c>
      <c r="P371" s="36">
        <f>SUMIFS(СВЦЭМ!$K$34:$K$777,СВЦЭМ!$A$34:$A$777,$A371,СВЦЭМ!$B$33:$B$776,P$348)+'СЕТ СН'!$F$13</f>
        <v>0</v>
      </c>
      <c r="Q371" s="36">
        <f>SUMIFS(СВЦЭМ!$K$34:$K$777,СВЦЭМ!$A$34:$A$777,$A371,СВЦЭМ!$B$33:$B$776,Q$348)+'СЕТ СН'!$F$13</f>
        <v>0</v>
      </c>
      <c r="R371" s="36">
        <f>SUMIFS(СВЦЭМ!$K$34:$K$777,СВЦЭМ!$A$34:$A$777,$A371,СВЦЭМ!$B$33:$B$776,R$348)+'СЕТ СН'!$F$13</f>
        <v>0</v>
      </c>
      <c r="S371" s="36">
        <f>SUMIFS(СВЦЭМ!$K$34:$K$777,СВЦЭМ!$A$34:$A$777,$A371,СВЦЭМ!$B$33:$B$776,S$348)+'СЕТ СН'!$F$13</f>
        <v>0</v>
      </c>
      <c r="T371" s="36">
        <f>SUMIFS(СВЦЭМ!$K$34:$K$777,СВЦЭМ!$A$34:$A$777,$A371,СВЦЭМ!$B$33:$B$776,T$348)+'СЕТ СН'!$F$13</f>
        <v>0</v>
      </c>
      <c r="U371" s="36">
        <f>SUMIFS(СВЦЭМ!$K$34:$K$777,СВЦЭМ!$A$34:$A$777,$A371,СВЦЭМ!$B$33:$B$776,U$348)+'СЕТ СН'!$F$13</f>
        <v>0</v>
      </c>
      <c r="V371" s="36">
        <f>SUMIFS(СВЦЭМ!$K$34:$K$777,СВЦЭМ!$A$34:$A$777,$A371,СВЦЭМ!$B$33:$B$776,V$348)+'СЕТ СН'!$F$13</f>
        <v>0</v>
      </c>
      <c r="W371" s="36">
        <f>SUMIFS(СВЦЭМ!$K$34:$K$777,СВЦЭМ!$A$34:$A$777,$A371,СВЦЭМ!$B$33:$B$776,W$348)+'СЕТ СН'!$F$13</f>
        <v>0</v>
      </c>
      <c r="X371" s="36">
        <f>SUMIFS(СВЦЭМ!$K$34:$K$777,СВЦЭМ!$A$34:$A$777,$A371,СВЦЭМ!$B$33:$B$776,X$348)+'СЕТ СН'!$F$13</f>
        <v>0</v>
      </c>
      <c r="Y371" s="36">
        <f>SUMIFS(СВЦЭМ!$K$34:$K$777,СВЦЭМ!$A$34:$A$777,$A371,СВЦЭМ!$B$33:$B$776,Y$348)+'СЕТ СН'!$F$13</f>
        <v>0</v>
      </c>
    </row>
    <row r="372" spans="1:27" ht="15.75" hidden="1" x14ac:dyDescent="0.2">
      <c r="A372" s="35">
        <f t="shared" si="10"/>
        <v>43520</v>
      </c>
      <c r="B372" s="36">
        <f>SUMIFS(СВЦЭМ!$K$34:$K$777,СВЦЭМ!$A$34:$A$777,$A372,СВЦЭМ!$B$33:$B$776,B$348)+'СЕТ СН'!$F$13</f>
        <v>0</v>
      </c>
      <c r="C372" s="36">
        <f>SUMIFS(СВЦЭМ!$K$34:$K$777,СВЦЭМ!$A$34:$A$777,$A372,СВЦЭМ!$B$33:$B$776,C$348)+'СЕТ СН'!$F$13</f>
        <v>0</v>
      </c>
      <c r="D372" s="36">
        <f>SUMIFS(СВЦЭМ!$K$34:$K$777,СВЦЭМ!$A$34:$A$777,$A372,СВЦЭМ!$B$33:$B$776,D$348)+'СЕТ СН'!$F$13</f>
        <v>0</v>
      </c>
      <c r="E372" s="36">
        <f>SUMIFS(СВЦЭМ!$K$34:$K$777,СВЦЭМ!$A$34:$A$777,$A372,СВЦЭМ!$B$33:$B$776,E$348)+'СЕТ СН'!$F$13</f>
        <v>0</v>
      </c>
      <c r="F372" s="36">
        <f>SUMIFS(СВЦЭМ!$K$34:$K$777,СВЦЭМ!$A$34:$A$777,$A372,СВЦЭМ!$B$33:$B$776,F$348)+'СЕТ СН'!$F$13</f>
        <v>0</v>
      </c>
      <c r="G372" s="36">
        <f>SUMIFS(СВЦЭМ!$K$34:$K$777,СВЦЭМ!$A$34:$A$777,$A372,СВЦЭМ!$B$33:$B$776,G$348)+'СЕТ СН'!$F$13</f>
        <v>0</v>
      </c>
      <c r="H372" s="36">
        <f>SUMIFS(СВЦЭМ!$K$34:$K$777,СВЦЭМ!$A$34:$A$777,$A372,СВЦЭМ!$B$33:$B$776,H$348)+'СЕТ СН'!$F$13</f>
        <v>0</v>
      </c>
      <c r="I372" s="36">
        <f>SUMIFS(СВЦЭМ!$K$34:$K$777,СВЦЭМ!$A$34:$A$777,$A372,СВЦЭМ!$B$33:$B$776,I$348)+'СЕТ СН'!$F$13</f>
        <v>0</v>
      </c>
      <c r="J372" s="36">
        <f>SUMIFS(СВЦЭМ!$K$34:$K$777,СВЦЭМ!$A$34:$A$777,$A372,СВЦЭМ!$B$33:$B$776,J$348)+'СЕТ СН'!$F$13</f>
        <v>0</v>
      </c>
      <c r="K372" s="36">
        <f>SUMIFS(СВЦЭМ!$K$34:$K$777,СВЦЭМ!$A$34:$A$777,$A372,СВЦЭМ!$B$33:$B$776,K$348)+'СЕТ СН'!$F$13</f>
        <v>0</v>
      </c>
      <c r="L372" s="36">
        <f>SUMIFS(СВЦЭМ!$K$34:$K$777,СВЦЭМ!$A$34:$A$777,$A372,СВЦЭМ!$B$33:$B$776,L$348)+'СЕТ СН'!$F$13</f>
        <v>0</v>
      </c>
      <c r="M372" s="36">
        <f>SUMIFS(СВЦЭМ!$K$34:$K$777,СВЦЭМ!$A$34:$A$777,$A372,СВЦЭМ!$B$33:$B$776,M$348)+'СЕТ СН'!$F$13</f>
        <v>0</v>
      </c>
      <c r="N372" s="36">
        <f>SUMIFS(СВЦЭМ!$K$34:$K$777,СВЦЭМ!$A$34:$A$777,$A372,СВЦЭМ!$B$33:$B$776,N$348)+'СЕТ СН'!$F$13</f>
        <v>0</v>
      </c>
      <c r="O372" s="36">
        <f>SUMIFS(СВЦЭМ!$K$34:$K$777,СВЦЭМ!$A$34:$A$777,$A372,СВЦЭМ!$B$33:$B$776,O$348)+'СЕТ СН'!$F$13</f>
        <v>0</v>
      </c>
      <c r="P372" s="36">
        <f>SUMIFS(СВЦЭМ!$K$34:$K$777,СВЦЭМ!$A$34:$A$777,$A372,СВЦЭМ!$B$33:$B$776,P$348)+'СЕТ СН'!$F$13</f>
        <v>0</v>
      </c>
      <c r="Q372" s="36">
        <f>SUMIFS(СВЦЭМ!$K$34:$K$777,СВЦЭМ!$A$34:$A$777,$A372,СВЦЭМ!$B$33:$B$776,Q$348)+'СЕТ СН'!$F$13</f>
        <v>0</v>
      </c>
      <c r="R372" s="36">
        <f>SUMIFS(СВЦЭМ!$K$34:$K$777,СВЦЭМ!$A$34:$A$777,$A372,СВЦЭМ!$B$33:$B$776,R$348)+'СЕТ СН'!$F$13</f>
        <v>0</v>
      </c>
      <c r="S372" s="36">
        <f>SUMIFS(СВЦЭМ!$K$34:$K$777,СВЦЭМ!$A$34:$A$777,$A372,СВЦЭМ!$B$33:$B$776,S$348)+'СЕТ СН'!$F$13</f>
        <v>0</v>
      </c>
      <c r="T372" s="36">
        <f>SUMIFS(СВЦЭМ!$K$34:$K$777,СВЦЭМ!$A$34:$A$777,$A372,СВЦЭМ!$B$33:$B$776,T$348)+'СЕТ СН'!$F$13</f>
        <v>0</v>
      </c>
      <c r="U372" s="36">
        <f>SUMIFS(СВЦЭМ!$K$34:$K$777,СВЦЭМ!$A$34:$A$777,$A372,СВЦЭМ!$B$33:$B$776,U$348)+'СЕТ СН'!$F$13</f>
        <v>0</v>
      </c>
      <c r="V372" s="36">
        <f>SUMIFS(СВЦЭМ!$K$34:$K$777,СВЦЭМ!$A$34:$A$777,$A372,СВЦЭМ!$B$33:$B$776,V$348)+'СЕТ СН'!$F$13</f>
        <v>0</v>
      </c>
      <c r="W372" s="36">
        <f>SUMIFS(СВЦЭМ!$K$34:$K$777,СВЦЭМ!$A$34:$A$777,$A372,СВЦЭМ!$B$33:$B$776,W$348)+'СЕТ СН'!$F$13</f>
        <v>0</v>
      </c>
      <c r="X372" s="36">
        <f>SUMIFS(СВЦЭМ!$K$34:$K$777,СВЦЭМ!$A$34:$A$777,$A372,СВЦЭМ!$B$33:$B$776,X$348)+'СЕТ СН'!$F$13</f>
        <v>0</v>
      </c>
      <c r="Y372" s="36">
        <f>SUMIFS(СВЦЭМ!$K$34:$K$777,СВЦЭМ!$A$34:$A$777,$A372,СВЦЭМ!$B$33:$B$776,Y$348)+'СЕТ СН'!$F$13</f>
        <v>0</v>
      </c>
    </row>
    <row r="373" spans="1:27" ht="15.75" hidden="1" x14ac:dyDescent="0.2">
      <c r="A373" s="35">
        <f t="shared" si="10"/>
        <v>43521</v>
      </c>
      <c r="B373" s="36">
        <f>SUMIFS(СВЦЭМ!$K$34:$K$777,СВЦЭМ!$A$34:$A$777,$A373,СВЦЭМ!$B$33:$B$776,B$348)+'СЕТ СН'!$F$13</f>
        <v>0</v>
      </c>
      <c r="C373" s="36">
        <f>SUMIFS(СВЦЭМ!$K$34:$K$777,СВЦЭМ!$A$34:$A$777,$A373,СВЦЭМ!$B$33:$B$776,C$348)+'СЕТ СН'!$F$13</f>
        <v>0</v>
      </c>
      <c r="D373" s="36">
        <f>SUMIFS(СВЦЭМ!$K$34:$K$777,СВЦЭМ!$A$34:$A$777,$A373,СВЦЭМ!$B$33:$B$776,D$348)+'СЕТ СН'!$F$13</f>
        <v>0</v>
      </c>
      <c r="E373" s="36">
        <f>SUMIFS(СВЦЭМ!$K$34:$K$777,СВЦЭМ!$A$34:$A$777,$A373,СВЦЭМ!$B$33:$B$776,E$348)+'СЕТ СН'!$F$13</f>
        <v>0</v>
      </c>
      <c r="F373" s="36">
        <f>SUMIFS(СВЦЭМ!$K$34:$K$777,СВЦЭМ!$A$34:$A$777,$A373,СВЦЭМ!$B$33:$B$776,F$348)+'СЕТ СН'!$F$13</f>
        <v>0</v>
      </c>
      <c r="G373" s="36">
        <f>SUMIFS(СВЦЭМ!$K$34:$K$777,СВЦЭМ!$A$34:$A$777,$A373,СВЦЭМ!$B$33:$B$776,G$348)+'СЕТ СН'!$F$13</f>
        <v>0</v>
      </c>
      <c r="H373" s="36">
        <f>SUMIFS(СВЦЭМ!$K$34:$K$777,СВЦЭМ!$A$34:$A$777,$A373,СВЦЭМ!$B$33:$B$776,H$348)+'СЕТ СН'!$F$13</f>
        <v>0</v>
      </c>
      <c r="I373" s="36">
        <f>SUMIFS(СВЦЭМ!$K$34:$K$777,СВЦЭМ!$A$34:$A$777,$A373,СВЦЭМ!$B$33:$B$776,I$348)+'СЕТ СН'!$F$13</f>
        <v>0</v>
      </c>
      <c r="J373" s="36">
        <f>SUMIFS(СВЦЭМ!$K$34:$K$777,СВЦЭМ!$A$34:$A$777,$A373,СВЦЭМ!$B$33:$B$776,J$348)+'СЕТ СН'!$F$13</f>
        <v>0</v>
      </c>
      <c r="K373" s="36">
        <f>SUMIFS(СВЦЭМ!$K$34:$K$777,СВЦЭМ!$A$34:$A$777,$A373,СВЦЭМ!$B$33:$B$776,K$348)+'СЕТ СН'!$F$13</f>
        <v>0</v>
      </c>
      <c r="L373" s="36">
        <f>SUMIFS(СВЦЭМ!$K$34:$K$777,СВЦЭМ!$A$34:$A$777,$A373,СВЦЭМ!$B$33:$B$776,L$348)+'СЕТ СН'!$F$13</f>
        <v>0</v>
      </c>
      <c r="M373" s="36">
        <f>SUMIFS(СВЦЭМ!$K$34:$K$777,СВЦЭМ!$A$34:$A$777,$A373,СВЦЭМ!$B$33:$B$776,M$348)+'СЕТ СН'!$F$13</f>
        <v>0</v>
      </c>
      <c r="N373" s="36">
        <f>SUMIFS(СВЦЭМ!$K$34:$K$777,СВЦЭМ!$A$34:$A$777,$A373,СВЦЭМ!$B$33:$B$776,N$348)+'СЕТ СН'!$F$13</f>
        <v>0</v>
      </c>
      <c r="O373" s="36">
        <f>SUMIFS(СВЦЭМ!$K$34:$K$777,СВЦЭМ!$A$34:$A$777,$A373,СВЦЭМ!$B$33:$B$776,O$348)+'СЕТ СН'!$F$13</f>
        <v>0</v>
      </c>
      <c r="P373" s="36">
        <f>SUMIFS(СВЦЭМ!$K$34:$K$777,СВЦЭМ!$A$34:$A$777,$A373,СВЦЭМ!$B$33:$B$776,P$348)+'СЕТ СН'!$F$13</f>
        <v>0</v>
      </c>
      <c r="Q373" s="36">
        <f>SUMIFS(СВЦЭМ!$K$34:$K$777,СВЦЭМ!$A$34:$A$777,$A373,СВЦЭМ!$B$33:$B$776,Q$348)+'СЕТ СН'!$F$13</f>
        <v>0</v>
      </c>
      <c r="R373" s="36">
        <f>SUMIFS(СВЦЭМ!$K$34:$K$777,СВЦЭМ!$A$34:$A$777,$A373,СВЦЭМ!$B$33:$B$776,R$348)+'СЕТ СН'!$F$13</f>
        <v>0</v>
      </c>
      <c r="S373" s="36">
        <f>SUMIFS(СВЦЭМ!$K$34:$K$777,СВЦЭМ!$A$34:$A$777,$A373,СВЦЭМ!$B$33:$B$776,S$348)+'СЕТ СН'!$F$13</f>
        <v>0</v>
      </c>
      <c r="T373" s="36">
        <f>SUMIFS(СВЦЭМ!$K$34:$K$777,СВЦЭМ!$A$34:$A$777,$A373,СВЦЭМ!$B$33:$B$776,T$348)+'СЕТ СН'!$F$13</f>
        <v>0</v>
      </c>
      <c r="U373" s="36">
        <f>SUMIFS(СВЦЭМ!$K$34:$K$777,СВЦЭМ!$A$34:$A$777,$A373,СВЦЭМ!$B$33:$B$776,U$348)+'СЕТ СН'!$F$13</f>
        <v>0</v>
      </c>
      <c r="V373" s="36">
        <f>SUMIFS(СВЦЭМ!$K$34:$K$777,СВЦЭМ!$A$34:$A$777,$A373,СВЦЭМ!$B$33:$B$776,V$348)+'СЕТ СН'!$F$13</f>
        <v>0</v>
      </c>
      <c r="W373" s="36">
        <f>SUMIFS(СВЦЭМ!$K$34:$K$777,СВЦЭМ!$A$34:$A$777,$A373,СВЦЭМ!$B$33:$B$776,W$348)+'СЕТ СН'!$F$13</f>
        <v>0</v>
      </c>
      <c r="X373" s="36">
        <f>SUMIFS(СВЦЭМ!$K$34:$K$777,СВЦЭМ!$A$34:$A$777,$A373,СВЦЭМ!$B$33:$B$776,X$348)+'СЕТ СН'!$F$13</f>
        <v>0</v>
      </c>
      <c r="Y373" s="36">
        <f>SUMIFS(СВЦЭМ!$K$34:$K$777,СВЦЭМ!$A$34:$A$777,$A373,СВЦЭМ!$B$33:$B$776,Y$348)+'СЕТ СН'!$F$13</f>
        <v>0</v>
      </c>
    </row>
    <row r="374" spans="1:27" ht="15.75" hidden="1" x14ac:dyDescent="0.2">
      <c r="A374" s="35">
        <f t="shared" si="10"/>
        <v>43522</v>
      </c>
      <c r="B374" s="36">
        <f>SUMIFS(СВЦЭМ!$K$34:$K$777,СВЦЭМ!$A$34:$A$777,$A374,СВЦЭМ!$B$33:$B$776,B$348)+'СЕТ СН'!$F$13</f>
        <v>0</v>
      </c>
      <c r="C374" s="36">
        <f>SUMIFS(СВЦЭМ!$K$34:$K$777,СВЦЭМ!$A$34:$A$777,$A374,СВЦЭМ!$B$33:$B$776,C$348)+'СЕТ СН'!$F$13</f>
        <v>0</v>
      </c>
      <c r="D374" s="36">
        <f>SUMIFS(СВЦЭМ!$K$34:$K$777,СВЦЭМ!$A$34:$A$777,$A374,СВЦЭМ!$B$33:$B$776,D$348)+'СЕТ СН'!$F$13</f>
        <v>0</v>
      </c>
      <c r="E374" s="36">
        <f>SUMIFS(СВЦЭМ!$K$34:$K$777,СВЦЭМ!$A$34:$A$777,$A374,СВЦЭМ!$B$33:$B$776,E$348)+'СЕТ СН'!$F$13</f>
        <v>0</v>
      </c>
      <c r="F374" s="36">
        <f>SUMIFS(СВЦЭМ!$K$34:$K$777,СВЦЭМ!$A$34:$A$777,$A374,СВЦЭМ!$B$33:$B$776,F$348)+'СЕТ СН'!$F$13</f>
        <v>0</v>
      </c>
      <c r="G374" s="36">
        <f>SUMIFS(СВЦЭМ!$K$34:$K$777,СВЦЭМ!$A$34:$A$777,$A374,СВЦЭМ!$B$33:$B$776,G$348)+'СЕТ СН'!$F$13</f>
        <v>0</v>
      </c>
      <c r="H374" s="36">
        <f>SUMIFS(СВЦЭМ!$K$34:$K$777,СВЦЭМ!$A$34:$A$777,$A374,СВЦЭМ!$B$33:$B$776,H$348)+'СЕТ СН'!$F$13</f>
        <v>0</v>
      </c>
      <c r="I374" s="36">
        <f>SUMIFS(СВЦЭМ!$K$34:$K$777,СВЦЭМ!$A$34:$A$777,$A374,СВЦЭМ!$B$33:$B$776,I$348)+'СЕТ СН'!$F$13</f>
        <v>0</v>
      </c>
      <c r="J374" s="36">
        <f>SUMIFS(СВЦЭМ!$K$34:$K$777,СВЦЭМ!$A$34:$A$777,$A374,СВЦЭМ!$B$33:$B$776,J$348)+'СЕТ СН'!$F$13</f>
        <v>0</v>
      </c>
      <c r="K374" s="36">
        <f>SUMIFS(СВЦЭМ!$K$34:$K$777,СВЦЭМ!$A$34:$A$777,$A374,СВЦЭМ!$B$33:$B$776,K$348)+'СЕТ СН'!$F$13</f>
        <v>0</v>
      </c>
      <c r="L374" s="36">
        <f>SUMIFS(СВЦЭМ!$K$34:$K$777,СВЦЭМ!$A$34:$A$777,$A374,СВЦЭМ!$B$33:$B$776,L$348)+'СЕТ СН'!$F$13</f>
        <v>0</v>
      </c>
      <c r="M374" s="36">
        <f>SUMIFS(СВЦЭМ!$K$34:$K$777,СВЦЭМ!$A$34:$A$777,$A374,СВЦЭМ!$B$33:$B$776,M$348)+'СЕТ СН'!$F$13</f>
        <v>0</v>
      </c>
      <c r="N374" s="36">
        <f>SUMIFS(СВЦЭМ!$K$34:$K$777,СВЦЭМ!$A$34:$A$777,$A374,СВЦЭМ!$B$33:$B$776,N$348)+'СЕТ СН'!$F$13</f>
        <v>0</v>
      </c>
      <c r="O374" s="36">
        <f>SUMIFS(СВЦЭМ!$K$34:$K$777,СВЦЭМ!$A$34:$A$777,$A374,СВЦЭМ!$B$33:$B$776,O$348)+'СЕТ СН'!$F$13</f>
        <v>0</v>
      </c>
      <c r="P374" s="36">
        <f>SUMIFS(СВЦЭМ!$K$34:$K$777,СВЦЭМ!$A$34:$A$777,$A374,СВЦЭМ!$B$33:$B$776,P$348)+'СЕТ СН'!$F$13</f>
        <v>0</v>
      </c>
      <c r="Q374" s="36">
        <f>SUMIFS(СВЦЭМ!$K$34:$K$777,СВЦЭМ!$A$34:$A$777,$A374,СВЦЭМ!$B$33:$B$776,Q$348)+'СЕТ СН'!$F$13</f>
        <v>0</v>
      </c>
      <c r="R374" s="36">
        <f>SUMIFS(СВЦЭМ!$K$34:$K$777,СВЦЭМ!$A$34:$A$777,$A374,СВЦЭМ!$B$33:$B$776,R$348)+'СЕТ СН'!$F$13</f>
        <v>0</v>
      </c>
      <c r="S374" s="36">
        <f>SUMIFS(СВЦЭМ!$K$34:$K$777,СВЦЭМ!$A$34:$A$777,$A374,СВЦЭМ!$B$33:$B$776,S$348)+'СЕТ СН'!$F$13</f>
        <v>0</v>
      </c>
      <c r="T374" s="36">
        <f>SUMIFS(СВЦЭМ!$K$34:$K$777,СВЦЭМ!$A$34:$A$777,$A374,СВЦЭМ!$B$33:$B$776,T$348)+'СЕТ СН'!$F$13</f>
        <v>0</v>
      </c>
      <c r="U374" s="36">
        <f>SUMIFS(СВЦЭМ!$K$34:$K$777,СВЦЭМ!$A$34:$A$777,$A374,СВЦЭМ!$B$33:$B$776,U$348)+'СЕТ СН'!$F$13</f>
        <v>0</v>
      </c>
      <c r="V374" s="36">
        <f>SUMIFS(СВЦЭМ!$K$34:$K$777,СВЦЭМ!$A$34:$A$777,$A374,СВЦЭМ!$B$33:$B$776,V$348)+'СЕТ СН'!$F$13</f>
        <v>0</v>
      </c>
      <c r="W374" s="36">
        <f>SUMIFS(СВЦЭМ!$K$34:$K$777,СВЦЭМ!$A$34:$A$777,$A374,СВЦЭМ!$B$33:$B$776,W$348)+'СЕТ СН'!$F$13</f>
        <v>0</v>
      </c>
      <c r="X374" s="36">
        <f>SUMIFS(СВЦЭМ!$K$34:$K$777,СВЦЭМ!$A$34:$A$777,$A374,СВЦЭМ!$B$33:$B$776,X$348)+'СЕТ СН'!$F$13</f>
        <v>0</v>
      </c>
      <c r="Y374" s="36">
        <f>SUMIFS(СВЦЭМ!$K$34:$K$777,СВЦЭМ!$A$34:$A$777,$A374,СВЦЭМ!$B$33:$B$776,Y$348)+'СЕТ СН'!$F$13</f>
        <v>0</v>
      </c>
    </row>
    <row r="375" spans="1:27" ht="15.75" hidden="1" x14ac:dyDescent="0.2">
      <c r="A375" s="35">
        <f t="shared" si="10"/>
        <v>43523</v>
      </c>
      <c r="B375" s="36">
        <f>SUMIFS(СВЦЭМ!$K$34:$K$777,СВЦЭМ!$A$34:$A$777,$A375,СВЦЭМ!$B$33:$B$776,B$348)+'СЕТ СН'!$F$13</f>
        <v>0</v>
      </c>
      <c r="C375" s="36">
        <f>SUMIFS(СВЦЭМ!$K$34:$K$777,СВЦЭМ!$A$34:$A$777,$A375,СВЦЭМ!$B$33:$B$776,C$348)+'СЕТ СН'!$F$13</f>
        <v>0</v>
      </c>
      <c r="D375" s="36">
        <f>SUMIFS(СВЦЭМ!$K$34:$K$777,СВЦЭМ!$A$34:$A$777,$A375,СВЦЭМ!$B$33:$B$776,D$348)+'СЕТ СН'!$F$13</f>
        <v>0</v>
      </c>
      <c r="E375" s="36">
        <f>SUMIFS(СВЦЭМ!$K$34:$K$777,СВЦЭМ!$A$34:$A$777,$A375,СВЦЭМ!$B$33:$B$776,E$348)+'СЕТ СН'!$F$13</f>
        <v>0</v>
      </c>
      <c r="F375" s="36">
        <f>SUMIFS(СВЦЭМ!$K$34:$K$777,СВЦЭМ!$A$34:$A$777,$A375,СВЦЭМ!$B$33:$B$776,F$348)+'СЕТ СН'!$F$13</f>
        <v>0</v>
      </c>
      <c r="G375" s="36">
        <f>SUMIFS(СВЦЭМ!$K$34:$K$777,СВЦЭМ!$A$34:$A$777,$A375,СВЦЭМ!$B$33:$B$776,G$348)+'СЕТ СН'!$F$13</f>
        <v>0</v>
      </c>
      <c r="H375" s="36">
        <f>SUMIFS(СВЦЭМ!$K$34:$K$777,СВЦЭМ!$A$34:$A$777,$A375,СВЦЭМ!$B$33:$B$776,H$348)+'СЕТ СН'!$F$13</f>
        <v>0</v>
      </c>
      <c r="I375" s="36">
        <f>SUMIFS(СВЦЭМ!$K$34:$K$777,СВЦЭМ!$A$34:$A$777,$A375,СВЦЭМ!$B$33:$B$776,I$348)+'СЕТ СН'!$F$13</f>
        <v>0</v>
      </c>
      <c r="J375" s="36">
        <f>SUMIFS(СВЦЭМ!$K$34:$K$777,СВЦЭМ!$A$34:$A$777,$A375,СВЦЭМ!$B$33:$B$776,J$348)+'СЕТ СН'!$F$13</f>
        <v>0</v>
      </c>
      <c r="K375" s="36">
        <f>SUMIFS(СВЦЭМ!$K$34:$K$777,СВЦЭМ!$A$34:$A$777,$A375,СВЦЭМ!$B$33:$B$776,K$348)+'СЕТ СН'!$F$13</f>
        <v>0</v>
      </c>
      <c r="L375" s="36">
        <f>SUMIFS(СВЦЭМ!$K$34:$K$777,СВЦЭМ!$A$34:$A$777,$A375,СВЦЭМ!$B$33:$B$776,L$348)+'СЕТ СН'!$F$13</f>
        <v>0</v>
      </c>
      <c r="M375" s="36">
        <f>SUMIFS(СВЦЭМ!$K$34:$K$777,СВЦЭМ!$A$34:$A$777,$A375,СВЦЭМ!$B$33:$B$776,M$348)+'СЕТ СН'!$F$13</f>
        <v>0</v>
      </c>
      <c r="N375" s="36">
        <f>SUMIFS(СВЦЭМ!$K$34:$K$777,СВЦЭМ!$A$34:$A$777,$A375,СВЦЭМ!$B$33:$B$776,N$348)+'СЕТ СН'!$F$13</f>
        <v>0</v>
      </c>
      <c r="O375" s="36">
        <f>SUMIFS(СВЦЭМ!$K$34:$K$777,СВЦЭМ!$A$34:$A$777,$A375,СВЦЭМ!$B$33:$B$776,O$348)+'СЕТ СН'!$F$13</f>
        <v>0</v>
      </c>
      <c r="P375" s="36">
        <f>SUMIFS(СВЦЭМ!$K$34:$K$777,СВЦЭМ!$A$34:$A$777,$A375,СВЦЭМ!$B$33:$B$776,P$348)+'СЕТ СН'!$F$13</f>
        <v>0</v>
      </c>
      <c r="Q375" s="36">
        <f>SUMIFS(СВЦЭМ!$K$34:$K$777,СВЦЭМ!$A$34:$A$777,$A375,СВЦЭМ!$B$33:$B$776,Q$348)+'СЕТ СН'!$F$13</f>
        <v>0</v>
      </c>
      <c r="R375" s="36">
        <f>SUMIFS(СВЦЭМ!$K$34:$K$777,СВЦЭМ!$A$34:$A$777,$A375,СВЦЭМ!$B$33:$B$776,R$348)+'СЕТ СН'!$F$13</f>
        <v>0</v>
      </c>
      <c r="S375" s="36">
        <f>SUMIFS(СВЦЭМ!$K$34:$K$777,СВЦЭМ!$A$34:$A$777,$A375,СВЦЭМ!$B$33:$B$776,S$348)+'СЕТ СН'!$F$13</f>
        <v>0</v>
      </c>
      <c r="T375" s="36">
        <f>SUMIFS(СВЦЭМ!$K$34:$K$777,СВЦЭМ!$A$34:$A$777,$A375,СВЦЭМ!$B$33:$B$776,T$348)+'СЕТ СН'!$F$13</f>
        <v>0</v>
      </c>
      <c r="U375" s="36">
        <f>SUMIFS(СВЦЭМ!$K$34:$K$777,СВЦЭМ!$A$34:$A$777,$A375,СВЦЭМ!$B$33:$B$776,U$348)+'СЕТ СН'!$F$13</f>
        <v>0</v>
      </c>
      <c r="V375" s="36">
        <f>SUMIFS(СВЦЭМ!$K$34:$K$777,СВЦЭМ!$A$34:$A$777,$A375,СВЦЭМ!$B$33:$B$776,V$348)+'СЕТ СН'!$F$13</f>
        <v>0</v>
      </c>
      <c r="W375" s="36">
        <f>SUMIFS(СВЦЭМ!$K$34:$K$777,СВЦЭМ!$A$34:$A$777,$A375,СВЦЭМ!$B$33:$B$776,W$348)+'СЕТ СН'!$F$13</f>
        <v>0</v>
      </c>
      <c r="X375" s="36">
        <f>SUMIFS(СВЦЭМ!$K$34:$K$777,СВЦЭМ!$A$34:$A$777,$A375,СВЦЭМ!$B$33:$B$776,X$348)+'СЕТ СН'!$F$13</f>
        <v>0</v>
      </c>
      <c r="Y375" s="36">
        <f>SUMIFS(СВЦЭМ!$K$34:$K$777,СВЦЭМ!$A$34:$A$777,$A375,СВЦЭМ!$B$33:$B$776,Y$348)+'СЕТ СН'!$F$13</f>
        <v>0</v>
      </c>
    </row>
    <row r="376" spans="1:27" ht="15.75" hidden="1" x14ac:dyDescent="0.2">
      <c r="A376" s="35">
        <f t="shared" si="10"/>
        <v>43524</v>
      </c>
      <c r="B376" s="36">
        <f>SUMIFS(СВЦЭМ!$K$34:$K$777,СВЦЭМ!$A$34:$A$777,$A376,СВЦЭМ!$B$33:$B$776,B$348)+'СЕТ СН'!$F$13</f>
        <v>0</v>
      </c>
      <c r="C376" s="36">
        <f>SUMIFS(СВЦЭМ!$K$34:$K$777,СВЦЭМ!$A$34:$A$777,$A376,СВЦЭМ!$B$33:$B$776,C$348)+'СЕТ СН'!$F$13</f>
        <v>0</v>
      </c>
      <c r="D376" s="36">
        <f>SUMIFS(СВЦЭМ!$K$34:$K$777,СВЦЭМ!$A$34:$A$777,$A376,СВЦЭМ!$B$33:$B$776,D$348)+'СЕТ СН'!$F$13</f>
        <v>0</v>
      </c>
      <c r="E376" s="36">
        <f>SUMIFS(СВЦЭМ!$K$34:$K$777,СВЦЭМ!$A$34:$A$777,$A376,СВЦЭМ!$B$33:$B$776,E$348)+'СЕТ СН'!$F$13</f>
        <v>0</v>
      </c>
      <c r="F376" s="36">
        <f>SUMIFS(СВЦЭМ!$K$34:$K$777,СВЦЭМ!$A$34:$A$777,$A376,СВЦЭМ!$B$33:$B$776,F$348)+'СЕТ СН'!$F$13</f>
        <v>0</v>
      </c>
      <c r="G376" s="36">
        <f>SUMIFS(СВЦЭМ!$K$34:$K$777,СВЦЭМ!$A$34:$A$777,$A376,СВЦЭМ!$B$33:$B$776,G$348)+'СЕТ СН'!$F$13</f>
        <v>0</v>
      </c>
      <c r="H376" s="36">
        <f>SUMIFS(СВЦЭМ!$K$34:$K$777,СВЦЭМ!$A$34:$A$777,$A376,СВЦЭМ!$B$33:$B$776,H$348)+'СЕТ СН'!$F$13</f>
        <v>0</v>
      </c>
      <c r="I376" s="36">
        <f>SUMIFS(СВЦЭМ!$K$34:$K$777,СВЦЭМ!$A$34:$A$777,$A376,СВЦЭМ!$B$33:$B$776,I$348)+'СЕТ СН'!$F$13</f>
        <v>0</v>
      </c>
      <c r="J376" s="36">
        <f>SUMIFS(СВЦЭМ!$K$34:$K$777,СВЦЭМ!$A$34:$A$777,$A376,СВЦЭМ!$B$33:$B$776,J$348)+'СЕТ СН'!$F$13</f>
        <v>0</v>
      </c>
      <c r="K376" s="36">
        <f>SUMIFS(СВЦЭМ!$K$34:$K$777,СВЦЭМ!$A$34:$A$777,$A376,СВЦЭМ!$B$33:$B$776,K$348)+'СЕТ СН'!$F$13</f>
        <v>0</v>
      </c>
      <c r="L376" s="36">
        <f>SUMIFS(СВЦЭМ!$K$34:$K$777,СВЦЭМ!$A$34:$A$777,$A376,СВЦЭМ!$B$33:$B$776,L$348)+'СЕТ СН'!$F$13</f>
        <v>0</v>
      </c>
      <c r="M376" s="36">
        <f>SUMIFS(СВЦЭМ!$K$34:$K$777,СВЦЭМ!$A$34:$A$777,$A376,СВЦЭМ!$B$33:$B$776,M$348)+'СЕТ СН'!$F$13</f>
        <v>0</v>
      </c>
      <c r="N376" s="36">
        <f>SUMIFS(СВЦЭМ!$K$34:$K$777,СВЦЭМ!$A$34:$A$777,$A376,СВЦЭМ!$B$33:$B$776,N$348)+'СЕТ СН'!$F$13</f>
        <v>0</v>
      </c>
      <c r="O376" s="36">
        <f>SUMIFS(СВЦЭМ!$K$34:$K$777,СВЦЭМ!$A$34:$A$777,$A376,СВЦЭМ!$B$33:$B$776,O$348)+'СЕТ СН'!$F$13</f>
        <v>0</v>
      </c>
      <c r="P376" s="36">
        <f>SUMIFS(СВЦЭМ!$K$34:$K$777,СВЦЭМ!$A$34:$A$777,$A376,СВЦЭМ!$B$33:$B$776,P$348)+'СЕТ СН'!$F$13</f>
        <v>0</v>
      </c>
      <c r="Q376" s="36">
        <f>SUMIFS(СВЦЭМ!$K$34:$K$777,СВЦЭМ!$A$34:$A$777,$A376,СВЦЭМ!$B$33:$B$776,Q$348)+'СЕТ СН'!$F$13</f>
        <v>0</v>
      </c>
      <c r="R376" s="36">
        <f>SUMIFS(СВЦЭМ!$K$34:$K$777,СВЦЭМ!$A$34:$A$777,$A376,СВЦЭМ!$B$33:$B$776,R$348)+'СЕТ СН'!$F$13</f>
        <v>0</v>
      </c>
      <c r="S376" s="36">
        <f>SUMIFS(СВЦЭМ!$K$34:$K$777,СВЦЭМ!$A$34:$A$777,$A376,СВЦЭМ!$B$33:$B$776,S$348)+'СЕТ СН'!$F$13</f>
        <v>0</v>
      </c>
      <c r="T376" s="36">
        <f>SUMIFS(СВЦЭМ!$K$34:$K$777,СВЦЭМ!$A$34:$A$777,$A376,СВЦЭМ!$B$33:$B$776,T$348)+'СЕТ СН'!$F$13</f>
        <v>0</v>
      </c>
      <c r="U376" s="36">
        <f>SUMIFS(СВЦЭМ!$K$34:$K$777,СВЦЭМ!$A$34:$A$777,$A376,СВЦЭМ!$B$33:$B$776,U$348)+'СЕТ СН'!$F$13</f>
        <v>0</v>
      </c>
      <c r="V376" s="36">
        <f>SUMIFS(СВЦЭМ!$K$34:$K$777,СВЦЭМ!$A$34:$A$777,$A376,СВЦЭМ!$B$33:$B$776,V$348)+'СЕТ СН'!$F$13</f>
        <v>0</v>
      </c>
      <c r="W376" s="36">
        <f>SUMIFS(СВЦЭМ!$K$34:$K$777,СВЦЭМ!$A$34:$A$777,$A376,СВЦЭМ!$B$33:$B$776,W$348)+'СЕТ СН'!$F$13</f>
        <v>0</v>
      </c>
      <c r="X376" s="36">
        <f>SUMIFS(СВЦЭМ!$K$34:$K$777,СВЦЭМ!$A$34:$A$777,$A376,СВЦЭМ!$B$33:$B$776,X$348)+'СЕТ СН'!$F$13</f>
        <v>0</v>
      </c>
      <c r="Y376" s="36">
        <f>SUMIFS(СВЦЭМ!$K$34:$K$777,СВЦЭМ!$A$34:$A$777,$A376,СВЦЭМ!$B$33:$B$776,Y$348)+'СЕТ СН'!$F$13</f>
        <v>0</v>
      </c>
    </row>
    <row r="377" spans="1:27" ht="15.75" hidden="1" x14ac:dyDescent="0.2">
      <c r="A377" s="35">
        <f t="shared" si="10"/>
        <v>43525</v>
      </c>
      <c r="B377" s="36">
        <f>SUMIFS(СВЦЭМ!$K$34:$K$777,СВЦЭМ!$A$34:$A$777,$A377,СВЦЭМ!$B$33:$B$776,B$348)+'СЕТ СН'!$F$13</f>
        <v>0</v>
      </c>
      <c r="C377" s="36">
        <f>SUMIFS(СВЦЭМ!$K$34:$K$777,СВЦЭМ!$A$34:$A$777,$A377,СВЦЭМ!$B$33:$B$776,C$348)+'СЕТ СН'!$F$13</f>
        <v>0</v>
      </c>
      <c r="D377" s="36">
        <f>SUMIFS(СВЦЭМ!$K$34:$K$777,СВЦЭМ!$A$34:$A$777,$A377,СВЦЭМ!$B$33:$B$776,D$348)+'СЕТ СН'!$F$13</f>
        <v>0</v>
      </c>
      <c r="E377" s="36">
        <f>SUMIFS(СВЦЭМ!$K$34:$K$777,СВЦЭМ!$A$34:$A$777,$A377,СВЦЭМ!$B$33:$B$776,E$348)+'СЕТ СН'!$F$13</f>
        <v>0</v>
      </c>
      <c r="F377" s="36">
        <f>SUMIFS(СВЦЭМ!$K$34:$K$777,СВЦЭМ!$A$34:$A$777,$A377,СВЦЭМ!$B$33:$B$776,F$348)+'СЕТ СН'!$F$13</f>
        <v>0</v>
      </c>
      <c r="G377" s="36">
        <f>SUMIFS(СВЦЭМ!$K$34:$K$777,СВЦЭМ!$A$34:$A$777,$A377,СВЦЭМ!$B$33:$B$776,G$348)+'СЕТ СН'!$F$13</f>
        <v>0</v>
      </c>
      <c r="H377" s="36">
        <f>SUMIFS(СВЦЭМ!$K$34:$K$777,СВЦЭМ!$A$34:$A$777,$A377,СВЦЭМ!$B$33:$B$776,H$348)+'СЕТ СН'!$F$13</f>
        <v>0</v>
      </c>
      <c r="I377" s="36">
        <f>SUMIFS(СВЦЭМ!$K$34:$K$777,СВЦЭМ!$A$34:$A$777,$A377,СВЦЭМ!$B$33:$B$776,I$348)+'СЕТ СН'!$F$13</f>
        <v>0</v>
      </c>
      <c r="J377" s="36">
        <f>SUMIFS(СВЦЭМ!$K$34:$K$777,СВЦЭМ!$A$34:$A$777,$A377,СВЦЭМ!$B$33:$B$776,J$348)+'СЕТ СН'!$F$13</f>
        <v>0</v>
      </c>
      <c r="K377" s="36">
        <f>SUMIFS(СВЦЭМ!$K$34:$K$777,СВЦЭМ!$A$34:$A$777,$A377,СВЦЭМ!$B$33:$B$776,K$348)+'СЕТ СН'!$F$13</f>
        <v>0</v>
      </c>
      <c r="L377" s="36">
        <f>SUMIFS(СВЦЭМ!$K$34:$K$777,СВЦЭМ!$A$34:$A$777,$A377,СВЦЭМ!$B$33:$B$776,L$348)+'СЕТ СН'!$F$13</f>
        <v>0</v>
      </c>
      <c r="M377" s="36">
        <f>SUMIFS(СВЦЭМ!$K$34:$K$777,СВЦЭМ!$A$34:$A$777,$A377,СВЦЭМ!$B$33:$B$776,M$348)+'СЕТ СН'!$F$13</f>
        <v>0</v>
      </c>
      <c r="N377" s="36">
        <f>SUMIFS(СВЦЭМ!$K$34:$K$777,СВЦЭМ!$A$34:$A$777,$A377,СВЦЭМ!$B$33:$B$776,N$348)+'СЕТ СН'!$F$13</f>
        <v>0</v>
      </c>
      <c r="O377" s="36">
        <f>SUMIFS(СВЦЭМ!$K$34:$K$777,СВЦЭМ!$A$34:$A$777,$A377,СВЦЭМ!$B$33:$B$776,O$348)+'СЕТ СН'!$F$13</f>
        <v>0</v>
      </c>
      <c r="P377" s="36">
        <f>SUMIFS(СВЦЭМ!$K$34:$K$777,СВЦЭМ!$A$34:$A$777,$A377,СВЦЭМ!$B$33:$B$776,P$348)+'СЕТ СН'!$F$13</f>
        <v>0</v>
      </c>
      <c r="Q377" s="36">
        <f>SUMIFS(СВЦЭМ!$K$34:$K$777,СВЦЭМ!$A$34:$A$777,$A377,СВЦЭМ!$B$33:$B$776,Q$348)+'СЕТ СН'!$F$13</f>
        <v>0</v>
      </c>
      <c r="R377" s="36">
        <f>SUMIFS(СВЦЭМ!$K$34:$K$777,СВЦЭМ!$A$34:$A$777,$A377,СВЦЭМ!$B$33:$B$776,R$348)+'СЕТ СН'!$F$13</f>
        <v>0</v>
      </c>
      <c r="S377" s="36">
        <f>SUMIFS(СВЦЭМ!$K$34:$K$777,СВЦЭМ!$A$34:$A$777,$A377,СВЦЭМ!$B$33:$B$776,S$348)+'СЕТ СН'!$F$13</f>
        <v>0</v>
      </c>
      <c r="T377" s="36">
        <f>SUMIFS(СВЦЭМ!$K$34:$K$777,СВЦЭМ!$A$34:$A$777,$A377,СВЦЭМ!$B$33:$B$776,T$348)+'СЕТ СН'!$F$13</f>
        <v>0</v>
      </c>
      <c r="U377" s="36">
        <f>SUMIFS(СВЦЭМ!$K$34:$K$777,СВЦЭМ!$A$34:$A$777,$A377,СВЦЭМ!$B$33:$B$776,U$348)+'СЕТ СН'!$F$13</f>
        <v>0</v>
      </c>
      <c r="V377" s="36">
        <f>SUMIFS(СВЦЭМ!$K$34:$K$777,СВЦЭМ!$A$34:$A$777,$A377,СВЦЭМ!$B$33:$B$776,V$348)+'СЕТ СН'!$F$13</f>
        <v>0</v>
      </c>
      <c r="W377" s="36">
        <f>SUMIFS(СВЦЭМ!$K$34:$K$777,СВЦЭМ!$A$34:$A$777,$A377,СВЦЭМ!$B$33:$B$776,W$348)+'СЕТ СН'!$F$13</f>
        <v>0</v>
      </c>
      <c r="X377" s="36">
        <f>SUMIFS(СВЦЭМ!$K$34:$K$777,СВЦЭМ!$A$34:$A$777,$A377,СВЦЭМ!$B$33:$B$776,X$348)+'СЕТ СН'!$F$13</f>
        <v>0</v>
      </c>
      <c r="Y377" s="36">
        <f>SUMIFS(СВЦЭМ!$K$34:$K$777,СВЦЭМ!$A$34:$A$777,$A377,СВЦЭМ!$B$33:$B$776,Y$348)+'СЕТ СН'!$F$13</f>
        <v>0</v>
      </c>
    </row>
    <row r="378" spans="1:27" ht="15.75" hidden="1" x14ac:dyDescent="0.2">
      <c r="A378" s="35">
        <f t="shared" si="10"/>
        <v>43526</v>
      </c>
      <c r="B378" s="36">
        <f>SUMIFS(СВЦЭМ!$K$34:$K$777,СВЦЭМ!$A$34:$A$777,$A378,СВЦЭМ!$B$33:$B$776,B$348)+'СЕТ СН'!$F$13</f>
        <v>0</v>
      </c>
      <c r="C378" s="36">
        <f>SUMIFS(СВЦЭМ!$K$34:$K$777,СВЦЭМ!$A$34:$A$777,$A378,СВЦЭМ!$B$33:$B$776,C$348)+'СЕТ СН'!$F$13</f>
        <v>0</v>
      </c>
      <c r="D378" s="36">
        <f>SUMIFS(СВЦЭМ!$K$34:$K$777,СВЦЭМ!$A$34:$A$777,$A378,СВЦЭМ!$B$33:$B$776,D$348)+'СЕТ СН'!$F$13</f>
        <v>0</v>
      </c>
      <c r="E378" s="36">
        <f>SUMIFS(СВЦЭМ!$K$34:$K$777,СВЦЭМ!$A$34:$A$777,$A378,СВЦЭМ!$B$33:$B$776,E$348)+'СЕТ СН'!$F$13</f>
        <v>0</v>
      </c>
      <c r="F378" s="36">
        <f>SUMIFS(СВЦЭМ!$K$34:$K$777,СВЦЭМ!$A$34:$A$777,$A378,СВЦЭМ!$B$33:$B$776,F$348)+'СЕТ СН'!$F$13</f>
        <v>0</v>
      </c>
      <c r="G378" s="36">
        <f>SUMIFS(СВЦЭМ!$K$34:$K$777,СВЦЭМ!$A$34:$A$777,$A378,СВЦЭМ!$B$33:$B$776,G$348)+'СЕТ СН'!$F$13</f>
        <v>0</v>
      </c>
      <c r="H378" s="36">
        <f>SUMIFS(СВЦЭМ!$K$34:$K$777,СВЦЭМ!$A$34:$A$777,$A378,СВЦЭМ!$B$33:$B$776,H$348)+'СЕТ СН'!$F$13</f>
        <v>0</v>
      </c>
      <c r="I378" s="36">
        <f>SUMIFS(СВЦЭМ!$K$34:$K$777,СВЦЭМ!$A$34:$A$777,$A378,СВЦЭМ!$B$33:$B$776,I$348)+'СЕТ СН'!$F$13</f>
        <v>0</v>
      </c>
      <c r="J378" s="36">
        <f>SUMIFS(СВЦЭМ!$K$34:$K$777,СВЦЭМ!$A$34:$A$777,$A378,СВЦЭМ!$B$33:$B$776,J$348)+'СЕТ СН'!$F$13</f>
        <v>0</v>
      </c>
      <c r="K378" s="36">
        <f>SUMIFS(СВЦЭМ!$K$34:$K$777,СВЦЭМ!$A$34:$A$777,$A378,СВЦЭМ!$B$33:$B$776,K$348)+'СЕТ СН'!$F$13</f>
        <v>0</v>
      </c>
      <c r="L378" s="36">
        <f>SUMIFS(СВЦЭМ!$K$34:$K$777,СВЦЭМ!$A$34:$A$777,$A378,СВЦЭМ!$B$33:$B$776,L$348)+'СЕТ СН'!$F$13</f>
        <v>0</v>
      </c>
      <c r="M378" s="36">
        <f>SUMIFS(СВЦЭМ!$K$34:$K$777,СВЦЭМ!$A$34:$A$777,$A378,СВЦЭМ!$B$33:$B$776,M$348)+'СЕТ СН'!$F$13</f>
        <v>0</v>
      </c>
      <c r="N378" s="36">
        <f>SUMIFS(СВЦЭМ!$K$34:$K$777,СВЦЭМ!$A$34:$A$777,$A378,СВЦЭМ!$B$33:$B$776,N$348)+'СЕТ СН'!$F$13</f>
        <v>0</v>
      </c>
      <c r="O378" s="36">
        <f>SUMIFS(СВЦЭМ!$K$34:$K$777,СВЦЭМ!$A$34:$A$777,$A378,СВЦЭМ!$B$33:$B$776,O$348)+'СЕТ СН'!$F$13</f>
        <v>0</v>
      </c>
      <c r="P378" s="36">
        <f>SUMIFS(СВЦЭМ!$K$34:$K$777,СВЦЭМ!$A$34:$A$777,$A378,СВЦЭМ!$B$33:$B$776,P$348)+'СЕТ СН'!$F$13</f>
        <v>0</v>
      </c>
      <c r="Q378" s="36">
        <f>SUMIFS(СВЦЭМ!$K$34:$K$777,СВЦЭМ!$A$34:$A$777,$A378,СВЦЭМ!$B$33:$B$776,Q$348)+'СЕТ СН'!$F$13</f>
        <v>0</v>
      </c>
      <c r="R378" s="36">
        <f>SUMIFS(СВЦЭМ!$K$34:$K$777,СВЦЭМ!$A$34:$A$777,$A378,СВЦЭМ!$B$33:$B$776,R$348)+'СЕТ СН'!$F$13</f>
        <v>0</v>
      </c>
      <c r="S378" s="36">
        <f>SUMIFS(СВЦЭМ!$K$34:$K$777,СВЦЭМ!$A$34:$A$777,$A378,СВЦЭМ!$B$33:$B$776,S$348)+'СЕТ СН'!$F$13</f>
        <v>0</v>
      </c>
      <c r="T378" s="36">
        <f>SUMIFS(СВЦЭМ!$K$34:$K$777,СВЦЭМ!$A$34:$A$777,$A378,СВЦЭМ!$B$33:$B$776,T$348)+'СЕТ СН'!$F$13</f>
        <v>0</v>
      </c>
      <c r="U378" s="36">
        <f>SUMIFS(СВЦЭМ!$K$34:$K$777,СВЦЭМ!$A$34:$A$777,$A378,СВЦЭМ!$B$33:$B$776,U$348)+'СЕТ СН'!$F$13</f>
        <v>0</v>
      </c>
      <c r="V378" s="36">
        <f>SUMIFS(СВЦЭМ!$K$34:$K$777,СВЦЭМ!$A$34:$A$777,$A378,СВЦЭМ!$B$33:$B$776,V$348)+'СЕТ СН'!$F$13</f>
        <v>0</v>
      </c>
      <c r="W378" s="36">
        <f>SUMIFS(СВЦЭМ!$K$34:$K$777,СВЦЭМ!$A$34:$A$777,$A378,СВЦЭМ!$B$33:$B$776,W$348)+'СЕТ СН'!$F$13</f>
        <v>0</v>
      </c>
      <c r="X378" s="36">
        <f>SUMIFS(СВЦЭМ!$K$34:$K$777,СВЦЭМ!$A$34:$A$777,$A378,СВЦЭМ!$B$33:$B$776,X$348)+'СЕТ СН'!$F$13</f>
        <v>0</v>
      </c>
      <c r="Y378" s="36">
        <f>SUMIFS(СВЦЭМ!$K$34:$K$777,СВЦЭМ!$A$34:$A$777,$A378,СВЦЭМ!$B$33:$B$776,Y$348)+'СЕТ СН'!$F$13</f>
        <v>0</v>
      </c>
    </row>
    <row r="379" spans="1:27" ht="15.75" hidden="1" x14ac:dyDescent="0.2">
      <c r="A379" s="35">
        <f t="shared" si="10"/>
        <v>43527</v>
      </c>
      <c r="B379" s="36">
        <f>SUMIFS(СВЦЭМ!$K$34:$K$777,СВЦЭМ!$A$34:$A$777,$A379,СВЦЭМ!$B$33:$B$776,B$348)+'СЕТ СН'!$F$13</f>
        <v>0</v>
      </c>
      <c r="C379" s="36">
        <f>SUMIFS(СВЦЭМ!$K$34:$K$777,СВЦЭМ!$A$34:$A$777,$A379,СВЦЭМ!$B$33:$B$776,C$348)+'СЕТ СН'!$F$13</f>
        <v>0</v>
      </c>
      <c r="D379" s="36">
        <f>SUMIFS(СВЦЭМ!$K$34:$K$777,СВЦЭМ!$A$34:$A$777,$A379,СВЦЭМ!$B$33:$B$776,D$348)+'СЕТ СН'!$F$13</f>
        <v>0</v>
      </c>
      <c r="E379" s="36">
        <f>SUMIFS(СВЦЭМ!$K$34:$K$777,СВЦЭМ!$A$34:$A$777,$A379,СВЦЭМ!$B$33:$B$776,E$348)+'СЕТ СН'!$F$13</f>
        <v>0</v>
      </c>
      <c r="F379" s="36">
        <f>SUMIFS(СВЦЭМ!$K$34:$K$777,СВЦЭМ!$A$34:$A$777,$A379,СВЦЭМ!$B$33:$B$776,F$348)+'СЕТ СН'!$F$13</f>
        <v>0</v>
      </c>
      <c r="G379" s="36">
        <f>SUMIFS(СВЦЭМ!$K$34:$K$777,СВЦЭМ!$A$34:$A$777,$A379,СВЦЭМ!$B$33:$B$776,G$348)+'СЕТ СН'!$F$13</f>
        <v>0</v>
      </c>
      <c r="H379" s="36">
        <f>SUMIFS(СВЦЭМ!$K$34:$K$777,СВЦЭМ!$A$34:$A$777,$A379,СВЦЭМ!$B$33:$B$776,H$348)+'СЕТ СН'!$F$13</f>
        <v>0</v>
      </c>
      <c r="I379" s="36">
        <f>SUMIFS(СВЦЭМ!$K$34:$K$777,СВЦЭМ!$A$34:$A$777,$A379,СВЦЭМ!$B$33:$B$776,I$348)+'СЕТ СН'!$F$13</f>
        <v>0</v>
      </c>
      <c r="J379" s="36">
        <f>SUMIFS(СВЦЭМ!$K$34:$K$777,СВЦЭМ!$A$34:$A$777,$A379,СВЦЭМ!$B$33:$B$776,J$348)+'СЕТ СН'!$F$13</f>
        <v>0</v>
      </c>
      <c r="K379" s="36">
        <f>SUMIFS(СВЦЭМ!$K$34:$K$777,СВЦЭМ!$A$34:$A$777,$A379,СВЦЭМ!$B$33:$B$776,K$348)+'СЕТ СН'!$F$13</f>
        <v>0</v>
      </c>
      <c r="L379" s="36">
        <f>SUMIFS(СВЦЭМ!$K$34:$K$777,СВЦЭМ!$A$34:$A$777,$A379,СВЦЭМ!$B$33:$B$776,L$348)+'СЕТ СН'!$F$13</f>
        <v>0</v>
      </c>
      <c r="M379" s="36">
        <f>SUMIFS(СВЦЭМ!$K$34:$K$777,СВЦЭМ!$A$34:$A$777,$A379,СВЦЭМ!$B$33:$B$776,M$348)+'СЕТ СН'!$F$13</f>
        <v>0</v>
      </c>
      <c r="N379" s="36">
        <f>SUMIFS(СВЦЭМ!$K$34:$K$777,СВЦЭМ!$A$34:$A$777,$A379,СВЦЭМ!$B$33:$B$776,N$348)+'СЕТ СН'!$F$13</f>
        <v>0</v>
      </c>
      <c r="O379" s="36">
        <f>SUMIFS(СВЦЭМ!$K$34:$K$777,СВЦЭМ!$A$34:$A$777,$A379,СВЦЭМ!$B$33:$B$776,O$348)+'СЕТ СН'!$F$13</f>
        <v>0</v>
      </c>
      <c r="P379" s="36">
        <f>SUMIFS(СВЦЭМ!$K$34:$K$777,СВЦЭМ!$A$34:$A$777,$A379,СВЦЭМ!$B$33:$B$776,P$348)+'СЕТ СН'!$F$13</f>
        <v>0</v>
      </c>
      <c r="Q379" s="36">
        <f>SUMIFS(СВЦЭМ!$K$34:$K$777,СВЦЭМ!$A$34:$A$777,$A379,СВЦЭМ!$B$33:$B$776,Q$348)+'СЕТ СН'!$F$13</f>
        <v>0</v>
      </c>
      <c r="R379" s="36">
        <f>SUMIFS(СВЦЭМ!$K$34:$K$777,СВЦЭМ!$A$34:$A$777,$A379,СВЦЭМ!$B$33:$B$776,R$348)+'СЕТ СН'!$F$13</f>
        <v>0</v>
      </c>
      <c r="S379" s="36">
        <f>SUMIFS(СВЦЭМ!$K$34:$K$777,СВЦЭМ!$A$34:$A$777,$A379,СВЦЭМ!$B$33:$B$776,S$348)+'СЕТ СН'!$F$13</f>
        <v>0</v>
      </c>
      <c r="T379" s="36">
        <f>SUMIFS(СВЦЭМ!$K$34:$K$777,СВЦЭМ!$A$34:$A$777,$A379,СВЦЭМ!$B$33:$B$776,T$348)+'СЕТ СН'!$F$13</f>
        <v>0</v>
      </c>
      <c r="U379" s="36">
        <f>SUMIFS(СВЦЭМ!$K$34:$K$777,СВЦЭМ!$A$34:$A$777,$A379,СВЦЭМ!$B$33:$B$776,U$348)+'СЕТ СН'!$F$13</f>
        <v>0</v>
      </c>
      <c r="V379" s="36">
        <f>SUMIFS(СВЦЭМ!$K$34:$K$777,СВЦЭМ!$A$34:$A$777,$A379,СВЦЭМ!$B$33:$B$776,V$348)+'СЕТ СН'!$F$13</f>
        <v>0</v>
      </c>
      <c r="W379" s="36">
        <f>SUMIFS(СВЦЭМ!$K$34:$K$777,СВЦЭМ!$A$34:$A$777,$A379,СВЦЭМ!$B$33:$B$776,W$348)+'СЕТ СН'!$F$13</f>
        <v>0</v>
      </c>
      <c r="X379" s="36">
        <f>SUMIFS(СВЦЭМ!$K$34:$K$777,СВЦЭМ!$A$34:$A$777,$A379,СВЦЭМ!$B$33:$B$776,X$348)+'СЕТ СН'!$F$13</f>
        <v>0</v>
      </c>
      <c r="Y379" s="36">
        <f>SUMIFS(СВЦЭМ!$K$34:$K$777,СВЦЭМ!$A$34:$A$777,$A379,СВЦЭМ!$B$33:$B$776,Y$348)+'СЕТ СН'!$F$13</f>
        <v>0</v>
      </c>
    </row>
    <row r="380" spans="1:27" ht="15.75" hidden="1" x14ac:dyDescent="0.2">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spans="1:27" ht="12.75" hidden="1" customHeight="1" x14ac:dyDescent="0.2">
      <c r="A381" s="130" t="s">
        <v>7</v>
      </c>
      <c r="B381" s="124" t="s">
        <v>125</v>
      </c>
      <c r="C381" s="125"/>
      <c r="D381" s="125"/>
      <c r="E381" s="125"/>
      <c r="F381" s="125"/>
      <c r="G381" s="125"/>
      <c r="H381" s="125"/>
      <c r="I381" s="125"/>
      <c r="J381" s="125"/>
      <c r="K381" s="125"/>
      <c r="L381" s="125"/>
      <c r="M381" s="125"/>
      <c r="N381" s="125"/>
      <c r="O381" s="125"/>
      <c r="P381" s="125"/>
      <c r="Q381" s="125"/>
      <c r="R381" s="125"/>
      <c r="S381" s="125"/>
      <c r="T381" s="125"/>
      <c r="U381" s="125"/>
      <c r="V381" s="125"/>
      <c r="W381" s="125"/>
      <c r="X381" s="125"/>
      <c r="Y381" s="126"/>
    </row>
    <row r="382" spans="1:27" ht="12.75" hidden="1" customHeight="1" x14ac:dyDescent="0.2">
      <c r="A382" s="131"/>
      <c r="B382" s="127"/>
      <c r="C382" s="128"/>
      <c r="D382" s="128"/>
      <c r="E382" s="128"/>
      <c r="F382" s="128"/>
      <c r="G382" s="128"/>
      <c r="H382" s="128"/>
      <c r="I382" s="128"/>
      <c r="J382" s="128"/>
      <c r="K382" s="128"/>
      <c r="L382" s="128"/>
      <c r="M382" s="128"/>
      <c r="N382" s="128"/>
      <c r="O382" s="128"/>
      <c r="P382" s="128"/>
      <c r="Q382" s="128"/>
      <c r="R382" s="128"/>
      <c r="S382" s="128"/>
      <c r="T382" s="128"/>
      <c r="U382" s="128"/>
      <c r="V382" s="128"/>
      <c r="W382" s="128"/>
      <c r="X382" s="128"/>
      <c r="Y382" s="129"/>
    </row>
    <row r="383" spans="1:27" s="46" customFormat="1" ht="12.75" hidden="1" customHeight="1" x14ac:dyDescent="0.2">
      <c r="A383" s="132"/>
      <c r="B383" s="34">
        <v>1</v>
      </c>
      <c r="C383" s="34">
        <v>2</v>
      </c>
      <c r="D383" s="34">
        <v>3</v>
      </c>
      <c r="E383" s="34">
        <v>4</v>
      </c>
      <c r="F383" s="34">
        <v>5</v>
      </c>
      <c r="G383" s="34">
        <v>6</v>
      </c>
      <c r="H383" s="34">
        <v>7</v>
      </c>
      <c r="I383" s="34">
        <v>8</v>
      </c>
      <c r="J383" s="34">
        <v>9</v>
      </c>
      <c r="K383" s="34">
        <v>10</v>
      </c>
      <c r="L383" s="34">
        <v>11</v>
      </c>
      <c r="M383" s="34">
        <v>12</v>
      </c>
      <c r="N383" s="34">
        <v>13</v>
      </c>
      <c r="O383" s="34">
        <v>14</v>
      </c>
      <c r="P383" s="34">
        <v>15</v>
      </c>
      <c r="Q383" s="34">
        <v>16</v>
      </c>
      <c r="R383" s="34">
        <v>17</v>
      </c>
      <c r="S383" s="34">
        <v>18</v>
      </c>
      <c r="T383" s="34">
        <v>19</v>
      </c>
      <c r="U383" s="34">
        <v>20</v>
      </c>
      <c r="V383" s="34">
        <v>21</v>
      </c>
      <c r="W383" s="34">
        <v>22</v>
      </c>
      <c r="X383" s="34">
        <v>23</v>
      </c>
      <c r="Y383" s="34">
        <v>24</v>
      </c>
    </row>
    <row r="384" spans="1:27" ht="15.75" hidden="1" customHeight="1" x14ac:dyDescent="0.2">
      <c r="A384" s="35" t="str">
        <f>A349</f>
        <v>01.02.2019</v>
      </c>
      <c r="B384" s="36">
        <f>SUMIFS(СВЦЭМ!$L$34:$L$777,СВЦЭМ!$A$34:$A$777,$A384,СВЦЭМ!$B$33:$B$776,B$383)+'СЕТ СН'!$F$13</f>
        <v>0</v>
      </c>
      <c r="C384" s="36">
        <f>SUMIFS(СВЦЭМ!$L$34:$L$777,СВЦЭМ!$A$34:$A$777,$A384,СВЦЭМ!$B$33:$B$776,C$383)+'СЕТ СН'!$F$13</f>
        <v>0</v>
      </c>
      <c r="D384" s="36">
        <f>SUMIFS(СВЦЭМ!$L$34:$L$777,СВЦЭМ!$A$34:$A$777,$A384,СВЦЭМ!$B$33:$B$776,D$383)+'СЕТ СН'!$F$13</f>
        <v>0</v>
      </c>
      <c r="E384" s="36">
        <f>SUMIFS(СВЦЭМ!$L$34:$L$777,СВЦЭМ!$A$34:$A$777,$A384,СВЦЭМ!$B$33:$B$776,E$383)+'СЕТ СН'!$F$13</f>
        <v>0</v>
      </c>
      <c r="F384" s="36">
        <f>SUMIFS(СВЦЭМ!$L$34:$L$777,СВЦЭМ!$A$34:$A$777,$A384,СВЦЭМ!$B$33:$B$776,F$383)+'СЕТ СН'!$F$13</f>
        <v>0</v>
      </c>
      <c r="G384" s="36">
        <f>SUMIFS(СВЦЭМ!$L$34:$L$777,СВЦЭМ!$A$34:$A$777,$A384,СВЦЭМ!$B$33:$B$776,G$383)+'СЕТ СН'!$F$13</f>
        <v>0</v>
      </c>
      <c r="H384" s="36">
        <f>SUMIFS(СВЦЭМ!$L$34:$L$777,СВЦЭМ!$A$34:$A$777,$A384,СВЦЭМ!$B$33:$B$776,H$383)+'СЕТ СН'!$F$13</f>
        <v>0</v>
      </c>
      <c r="I384" s="36">
        <f>SUMIFS(СВЦЭМ!$L$34:$L$777,СВЦЭМ!$A$34:$A$777,$A384,СВЦЭМ!$B$33:$B$776,I$383)+'СЕТ СН'!$F$13</f>
        <v>0</v>
      </c>
      <c r="J384" s="36">
        <f>SUMIFS(СВЦЭМ!$L$34:$L$777,СВЦЭМ!$A$34:$A$777,$A384,СВЦЭМ!$B$33:$B$776,J$383)+'СЕТ СН'!$F$13</f>
        <v>0</v>
      </c>
      <c r="K384" s="36">
        <f>SUMIFS(СВЦЭМ!$L$34:$L$777,СВЦЭМ!$A$34:$A$777,$A384,СВЦЭМ!$B$33:$B$776,K$383)+'СЕТ СН'!$F$13</f>
        <v>0</v>
      </c>
      <c r="L384" s="36">
        <f>SUMIFS(СВЦЭМ!$L$34:$L$777,СВЦЭМ!$A$34:$A$777,$A384,СВЦЭМ!$B$33:$B$776,L$383)+'СЕТ СН'!$F$13</f>
        <v>0</v>
      </c>
      <c r="M384" s="36">
        <f>SUMIFS(СВЦЭМ!$L$34:$L$777,СВЦЭМ!$A$34:$A$777,$A384,СВЦЭМ!$B$33:$B$776,M$383)+'СЕТ СН'!$F$13</f>
        <v>0</v>
      </c>
      <c r="N384" s="36">
        <f>SUMIFS(СВЦЭМ!$L$34:$L$777,СВЦЭМ!$A$34:$A$777,$A384,СВЦЭМ!$B$33:$B$776,N$383)+'СЕТ СН'!$F$13</f>
        <v>0</v>
      </c>
      <c r="O384" s="36">
        <f>SUMIFS(СВЦЭМ!$L$34:$L$777,СВЦЭМ!$A$34:$A$777,$A384,СВЦЭМ!$B$33:$B$776,O$383)+'СЕТ СН'!$F$13</f>
        <v>0</v>
      </c>
      <c r="P384" s="36">
        <f>SUMIFS(СВЦЭМ!$L$34:$L$777,СВЦЭМ!$A$34:$A$777,$A384,СВЦЭМ!$B$33:$B$776,P$383)+'СЕТ СН'!$F$13</f>
        <v>0</v>
      </c>
      <c r="Q384" s="36">
        <f>SUMIFS(СВЦЭМ!$L$34:$L$777,СВЦЭМ!$A$34:$A$777,$A384,СВЦЭМ!$B$33:$B$776,Q$383)+'СЕТ СН'!$F$13</f>
        <v>0</v>
      </c>
      <c r="R384" s="36">
        <f>SUMIFS(СВЦЭМ!$L$34:$L$777,СВЦЭМ!$A$34:$A$777,$A384,СВЦЭМ!$B$33:$B$776,R$383)+'СЕТ СН'!$F$13</f>
        <v>0</v>
      </c>
      <c r="S384" s="36">
        <f>SUMIFS(СВЦЭМ!$L$34:$L$777,СВЦЭМ!$A$34:$A$777,$A384,СВЦЭМ!$B$33:$B$776,S$383)+'СЕТ СН'!$F$13</f>
        <v>0</v>
      </c>
      <c r="T384" s="36">
        <f>SUMIFS(СВЦЭМ!$L$34:$L$777,СВЦЭМ!$A$34:$A$777,$A384,СВЦЭМ!$B$33:$B$776,T$383)+'СЕТ СН'!$F$13</f>
        <v>0</v>
      </c>
      <c r="U384" s="36">
        <f>SUMIFS(СВЦЭМ!$L$34:$L$777,СВЦЭМ!$A$34:$A$777,$A384,СВЦЭМ!$B$33:$B$776,U$383)+'СЕТ СН'!$F$13</f>
        <v>0</v>
      </c>
      <c r="V384" s="36">
        <f>SUMIFS(СВЦЭМ!$L$34:$L$777,СВЦЭМ!$A$34:$A$777,$A384,СВЦЭМ!$B$33:$B$776,V$383)+'СЕТ СН'!$F$13</f>
        <v>0</v>
      </c>
      <c r="W384" s="36">
        <f>SUMIFS(СВЦЭМ!$L$34:$L$777,СВЦЭМ!$A$34:$A$777,$A384,СВЦЭМ!$B$33:$B$776,W$383)+'СЕТ СН'!$F$13</f>
        <v>0</v>
      </c>
      <c r="X384" s="36">
        <f>SUMIFS(СВЦЭМ!$L$34:$L$777,СВЦЭМ!$A$34:$A$777,$A384,СВЦЭМ!$B$33:$B$776,X$383)+'СЕТ СН'!$F$13</f>
        <v>0</v>
      </c>
      <c r="Y384" s="36">
        <f>SUMIFS(СВЦЭМ!$L$34:$L$777,СВЦЭМ!$A$34:$A$777,$A384,СВЦЭМ!$B$33:$B$776,Y$383)+'СЕТ СН'!$F$13</f>
        <v>0</v>
      </c>
      <c r="AA384" s="45"/>
    </row>
    <row r="385" spans="1:25" ht="15.75" hidden="1" x14ac:dyDescent="0.2">
      <c r="A385" s="35">
        <f>A384+1</f>
        <v>43498</v>
      </c>
      <c r="B385" s="36">
        <f>SUMIFS(СВЦЭМ!$L$34:$L$777,СВЦЭМ!$A$34:$A$777,$A385,СВЦЭМ!$B$33:$B$776,B$383)+'СЕТ СН'!$F$13</f>
        <v>0</v>
      </c>
      <c r="C385" s="36">
        <f>SUMIFS(СВЦЭМ!$L$34:$L$777,СВЦЭМ!$A$34:$A$777,$A385,СВЦЭМ!$B$33:$B$776,C$383)+'СЕТ СН'!$F$13</f>
        <v>0</v>
      </c>
      <c r="D385" s="36">
        <f>SUMIFS(СВЦЭМ!$L$34:$L$777,СВЦЭМ!$A$34:$A$777,$A385,СВЦЭМ!$B$33:$B$776,D$383)+'СЕТ СН'!$F$13</f>
        <v>0</v>
      </c>
      <c r="E385" s="36">
        <f>SUMIFS(СВЦЭМ!$L$34:$L$777,СВЦЭМ!$A$34:$A$777,$A385,СВЦЭМ!$B$33:$B$776,E$383)+'СЕТ СН'!$F$13</f>
        <v>0</v>
      </c>
      <c r="F385" s="36">
        <f>SUMIFS(СВЦЭМ!$L$34:$L$777,СВЦЭМ!$A$34:$A$777,$A385,СВЦЭМ!$B$33:$B$776,F$383)+'СЕТ СН'!$F$13</f>
        <v>0</v>
      </c>
      <c r="G385" s="36">
        <f>SUMIFS(СВЦЭМ!$L$34:$L$777,СВЦЭМ!$A$34:$A$777,$A385,СВЦЭМ!$B$33:$B$776,G$383)+'СЕТ СН'!$F$13</f>
        <v>0</v>
      </c>
      <c r="H385" s="36">
        <f>SUMIFS(СВЦЭМ!$L$34:$L$777,СВЦЭМ!$A$34:$A$777,$A385,СВЦЭМ!$B$33:$B$776,H$383)+'СЕТ СН'!$F$13</f>
        <v>0</v>
      </c>
      <c r="I385" s="36">
        <f>SUMIFS(СВЦЭМ!$L$34:$L$777,СВЦЭМ!$A$34:$A$777,$A385,СВЦЭМ!$B$33:$B$776,I$383)+'СЕТ СН'!$F$13</f>
        <v>0</v>
      </c>
      <c r="J385" s="36">
        <f>SUMIFS(СВЦЭМ!$L$34:$L$777,СВЦЭМ!$A$34:$A$777,$A385,СВЦЭМ!$B$33:$B$776,J$383)+'СЕТ СН'!$F$13</f>
        <v>0</v>
      </c>
      <c r="K385" s="36">
        <f>SUMIFS(СВЦЭМ!$L$34:$L$777,СВЦЭМ!$A$34:$A$777,$A385,СВЦЭМ!$B$33:$B$776,K$383)+'СЕТ СН'!$F$13</f>
        <v>0</v>
      </c>
      <c r="L385" s="36">
        <f>SUMIFS(СВЦЭМ!$L$34:$L$777,СВЦЭМ!$A$34:$A$777,$A385,СВЦЭМ!$B$33:$B$776,L$383)+'СЕТ СН'!$F$13</f>
        <v>0</v>
      </c>
      <c r="M385" s="36">
        <f>SUMIFS(СВЦЭМ!$L$34:$L$777,СВЦЭМ!$A$34:$A$777,$A385,СВЦЭМ!$B$33:$B$776,M$383)+'СЕТ СН'!$F$13</f>
        <v>0</v>
      </c>
      <c r="N385" s="36">
        <f>SUMIFS(СВЦЭМ!$L$34:$L$777,СВЦЭМ!$A$34:$A$777,$A385,СВЦЭМ!$B$33:$B$776,N$383)+'СЕТ СН'!$F$13</f>
        <v>0</v>
      </c>
      <c r="O385" s="36">
        <f>SUMIFS(СВЦЭМ!$L$34:$L$777,СВЦЭМ!$A$34:$A$777,$A385,СВЦЭМ!$B$33:$B$776,O$383)+'СЕТ СН'!$F$13</f>
        <v>0</v>
      </c>
      <c r="P385" s="36">
        <f>SUMIFS(СВЦЭМ!$L$34:$L$777,СВЦЭМ!$A$34:$A$777,$A385,СВЦЭМ!$B$33:$B$776,P$383)+'СЕТ СН'!$F$13</f>
        <v>0</v>
      </c>
      <c r="Q385" s="36">
        <f>SUMIFS(СВЦЭМ!$L$34:$L$777,СВЦЭМ!$A$34:$A$777,$A385,СВЦЭМ!$B$33:$B$776,Q$383)+'СЕТ СН'!$F$13</f>
        <v>0</v>
      </c>
      <c r="R385" s="36">
        <f>SUMIFS(СВЦЭМ!$L$34:$L$777,СВЦЭМ!$A$34:$A$777,$A385,СВЦЭМ!$B$33:$B$776,R$383)+'СЕТ СН'!$F$13</f>
        <v>0</v>
      </c>
      <c r="S385" s="36">
        <f>SUMIFS(СВЦЭМ!$L$34:$L$777,СВЦЭМ!$A$34:$A$777,$A385,СВЦЭМ!$B$33:$B$776,S$383)+'СЕТ СН'!$F$13</f>
        <v>0</v>
      </c>
      <c r="T385" s="36">
        <f>SUMIFS(СВЦЭМ!$L$34:$L$777,СВЦЭМ!$A$34:$A$777,$A385,СВЦЭМ!$B$33:$B$776,T$383)+'СЕТ СН'!$F$13</f>
        <v>0</v>
      </c>
      <c r="U385" s="36">
        <f>SUMIFS(СВЦЭМ!$L$34:$L$777,СВЦЭМ!$A$34:$A$777,$A385,СВЦЭМ!$B$33:$B$776,U$383)+'СЕТ СН'!$F$13</f>
        <v>0</v>
      </c>
      <c r="V385" s="36">
        <f>SUMIFS(СВЦЭМ!$L$34:$L$777,СВЦЭМ!$A$34:$A$777,$A385,СВЦЭМ!$B$33:$B$776,V$383)+'СЕТ СН'!$F$13</f>
        <v>0</v>
      </c>
      <c r="W385" s="36">
        <f>SUMIFS(СВЦЭМ!$L$34:$L$777,СВЦЭМ!$A$34:$A$777,$A385,СВЦЭМ!$B$33:$B$776,W$383)+'СЕТ СН'!$F$13</f>
        <v>0</v>
      </c>
      <c r="X385" s="36">
        <f>SUMIFS(СВЦЭМ!$L$34:$L$777,СВЦЭМ!$A$34:$A$777,$A385,СВЦЭМ!$B$33:$B$776,X$383)+'СЕТ СН'!$F$13</f>
        <v>0</v>
      </c>
      <c r="Y385" s="36">
        <f>SUMIFS(СВЦЭМ!$L$34:$L$777,СВЦЭМ!$A$34:$A$777,$A385,СВЦЭМ!$B$33:$B$776,Y$383)+'СЕТ СН'!$F$13</f>
        <v>0</v>
      </c>
    </row>
    <row r="386" spans="1:25" ht="15.75" hidden="1" x14ac:dyDescent="0.2">
      <c r="A386" s="35">
        <f t="shared" ref="A386:A414" si="11">A385+1</f>
        <v>43499</v>
      </c>
      <c r="B386" s="36">
        <f>SUMIFS(СВЦЭМ!$L$34:$L$777,СВЦЭМ!$A$34:$A$777,$A386,СВЦЭМ!$B$33:$B$776,B$383)+'СЕТ СН'!$F$13</f>
        <v>0</v>
      </c>
      <c r="C386" s="36">
        <f>SUMIFS(СВЦЭМ!$L$34:$L$777,СВЦЭМ!$A$34:$A$777,$A386,СВЦЭМ!$B$33:$B$776,C$383)+'СЕТ СН'!$F$13</f>
        <v>0</v>
      </c>
      <c r="D386" s="36">
        <f>SUMIFS(СВЦЭМ!$L$34:$L$777,СВЦЭМ!$A$34:$A$777,$A386,СВЦЭМ!$B$33:$B$776,D$383)+'СЕТ СН'!$F$13</f>
        <v>0</v>
      </c>
      <c r="E386" s="36">
        <f>SUMIFS(СВЦЭМ!$L$34:$L$777,СВЦЭМ!$A$34:$A$777,$A386,СВЦЭМ!$B$33:$B$776,E$383)+'СЕТ СН'!$F$13</f>
        <v>0</v>
      </c>
      <c r="F386" s="36">
        <f>SUMIFS(СВЦЭМ!$L$34:$L$777,СВЦЭМ!$A$34:$A$777,$A386,СВЦЭМ!$B$33:$B$776,F$383)+'СЕТ СН'!$F$13</f>
        <v>0</v>
      </c>
      <c r="G386" s="36">
        <f>SUMIFS(СВЦЭМ!$L$34:$L$777,СВЦЭМ!$A$34:$A$777,$A386,СВЦЭМ!$B$33:$B$776,G$383)+'СЕТ СН'!$F$13</f>
        <v>0</v>
      </c>
      <c r="H386" s="36">
        <f>SUMIFS(СВЦЭМ!$L$34:$L$777,СВЦЭМ!$A$34:$A$777,$A386,СВЦЭМ!$B$33:$B$776,H$383)+'СЕТ СН'!$F$13</f>
        <v>0</v>
      </c>
      <c r="I386" s="36">
        <f>SUMIFS(СВЦЭМ!$L$34:$L$777,СВЦЭМ!$A$34:$A$777,$A386,СВЦЭМ!$B$33:$B$776,I$383)+'СЕТ СН'!$F$13</f>
        <v>0</v>
      </c>
      <c r="J386" s="36">
        <f>SUMIFS(СВЦЭМ!$L$34:$L$777,СВЦЭМ!$A$34:$A$777,$A386,СВЦЭМ!$B$33:$B$776,J$383)+'СЕТ СН'!$F$13</f>
        <v>0</v>
      </c>
      <c r="K386" s="36">
        <f>SUMIFS(СВЦЭМ!$L$34:$L$777,СВЦЭМ!$A$34:$A$777,$A386,СВЦЭМ!$B$33:$B$776,K$383)+'СЕТ СН'!$F$13</f>
        <v>0</v>
      </c>
      <c r="L386" s="36">
        <f>SUMIFS(СВЦЭМ!$L$34:$L$777,СВЦЭМ!$A$34:$A$777,$A386,СВЦЭМ!$B$33:$B$776,L$383)+'СЕТ СН'!$F$13</f>
        <v>0</v>
      </c>
      <c r="M386" s="36">
        <f>SUMIFS(СВЦЭМ!$L$34:$L$777,СВЦЭМ!$A$34:$A$777,$A386,СВЦЭМ!$B$33:$B$776,M$383)+'СЕТ СН'!$F$13</f>
        <v>0</v>
      </c>
      <c r="N386" s="36">
        <f>SUMIFS(СВЦЭМ!$L$34:$L$777,СВЦЭМ!$A$34:$A$777,$A386,СВЦЭМ!$B$33:$B$776,N$383)+'СЕТ СН'!$F$13</f>
        <v>0</v>
      </c>
      <c r="O386" s="36">
        <f>SUMIFS(СВЦЭМ!$L$34:$L$777,СВЦЭМ!$A$34:$A$777,$A386,СВЦЭМ!$B$33:$B$776,O$383)+'СЕТ СН'!$F$13</f>
        <v>0</v>
      </c>
      <c r="P386" s="36">
        <f>SUMIFS(СВЦЭМ!$L$34:$L$777,СВЦЭМ!$A$34:$A$777,$A386,СВЦЭМ!$B$33:$B$776,P$383)+'СЕТ СН'!$F$13</f>
        <v>0</v>
      </c>
      <c r="Q386" s="36">
        <f>SUMIFS(СВЦЭМ!$L$34:$L$777,СВЦЭМ!$A$34:$A$777,$A386,СВЦЭМ!$B$33:$B$776,Q$383)+'СЕТ СН'!$F$13</f>
        <v>0</v>
      </c>
      <c r="R386" s="36">
        <f>SUMIFS(СВЦЭМ!$L$34:$L$777,СВЦЭМ!$A$34:$A$777,$A386,СВЦЭМ!$B$33:$B$776,R$383)+'СЕТ СН'!$F$13</f>
        <v>0</v>
      </c>
      <c r="S386" s="36">
        <f>SUMIFS(СВЦЭМ!$L$34:$L$777,СВЦЭМ!$A$34:$A$777,$A386,СВЦЭМ!$B$33:$B$776,S$383)+'СЕТ СН'!$F$13</f>
        <v>0</v>
      </c>
      <c r="T386" s="36">
        <f>SUMIFS(СВЦЭМ!$L$34:$L$777,СВЦЭМ!$A$34:$A$777,$A386,СВЦЭМ!$B$33:$B$776,T$383)+'СЕТ СН'!$F$13</f>
        <v>0</v>
      </c>
      <c r="U386" s="36">
        <f>SUMIFS(СВЦЭМ!$L$34:$L$777,СВЦЭМ!$A$34:$A$777,$A386,СВЦЭМ!$B$33:$B$776,U$383)+'СЕТ СН'!$F$13</f>
        <v>0</v>
      </c>
      <c r="V386" s="36">
        <f>SUMIFS(СВЦЭМ!$L$34:$L$777,СВЦЭМ!$A$34:$A$777,$A386,СВЦЭМ!$B$33:$B$776,V$383)+'СЕТ СН'!$F$13</f>
        <v>0</v>
      </c>
      <c r="W386" s="36">
        <f>SUMIFS(СВЦЭМ!$L$34:$L$777,СВЦЭМ!$A$34:$A$777,$A386,СВЦЭМ!$B$33:$B$776,W$383)+'СЕТ СН'!$F$13</f>
        <v>0</v>
      </c>
      <c r="X386" s="36">
        <f>SUMIFS(СВЦЭМ!$L$34:$L$777,СВЦЭМ!$A$34:$A$777,$A386,СВЦЭМ!$B$33:$B$776,X$383)+'СЕТ СН'!$F$13</f>
        <v>0</v>
      </c>
      <c r="Y386" s="36">
        <f>SUMIFS(СВЦЭМ!$L$34:$L$777,СВЦЭМ!$A$34:$A$777,$A386,СВЦЭМ!$B$33:$B$776,Y$383)+'СЕТ СН'!$F$13</f>
        <v>0</v>
      </c>
    </row>
    <row r="387" spans="1:25" ht="15.75" hidden="1" x14ac:dyDescent="0.2">
      <c r="A387" s="35">
        <f t="shared" si="11"/>
        <v>43500</v>
      </c>
      <c r="B387" s="36">
        <f>SUMIFS(СВЦЭМ!$L$34:$L$777,СВЦЭМ!$A$34:$A$777,$A387,СВЦЭМ!$B$33:$B$776,B$383)+'СЕТ СН'!$F$13</f>
        <v>0</v>
      </c>
      <c r="C387" s="36">
        <f>SUMIFS(СВЦЭМ!$L$34:$L$777,СВЦЭМ!$A$34:$A$777,$A387,СВЦЭМ!$B$33:$B$776,C$383)+'СЕТ СН'!$F$13</f>
        <v>0</v>
      </c>
      <c r="D387" s="36">
        <f>SUMIFS(СВЦЭМ!$L$34:$L$777,СВЦЭМ!$A$34:$A$777,$A387,СВЦЭМ!$B$33:$B$776,D$383)+'СЕТ СН'!$F$13</f>
        <v>0</v>
      </c>
      <c r="E387" s="36">
        <f>SUMIFS(СВЦЭМ!$L$34:$L$777,СВЦЭМ!$A$34:$A$777,$A387,СВЦЭМ!$B$33:$B$776,E$383)+'СЕТ СН'!$F$13</f>
        <v>0</v>
      </c>
      <c r="F387" s="36">
        <f>SUMIFS(СВЦЭМ!$L$34:$L$777,СВЦЭМ!$A$34:$A$777,$A387,СВЦЭМ!$B$33:$B$776,F$383)+'СЕТ СН'!$F$13</f>
        <v>0</v>
      </c>
      <c r="G387" s="36">
        <f>SUMIFS(СВЦЭМ!$L$34:$L$777,СВЦЭМ!$A$34:$A$777,$A387,СВЦЭМ!$B$33:$B$776,G$383)+'СЕТ СН'!$F$13</f>
        <v>0</v>
      </c>
      <c r="H387" s="36">
        <f>SUMIFS(СВЦЭМ!$L$34:$L$777,СВЦЭМ!$A$34:$A$777,$A387,СВЦЭМ!$B$33:$B$776,H$383)+'СЕТ СН'!$F$13</f>
        <v>0</v>
      </c>
      <c r="I387" s="36">
        <f>SUMIFS(СВЦЭМ!$L$34:$L$777,СВЦЭМ!$A$34:$A$777,$A387,СВЦЭМ!$B$33:$B$776,I$383)+'СЕТ СН'!$F$13</f>
        <v>0</v>
      </c>
      <c r="J387" s="36">
        <f>SUMIFS(СВЦЭМ!$L$34:$L$777,СВЦЭМ!$A$34:$A$777,$A387,СВЦЭМ!$B$33:$B$776,J$383)+'СЕТ СН'!$F$13</f>
        <v>0</v>
      </c>
      <c r="K387" s="36">
        <f>SUMIFS(СВЦЭМ!$L$34:$L$777,СВЦЭМ!$A$34:$A$777,$A387,СВЦЭМ!$B$33:$B$776,K$383)+'СЕТ СН'!$F$13</f>
        <v>0</v>
      </c>
      <c r="L387" s="36">
        <f>SUMIFS(СВЦЭМ!$L$34:$L$777,СВЦЭМ!$A$34:$A$777,$A387,СВЦЭМ!$B$33:$B$776,L$383)+'СЕТ СН'!$F$13</f>
        <v>0</v>
      </c>
      <c r="M387" s="36">
        <f>SUMIFS(СВЦЭМ!$L$34:$L$777,СВЦЭМ!$A$34:$A$777,$A387,СВЦЭМ!$B$33:$B$776,M$383)+'СЕТ СН'!$F$13</f>
        <v>0</v>
      </c>
      <c r="N387" s="36">
        <f>SUMIFS(СВЦЭМ!$L$34:$L$777,СВЦЭМ!$A$34:$A$777,$A387,СВЦЭМ!$B$33:$B$776,N$383)+'СЕТ СН'!$F$13</f>
        <v>0</v>
      </c>
      <c r="O387" s="36">
        <f>SUMIFS(СВЦЭМ!$L$34:$L$777,СВЦЭМ!$A$34:$A$777,$A387,СВЦЭМ!$B$33:$B$776,O$383)+'СЕТ СН'!$F$13</f>
        <v>0</v>
      </c>
      <c r="P387" s="36">
        <f>SUMIFS(СВЦЭМ!$L$34:$L$777,СВЦЭМ!$A$34:$A$777,$A387,СВЦЭМ!$B$33:$B$776,P$383)+'СЕТ СН'!$F$13</f>
        <v>0</v>
      </c>
      <c r="Q387" s="36">
        <f>SUMIFS(СВЦЭМ!$L$34:$L$777,СВЦЭМ!$A$34:$A$777,$A387,СВЦЭМ!$B$33:$B$776,Q$383)+'СЕТ СН'!$F$13</f>
        <v>0</v>
      </c>
      <c r="R387" s="36">
        <f>SUMIFS(СВЦЭМ!$L$34:$L$777,СВЦЭМ!$A$34:$A$777,$A387,СВЦЭМ!$B$33:$B$776,R$383)+'СЕТ СН'!$F$13</f>
        <v>0</v>
      </c>
      <c r="S387" s="36">
        <f>SUMIFS(СВЦЭМ!$L$34:$L$777,СВЦЭМ!$A$34:$A$777,$A387,СВЦЭМ!$B$33:$B$776,S$383)+'СЕТ СН'!$F$13</f>
        <v>0</v>
      </c>
      <c r="T387" s="36">
        <f>SUMIFS(СВЦЭМ!$L$34:$L$777,СВЦЭМ!$A$34:$A$777,$A387,СВЦЭМ!$B$33:$B$776,T$383)+'СЕТ СН'!$F$13</f>
        <v>0</v>
      </c>
      <c r="U387" s="36">
        <f>SUMIFS(СВЦЭМ!$L$34:$L$777,СВЦЭМ!$A$34:$A$777,$A387,СВЦЭМ!$B$33:$B$776,U$383)+'СЕТ СН'!$F$13</f>
        <v>0</v>
      </c>
      <c r="V387" s="36">
        <f>SUMIFS(СВЦЭМ!$L$34:$L$777,СВЦЭМ!$A$34:$A$777,$A387,СВЦЭМ!$B$33:$B$776,V$383)+'СЕТ СН'!$F$13</f>
        <v>0</v>
      </c>
      <c r="W387" s="36">
        <f>SUMIFS(СВЦЭМ!$L$34:$L$777,СВЦЭМ!$A$34:$A$777,$A387,СВЦЭМ!$B$33:$B$776,W$383)+'СЕТ СН'!$F$13</f>
        <v>0</v>
      </c>
      <c r="X387" s="36">
        <f>SUMIFS(СВЦЭМ!$L$34:$L$777,СВЦЭМ!$A$34:$A$777,$A387,СВЦЭМ!$B$33:$B$776,X$383)+'СЕТ СН'!$F$13</f>
        <v>0</v>
      </c>
      <c r="Y387" s="36">
        <f>SUMIFS(СВЦЭМ!$L$34:$L$777,СВЦЭМ!$A$34:$A$777,$A387,СВЦЭМ!$B$33:$B$776,Y$383)+'СЕТ СН'!$F$13</f>
        <v>0</v>
      </c>
    </row>
    <row r="388" spans="1:25" ht="15.75" hidden="1" x14ac:dyDescent="0.2">
      <c r="A388" s="35">
        <f t="shared" si="11"/>
        <v>43501</v>
      </c>
      <c r="B388" s="36">
        <f>SUMIFS(СВЦЭМ!$L$34:$L$777,СВЦЭМ!$A$34:$A$777,$A388,СВЦЭМ!$B$33:$B$776,B$383)+'СЕТ СН'!$F$13</f>
        <v>0</v>
      </c>
      <c r="C388" s="36">
        <f>SUMIFS(СВЦЭМ!$L$34:$L$777,СВЦЭМ!$A$34:$A$777,$A388,СВЦЭМ!$B$33:$B$776,C$383)+'СЕТ СН'!$F$13</f>
        <v>0</v>
      </c>
      <c r="D388" s="36">
        <f>SUMIFS(СВЦЭМ!$L$34:$L$777,СВЦЭМ!$A$34:$A$777,$A388,СВЦЭМ!$B$33:$B$776,D$383)+'СЕТ СН'!$F$13</f>
        <v>0</v>
      </c>
      <c r="E388" s="36">
        <f>SUMIFS(СВЦЭМ!$L$34:$L$777,СВЦЭМ!$A$34:$A$777,$A388,СВЦЭМ!$B$33:$B$776,E$383)+'СЕТ СН'!$F$13</f>
        <v>0</v>
      </c>
      <c r="F388" s="36">
        <f>SUMIFS(СВЦЭМ!$L$34:$L$777,СВЦЭМ!$A$34:$A$777,$A388,СВЦЭМ!$B$33:$B$776,F$383)+'СЕТ СН'!$F$13</f>
        <v>0</v>
      </c>
      <c r="G388" s="36">
        <f>SUMIFS(СВЦЭМ!$L$34:$L$777,СВЦЭМ!$A$34:$A$777,$A388,СВЦЭМ!$B$33:$B$776,G$383)+'СЕТ СН'!$F$13</f>
        <v>0</v>
      </c>
      <c r="H388" s="36">
        <f>SUMIFS(СВЦЭМ!$L$34:$L$777,СВЦЭМ!$A$34:$A$777,$A388,СВЦЭМ!$B$33:$B$776,H$383)+'СЕТ СН'!$F$13</f>
        <v>0</v>
      </c>
      <c r="I388" s="36">
        <f>SUMIFS(СВЦЭМ!$L$34:$L$777,СВЦЭМ!$A$34:$A$777,$A388,СВЦЭМ!$B$33:$B$776,I$383)+'СЕТ СН'!$F$13</f>
        <v>0</v>
      </c>
      <c r="J388" s="36">
        <f>SUMIFS(СВЦЭМ!$L$34:$L$777,СВЦЭМ!$A$34:$A$777,$A388,СВЦЭМ!$B$33:$B$776,J$383)+'СЕТ СН'!$F$13</f>
        <v>0</v>
      </c>
      <c r="K388" s="36">
        <f>SUMIFS(СВЦЭМ!$L$34:$L$777,СВЦЭМ!$A$34:$A$777,$A388,СВЦЭМ!$B$33:$B$776,K$383)+'СЕТ СН'!$F$13</f>
        <v>0</v>
      </c>
      <c r="L388" s="36">
        <f>SUMIFS(СВЦЭМ!$L$34:$L$777,СВЦЭМ!$A$34:$A$777,$A388,СВЦЭМ!$B$33:$B$776,L$383)+'СЕТ СН'!$F$13</f>
        <v>0</v>
      </c>
      <c r="M388" s="36">
        <f>SUMIFS(СВЦЭМ!$L$34:$L$777,СВЦЭМ!$A$34:$A$777,$A388,СВЦЭМ!$B$33:$B$776,M$383)+'СЕТ СН'!$F$13</f>
        <v>0</v>
      </c>
      <c r="N388" s="36">
        <f>SUMIFS(СВЦЭМ!$L$34:$L$777,СВЦЭМ!$A$34:$A$777,$A388,СВЦЭМ!$B$33:$B$776,N$383)+'СЕТ СН'!$F$13</f>
        <v>0</v>
      </c>
      <c r="O388" s="36">
        <f>SUMIFS(СВЦЭМ!$L$34:$L$777,СВЦЭМ!$A$34:$A$777,$A388,СВЦЭМ!$B$33:$B$776,O$383)+'СЕТ СН'!$F$13</f>
        <v>0</v>
      </c>
      <c r="P388" s="36">
        <f>SUMIFS(СВЦЭМ!$L$34:$L$777,СВЦЭМ!$A$34:$A$777,$A388,СВЦЭМ!$B$33:$B$776,P$383)+'СЕТ СН'!$F$13</f>
        <v>0</v>
      </c>
      <c r="Q388" s="36">
        <f>SUMIFS(СВЦЭМ!$L$34:$L$777,СВЦЭМ!$A$34:$A$777,$A388,СВЦЭМ!$B$33:$B$776,Q$383)+'СЕТ СН'!$F$13</f>
        <v>0</v>
      </c>
      <c r="R388" s="36">
        <f>SUMIFS(СВЦЭМ!$L$34:$L$777,СВЦЭМ!$A$34:$A$777,$A388,СВЦЭМ!$B$33:$B$776,R$383)+'СЕТ СН'!$F$13</f>
        <v>0</v>
      </c>
      <c r="S388" s="36">
        <f>SUMIFS(СВЦЭМ!$L$34:$L$777,СВЦЭМ!$A$34:$A$777,$A388,СВЦЭМ!$B$33:$B$776,S$383)+'СЕТ СН'!$F$13</f>
        <v>0</v>
      </c>
      <c r="T388" s="36">
        <f>SUMIFS(СВЦЭМ!$L$34:$L$777,СВЦЭМ!$A$34:$A$777,$A388,СВЦЭМ!$B$33:$B$776,T$383)+'СЕТ СН'!$F$13</f>
        <v>0</v>
      </c>
      <c r="U388" s="36">
        <f>SUMIFS(СВЦЭМ!$L$34:$L$777,СВЦЭМ!$A$34:$A$777,$A388,СВЦЭМ!$B$33:$B$776,U$383)+'СЕТ СН'!$F$13</f>
        <v>0</v>
      </c>
      <c r="V388" s="36">
        <f>SUMIFS(СВЦЭМ!$L$34:$L$777,СВЦЭМ!$A$34:$A$777,$A388,СВЦЭМ!$B$33:$B$776,V$383)+'СЕТ СН'!$F$13</f>
        <v>0</v>
      </c>
      <c r="W388" s="36">
        <f>SUMIFS(СВЦЭМ!$L$34:$L$777,СВЦЭМ!$A$34:$A$777,$A388,СВЦЭМ!$B$33:$B$776,W$383)+'СЕТ СН'!$F$13</f>
        <v>0</v>
      </c>
      <c r="X388" s="36">
        <f>SUMIFS(СВЦЭМ!$L$34:$L$777,СВЦЭМ!$A$34:$A$777,$A388,СВЦЭМ!$B$33:$B$776,X$383)+'СЕТ СН'!$F$13</f>
        <v>0</v>
      </c>
      <c r="Y388" s="36">
        <f>SUMIFS(СВЦЭМ!$L$34:$L$777,СВЦЭМ!$A$34:$A$777,$A388,СВЦЭМ!$B$33:$B$776,Y$383)+'СЕТ СН'!$F$13</f>
        <v>0</v>
      </c>
    </row>
    <row r="389" spans="1:25" ht="15.75" hidden="1" x14ac:dyDescent="0.2">
      <c r="A389" s="35">
        <f t="shared" si="11"/>
        <v>43502</v>
      </c>
      <c r="B389" s="36">
        <f>SUMIFS(СВЦЭМ!$L$34:$L$777,СВЦЭМ!$A$34:$A$777,$A389,СВЦЭМ!$B$33:$B$776,B$383)+'СЕТ СН'!$F$13</f>
        <v>0</v>
      </c>
      <c r="C389" s="36">
        <f>SUMIFS(СВЦЭМ!$L$34:$L$777,СВЦЭМ!$A$34:$A$777,$A389,СВЦЭМ!$B$33:$B$776,C$383)+'СЕТ СН'!$F$13</f>
        <v>0</v>
      </c>
      <c r="D389" s="36">
        <f>SUMIFS(СВЦЭМ!$L$34:$L$777,СВЦЭМ!$A$34:$A$777,$A389,СВЦЭМ!$B$33:$B$776,D$383)+'СЕТ СН'!$F$13</f>
        <v>0</v>
      </c>
      <c r="E389" s="36">
        <f>SUMIFS(СВЦЭМ!$L$34:$L$777,СВЦЭМ!$A$34:$A$777,$A389,СВЦЭМ!$B$33:$B$776,E$383)+'СЕТ СН'!$F$13</f>
        <v>0</v>
      </c>
      <c r="F389" s="36">
        <f>SUMIFS(СВЦЭМ!$L$34:$L$777,СВЦЭМ!$A$34:$A$777,$A389,СВЦЭМ!$B$33:$B$776,F$383)+'СЕТ СН'!$F$13</f>
        <v>0</v>
      </c>
      <c r="G389" s="36">
        <f>SUMIFS(СВЦЭМ!$L$34:$L$777,СВЦЭМ!$A$34:$A$777,$A389,СВЦЭМ!$B$33:$B$776,G$383)+'СЕТ СН'!$F$13</f>
        <v>0</v>
      </c>
      <c r="H389" s="36">
        <f>SUMIFS(СВЦЭМ!$L$34:$L$777,СВЦЭМ!$A$34:$A$777,$A389,СВЦЭМ!$B$33:$B$776,H$383)+'СЕТ СН'!$F$13</f>
        <v>0</v>
      </c>
      <c r="I389" s="36">
        <f>SUMIFS(СВЦЭМ!$L$34:$L$777,СВЦЭМ!$A$34:$A$777,$A389,СВЦЭМ!$B$33:$B$776,I$383)+'СЕТ СН'!$F$13</f>
        <v>0</v>
      </c>
      <c r="J389" s="36">
        <f>SUMIFS(СВЦЭМ!$L$34:$L$777,СВЦЭМ!$A$34:$A$777,$A389,СВЦЭМ!$B$33:$B$776,J$383)+'СЕТ СН'!$F$13</f>
        <v>0</v>
      </c>
      <c r="K389" s="36">
        <f>SUMIFS(СВЦЭМ!$L$34:$L$777,СВЦЭМ!$A$34:$A$777,$A389,СВЦЭМ!$B$33:$B$776,K$383)+'СЕТ СН'!$F$13</f>
        <v>0</v>
      </c>
      <c r="L389" s="36">
        <f>SUMIFS(СВЦЭМ!$L$34:$L$777,СВЦЭМ!$A$34:$A$777,$A389,СВЦЭМ!$B$33:$B$776,L$383)+'СЕТ СН'!$F$13</f>
        <v>0</v>
      </c>
      <c r="M389" s="36">
        <f>SUMIFS(СВЦЭМ!$L$34:$L$777,СВЦЭМ!$A$34:$A$777,$A389,СВЦЭМ!$B$33:$B$776,M$383)+'СЕТ СН'!$F$13</f>
        <v>0</v>
      </c>
      <c r="N389" s="36">
        <f>SUMIFS(СВЦЭМ!$L$34:$L$777,СВЦЭМ!$A$34:$A$777,$A389,СВЦЭМ!$B$33:$B$776,N$383)+'СЕТ СН'!$F$13</f>
        <v>0</v>
      </c>
      <c r="O389" s="36">
        <f>SUMIFS(СВЦЭМ!$L$34:$L$777,СВЦЭМ!$A$34:$A$777,$A389,СВЦЭМ!$B$33:$B$776,O$383)+'СЕТ СН'!$F$13</f>
        <v>0</v>
      </c>
      <c r="P389" s="36">
        <f>SUMIFS(СВЦЭМ!$L$34:$L$777,СВЦЭМ!$A$34:$A$777,$A389,СВЦЭМ!$B$33:$B$776,P$383)+'СЕТ СН'!$F$13</f>
        <v>0</v>
      </c>
      <c r="Q389" s="36">
        <f>SUMIFS(СВЦЭМ!$L$34:$L$777,СВЦЭМ!$A$34:$A$777,$A389,СВЦЭМ!$B$33:$B$776,Q$383)+'СЕТ СН'!$F$13</f>
        <v>0</v>
      </c>
      <c r="R389" s="36">
        <f>SUMIFS(СВЦЭМ!$L$34:$L$777,СВЦЭМ!$A$34:$A$777,$A389,СВЦЭМ!$B$33:$B$776,R$383)+'СЕТ СН'!$F$13</f>
        <v>0</v>
      </c>
      <c r="S389" s="36">
        <f>SUMIFS(СВЦЭМ!$L$34:$L$777,СВЦЭМ!$A$34:$A$777,$A389,СВЦЭМ!$B$33:$B$776,S$383)+'СЕТ СН'!$F$13</f>
        <v>0</v>
      </c>
      <c r="T389" s="36">
        <f>SUMIFS(СВЦЭМ!$L$34:$L$777,СВЦЭМ!$A$34:$A$777,$A389,СВЦЭМ!$B$33:$B$776,T$383)+'СЕТ СН'!$F$13</f>
        <v>0</v>
      </c>
      <c r="U389" s="36">
        <f>SUMIFS(СВЦЭМ!$L$34:$L$777,СВЦЭМ!$A$34:$A$777,$A389,СВЦЭМ!$B$33:$B$776,U$383)+'СЕТ СН'!$F$13</f>
        <v>0</v>
      </c>
      <c r="V389" s="36">
        <f>SUMIFS(СВЦЭМ!$L$34:$L$777,СВЦЭМ!$A$34:$A$777,$A389,СВЦЭМ!$B$33:$B$776,V$383)+'СЕТ СН'!$F$13</f>
        <v>0</v>
      </c>
      <c r="W389" s="36">
        <f>SUMIFS(СВЦЭМ!$L$34:$L$777,СВЦЭМ!$A$34:$A$777,$A389,СВЦЭМ!$B$33:$B$776,W$383)+'СЕТ СН'!$F$13</f>
        <v>0</v>
      </c>
      <c r="X389" s="36">
        <f>SUMIFS(СВЦЭМ!$L$34:$L$777,СВЦЭМ!$A$34:$A$777,$A389,СВЦЭМ!$B$33:$B$776,X$383)+'СЕТ СН'!$F$13</f>
        <v>0</v>
      </c>
      <c r="Y389" s="36">
        <f>SUMIFS(СВЦЭМ!$L$34:$L$777,СВЦЭМ!$A$34:$A$777,$A389,СВЦЭМ!$B$33:$B$776,Y$383)+'СЕТ СН'!$F$13</f>
        <v>0</v>
      </c>
    </row>
    <row r="390" spans="1:25" ht="15.75" hidden="1" x14ac:dyDescent="0.2">
      <c r="A390" s="35">
        <f t="shared" si="11"/>
        <v>43503</v>
      </c>
      <c r="B390" s="36">
        <f>SUMIFS(СВЦЭМ!$L$34:$L$777,СВЦЭМ!$A$34:$A$777,$A390,СВЦЭМ!$B$33:$B$776,B$383)+'СЕТ СН'!$F$13</f>
        <v>0</v>
      </c>
      <c r="C390" s="36">
        <f>SUMIFS(СВЦЭМ!$L$34:$L$777,СВЦЭМ!$A$34:$A$777,$A390,СВЦЭМ!$B$33:$B$776,C$383)+'СЕТ СН'!$F$13</f>
        <v>0</v>
      </c>
      <c r="D390" s="36">
        <f>SUMIFS(СВЦЭМ!$L$34:$L$777,СВЦЭМ!$A$34:$A$777,$A390,СВЦЭМ!$B$33:$B$776,D$383)+'СЕТ СН'!$F$13</f>
        <v>0</v>
      </c>
      <c r="E390" s="36">
        <f>SUMIFS(СВЦЭМ!$L$34:$L$777,СВЦЭМ!$A$34:$A$777,$A390,СВЦЭМ!$B$33:$B$776,E$383)+'СЕТ СН'!$F$13</f>
        <v>0</v>
      </c>
      <c r="F390" s="36">
        <f>SUMIFS(СВЦЭМ!$L$34:$L$777,СВЦЭМ!$A$34:$A$777,$A390,СВЦЭМ!$B$33:$B$776,F$383)+'СЕТ СН'!$F$13</f>
        <v>0</v>
      </c>
      <c r="G390" s="36">
        <f>SUMIFS(СВЦЭМ!$L$34:$L$777,СВЦЭМ!$A$34:$A$777,$A390,СВЦЭМ!$B$33:$B$776,G$383)+'СЕТ СН'!$F$13</f>
        <v>0</v>
      </c>
      <c r="H390" s="36">
        <f>SUMIFS(СВЦЭМ!$L$34:$L$777,СВЦЭМ!$A$34:$A$777,$A390,СВЦЭМ!$B$33:$B$776,H$383)+'СЕТ СН'!$F$13</f>
        <v>0</v>
      </c>
      <c r="I390" s="36">
        <f>SUMIFS(СВЦЭМ!$L$34:$L$777,СВЦЭМ!$A$34:$A$777,$A390,СВЦЭМ!$B$33:$B$776,I$383)+'СЕТ СН'!$F$13</f>
        <v>0</v>
      </c>
      <c r="J390" s="36">
        <f>SUMIFS(СВЦЭМ!$L$34:$L$777,СВЦЭМ!$A$34:$A$777,$A390,СВЦЭМ!$B$33:$B$776,J$383)+'СЕТ СН'!$F$13</f>
        <v>0</v>
      </c>
      <c r="K390" s="36">
        <f>SUMIFS(СВЦЭМ!$L$34:$L$777,СВЦЭМ!$A$34:$A$777,$A390,СВЦЭМ!$B$33:$B$776,K$383)+'СЕТ СН'!$F$13</f>
        <v>0</v>
      </c>
      <c r="L390" s="36">
        <f>SUMIFS(СВЦЭМ!$L$34:$L$777,СВЦЭМ!$A$34:$A$777,$A390,СВЦЭМ!$B$33:$B$776,L$383)+'СЕТ СН'!$F$13</f>
        <v>0</v>
      </c>
      <c r="M390" s="36">
        <f>SUMIFS(СВЦЭМ!$L$34:$L$777,СВЦЭМ!$A$34:$A$777,$A390,СВЦЭМ!$B$33:$B$776,M$383)+'СЕТ СН'!$F$13</f>
        <v>0</v>
      </c>
      <c r="N390" s="36">
        <f>SUMIFS(СВЦЭМ!$L$34:$L$777,СВЦЭМ!$A$34:$A$777,$A390,СВЦЭМ!$B$33:$B$776,N$383)+'СЕТ СН'!$F$13</f>
        <v>0</v>
      </c>
      <c r="O390" s="36">
        <f>SUMIFS(СВЦЭМ!$L$34:$L$777,СВЦЭМ!$A$34:$A$777,$A390,СВЦЭМ!$B$33:$B$776,O$383)+'СЕТ СН'!$F$13</f>
        <v>0</v>
      </c>
      <c r="P390" s="36">
        <f>SUMIFS(СВЦЭМ!$L$34:$L$777,СВЦЭМ!$A$34:$A$777,$A390,СВЦЭМ!$B$33:$B$776,P$383)+'СЕТ СН'!$F$13</f>
        <v>0</v>
      </c>
      <c r="Q390" s="36">
        <f>SUMIFS(СВЦЭМ!$L$34:$L$777,СВЦЭМ!$A$34:$A$777,$A390,СВЦЭМ!$B$33:$B$776,Q$383)+'СЕТ СН'!$F$13</f>
        <v>0</v>
      </c>
      <c r="R390" s="36">
        <f>SUMIFS(СВЦЭМ!$L$34:$L$777,СВЦЭМ!$A$34:$A$777,$A390,СВЦЭМ!$B$33:$B$776,R$383)+'СЕТ СН'!$F$13</f>
        <v>0</v>
      </c>
      <c r="S390" s="36">
        <f>SUMIFS(СВЦЭМ!$L$34:$L$777,СВЦЭМ!$A$34:$A$777,$A390,СВЦЭМ!$B$33:$B$776,S$383)+'СЕТ СН'!$F$13</f>
        <v>0</v>
      </c>
      <c r="T390" s="36">
        <f>SUMIFS(СВЦЭМ!$L$34:$L$777,СВЦЭМ!$A$34:$A$777,$A390,СВЦЭМ!$B$33:$B$776,T$383)+'СЕТ СН'!$F$13</f>
        <v>0</v>
      </c>
      <c r="U390" s="36">
        <f>SUMIFS(СВЦЭМ!$L$34:$L$777,СВЦЭМ!$A$34:$A$777,$A390,СВЦЭМ!$B$33:$B$776,U$383)+'СЕТ СН'!$F$13</f>
        <v>0</v>
      </c>
      <c r="V390" s="36">
        <f>SUMIFS(СВЦЭМ!$L$34:$L$777,СВЦЭМ!$A$34:$A$777,$A390,СВЦЭМ!$B$33:$B$776,V$383)+'СЕТ СН'!$F$13</f>
        <v>0</v>
      </c>
      <c r="W390" s="36">
        <f>SUMIFS(СВЦЭМ!$L$34:$L$777,СВЦЭМ!$A$34:$A$777,$A390,СВЦЭМ!$B$33:$B$776,W$383)+'СЕТ СН'!$F$13</f>
        <v>0</v>
      </c>
      <c r="X390" s="36">
        <f>SUMIFS(СВЦЭМ!$L$34:$L$777,СВЦЭМ!$A$34:$A$777,$A390,СВЦЭМ!$B$33:$B$776,X$383)+'СЕТ СН'!$F$13</f>
        <v>0</v>
      </c>
      <c r="Y390" s="36">
        <f>SUMIFS(СВЦЭМ!$L$34:$L$777,СВЦЭМ!$A$34:$A$777,$A390,СВЦЭМ!$B$33:$B$776,Y$383)+'СЕТ СН'!$F$13</f>
        <v>0</v>
      </c>
    </row>
    <row r="391" spans="1:25" ht="15.75" hidden="1" x14ac:dyDescent="0.2">
      <c r="A391" s="35">
        <f t="shared" si="11"/>
        <v>43504</v>
      </c>
      <c r="B391" s="36">
        <f>SUMIFS(СВЦЭМ!$L$34:$L$777,СВЦЭМ!$A$34:$A$777,$A391,СВЦЭМ!$B$33:$B$776,B$383)+'СЕТ СН'!$F$13</f>
        <v>0</v>
      </c>
      <c r="C391" s="36">
        <f>SUMIFS(СВЦЭМ!$L$34:$L$777,СВЦЭМ!$A$34:$A$777,$A391,СВЦЭМ!$B$33:$B$776,C$383)+'СЕТ СН'!$F$13</f>
        <v>0</v>
      </c>
      <c r="D391" s="36">
        <f>SUMIFS(СВЦЭМ!$L$34:$L$777,СВЦЭМ!$A$34:$A$777,$A391,СВЦЭМ!$B$33:$B$776,D$383)+'СЕТ СН'!$F$13</f>
        <v>0</v>
      </c>
      <c r="E391" s="36">
        <f>SUMIFS(СВЦЭМ!$L$34:$L$777,СВЦЭМ!$A$34:$A$777,$A391,СВЦЭМ!$B$33:$B$776,E$383)+'СЕТ СН'!$F$13</f>
        <v>0</v>
      </c>
      <c r="F391" s="36">
        <f>SUMIFS(СВЦЭМ!$L$34:$L$777,СВЦЭМ!$A$34:$A$777,$A391,СВЦЭМ!$B$33:$B$776,F$383)+'СЕТ СН'!$F$13</f>
        <v>0</v>
      </c>
      <c r="G391" s="36">
        <f>SUMIFS(СВЦЭМ!$L$34:$L$777,СВЦЭМ!$A$34:$A$777,$A391,СВЦЭМ!$B$33:$B$776,G$383)+'СЕТ СН'!$F$13</f>
        <v>0</v>
      </c>
      <c r="H391" s="36">
        <f>SUMIFS(СВЦЭМ!$L$34:$L$777,СВЦЭМ!$A$34:$A$777,$A391,СВЦЭМ!$B$33:$B$776,H$383)+'СЕТ СН'!$F$13</f>
        <v>0</v>
      </c>
      <c r="I391" s="36">
        <f>SUMIFS(СВЦЭМ!$L$34:$L$777,СВЦЭМ!$A$34:$A$777,$A391,СВЦЭМ!$B$33:$B$776,I$383)+'СЕТ СН'!$F$13</f>
        <v>0</v>
      </c>
      <c r="J391" s="36">
        <f>SUMIFS(СВЦЭМ!$L$34:$L$777,СВЦЭМ!$A$34:$A$777,$A391,СВЦЭМ!$B$33:$B$776,J$383)+'СЕТ СН'!$F$13</f>
        <v>0</v>
      </c>
      <c r="K391" s="36">
        <f>SUMIFS(СВЦЭМ!$L$34:$L$777,СВЦЭМ!$A$34:$A$777,$A391,СВЦЭМ!$B$33:$B$776,K$383)+'СЕТ СН'!$F$13</f>
        <v>0</v>
      </c>
      <c r="L391" s="36">
        <f>SUMIFS(СВЦЭМ!$L$34:$L$777,СВЦЭМ!$A$34:$A$777,$A391,СВЦЭМ!$B$33:$B$776,L$383)+'СЕТ СН'!$F$13</f>
        <v>0</v>
      </c>
      <c r="M391" s="36">
        <f>SUMIFS(СВЦЭМ!$L$34:$L$777,СВЦЭМ!$A$34:$A$777,$A391,СВЦЭМ!$B$33:$B$776,M$383)+'СЕТ СН'!$F$13</f>
        <v>0</v>
      </c>
      <c r="N391" s="36">
        <f>SUMIFS(СВЦЭМ!$L$34:$L$777,СВЦЭМ!$A$34:$A$777,$A391,СВЦЭМ!$B$33:$B$776,N$383)+'СЕТ СН'!$F$13</f>
        <v>0</v>
      </c>
      <c r="O391" s="36">
        <f>SUMIFS(СВЦЭМ!$L$34:$L$777,СВЦЭМ!$A$34:$A$777,$A391,СВЦЭМ!$B$33:$B$776,O$383)+'СЕТ СН'!$F$13</f>
        <v>0</v>
      </c>
      <c r="P391" s="36">
        <f>SUMIFS(СВЦЭМ!$L$34:$L$777,СВЦЭМ!$A$34:$A$777,$A391,СВЦЭМ!$B$33:$B$776,P$383)+'СЕТ СН'!$F$13</f>
        <v>0</v>
      </c>
      <c r="Q391" s="36">
        <f>SUMIFS(СВЦЭМ!$L$34:$L$777,СВЦЭМ!$A$34:$A$777,$A391,СВЦЭМ!$B$33:$B$776,Q$383)+'СЕТ СН'!$F$13</f>
        <v>0</v>
      </c>
      <c r="R391" s="36">
        <f>SUMIFS(СВЦЭМ!$L$34:$L$777,СВЦЭМ!$A$34:$A$777,$A391,СВЦЭМ!$B$33:$B$776,R$383)+'СЕТ СН'!$F$13</f>
        <v>0</v>
      </c>
      <c r="S391" s="36">
        <f>SUMIFS(СВЦЭМ!$L$34:$L$777,СВЦЭМ!$A$34:$A$777,$A391,СВЦЭМ!$B$33:$B$776,S$383)+'СЕТ СН'!$F$13</f>
        <v>0</v>
      </c>
      <c r="T391" s="36">
        <f>SUMIFS(СВЦЭМ!$L$34:$L$777,СВЦЭМ!$A$34:$A$777,$A391,СВЦЭМ!$B$33:$B$776,T$383)+'СЕТ СН'!$F$13</f>
        <v>0</v>
      </c>
      <c r="U391" s="36">
        <f>SUMIFS(СВЦЭМ!$L$34:$L$777,СВЦЭМ!$A$34:$A$777,$A391,СВЦЭМ!$B$33:$B$776,U$383)+'СЕТ СН'!$F$13</f>
        <v>0</v>
      </c>
      <c r="V391" s="36">
        <f>SUMIFS(СВЦЭМ!$L$34:$L$777,СВЦЭМ!$A$34:$A$777,$A391,СВЦЭМ!$B$33:$B$776,V$383)+'СЕТ СН'!$F$13</f>
        <v>0</v>
      </c>
      <c r="W391" s="36">
        <f>SUMIFS(СВЦЭМ!$L$34:$L$777,СВЦЭМ!$A$34:$A$777,$A391,СВЦЭМ!$B$33:$B$776,W$383)+'СЕТ СН'!$F$13</f>
        <v>0</v>
      </c>
      <c r="X391" s="36">
        <f>SUMIFS(СВЦЭМ!$L$34:$L$777,СВЦЭМ!$A$34:$A$777,$A391,СВЦЭМ!$B$33:$B$776,X$383)+'СЕТ СН'!$F$13</f>
        <v>0</v>
      </c>
      <c r="Y391" s="36">
        <f>SUMIFS(СВЦЭМ!$L$34:$L$777,СВЦЭМ!$A$34:$A$777,$A391,СВЦЭМ!$B$33:$B$776,Y$383)+'СЕТ СН'!$F$13</f>
        <v>0</v>
      </c>
    </row>
    <row r="392" spans="1:25" ht="15.75" hidden="1" x14ac:dyDescent="0.2">
      <c r="A392" s="35">
        <f t="shared" si="11"/>
        <v>43505</v>
      </c>
      <c r="B392" s="36">
        <f>SUMIFS(СВЦЭМ!$L$34:$L$777,СВЦЭМ!$A$34:$A$777,$A392,СВЦЭМ!$B$33:$B$776,B$383)+'СЕТ СН'!$F$13</f>
        <v>0</v>
      </c>
      <c r="C392" s="36">
        <f>SUMIFS(СВЦЭМ!$L$34:$L$777,СВЦЭМ!$A$34:$A$777,$A392,СВЦЭМ!$B$33:$B$776,C$383)+'СЕТ СН'!$F$13</f>
        <v>0</v>
      </c>
      <c r="D392" s="36">
        <f>SUMIFS(СВЦЭМ!$L$34:$L$777,СВЦЭМ!$A$34:$A$777,$A392,СВЦЭМ!$B$33:$B$776,D$383)+'СЕТ СН'!$F$13</f>
        <v>0</v>
      </c>
      <c r="E392" s="36">
        <f>SUMIFS(СВЦЭМ!$L$34:$L$777,СВЦЭМ!$A$34:$A$777,$A392,СВЦЭМ!$B$33:$B$776,E$383)+'СЕТ СН'!$F$13</f>
        <v>0</v>
      </c>
      <c r="F392" s="36">
        <f>SUMIFS(СВЦЭМ!$L$34:$L$777,СВЦЭМ!$A$34:$A$777,$A392,СВЦЭМ!$B$33:$B$776,F$383)+'СЕТ СН'!$F$13</f>
        <v>0</v>
      </c>
      <c r="G392" s="36">
        <f>SUMIFS(СВЦЭМ!$L$34:$L$777,СВЦЭМ!$A$34:$A$777,$A392,СВЦЭМ!$B$33:$B$776,G$383)+'СЕТ СН'!$F$13</f>
        <v>0</v>
      </c>
      <c r="H392" s="36">
        <f>SUMIFS(СВЦЭМ!$L$34:$L$777,СВЦЭМ!$A$34:$A$777,$A392,СВЦЭМ!$B$33:$B$776,H$383)+'СЕТ СН'!$F$13</f>
        <v>0</v>
      </c>
      <c r="I392" s="36">
        <f>SUMIFS(СВЦЭМ!$L$34:$L$777,СВЦЭМ!$A$34:$A$777,$A392,СВЦЭМ!$B$33:$B$776,I$383)+'СЕТ СН'!$F$13</f>
        <v>0</v>
      </c>
      <c r="J392" s="36">
        <f>SUMIFS(СВЦЭМ!$L$34:$L$777,СВЦЭМ!$A$34:$A$777,$A392,СВЦЭМ!$B$33:$B$776,J$383)+'СЕТ СН'!$F$13</f>
        <v>0</v>
      </c>
      <c r="K392" s="36">
        <f>SUMIFS(СВЦЭМ!$L$34:$L$777,СВЦЭМ!$A$34:$A$777,$A392,СВЦЭМ!$B$33:$B$776,K$383)+'СЕТ СН'!$F$13</f>
        <v>0</v>
      </c>
      <c r="L392" s="36">
        <f>SUMIFS(СВЦЭМ!$L$34:$L$777,СВЦЭМ!$A$34:$A$777,$A392,СВЦЭМ!$B$33:$B$776,L$383)+'СЕТ СН'!$F$13</f>
        <v>0</v>
      </c>
      <c r="M392" s="36">
        <f>SUMIFS(СВЦЭМ!$L$34:$L$777,СВЦЭМ!$A$34:$A$777,$A392,СВЦЭМ!$B$33:$B$776,M$383)+'СЕТ СН'!$F$13</f>
        <v>0</v>
      </c>
      <c r="N392" s="36">
        <f>SUMIFS(СВЦЭМ!$L$34:$L$777,СВЦЭМ!$A$34:$A$777,$A392,СВЦЭМ!$B$33:$B$776,N$383)+'СЕТ СН'!$F$13</f>
        <v>0</v>
      </c>
      <c r="O392" s="36">
        <f>SUMIFS(СВЦЭМ!$L$34:$L$777,СВЦЭМ!$A$34:$A$777,$A392,СВЦЭМ!$B$33:$B$776,O$383)+'СЕТ СН'!$F$13</f>
        <v>0</v>
      </c>
      <c r="P392" s="36">
        <f>SUMIFS(СВЦЭМ!$L$34:$L$777,СВЦЭМ!$A$34:$A$777,$A392,СВЦЭМ!$B$33:$B$776,P$383)+'СЕТ СН'!$F$13</f>
        <v>0</v>
      </c>
      <c r="Q392" s="36">
        <f>SUMIFS(СВЦЭМ!$L$34:$L$777,СВЦЭМ!$A$34:$A$777,$A392,СВЦЭМ!$B$33:$B$776,Q$383)+'СЕТ СН'!$F$13</f>
        <v>0</v>
      </c>
      <c r="R392" s="36">
        <f>SUMIFS(СВЦЭМ!$L$34:$L$777,СВЦЭМ!$A$34:$A$777,$A392,СВЦЭМ!$B$33:$B$776,R$383)+'СЕТ СН'!$F$13</f>
        <v>0</v>
      </c>
      <c r="S392" s="36">
        <f>SUMIFS(СВЦЭМ!$L$34:$L$777,СВЦЭМ!$A$34:$A$777,$A392,СВЦЭМ!$B$33:$B$776,S$383)+'СЕТ СН'!$F$13</f>
        <v>0</v>
      </c>
      <c r="T392" s="36">
        <f>SUMIFS(СВЦЭМ!$L$34:$L$777,СВЦЭМ!$A$34:$A$777,$A392,СВЦЭМ!$B$33:$B$776,T$383)+'СЕТ СН'!$F$13</f>
        <v>0</v>
      </c>
      <c r="U392" s="36">
        <f>SUMIFS(СВЦЭМ!$L$34:$L$777,СВЦЭМ!$A$34:$A$777,$A392,СВЦЭМ!$B$33:$B$776,U$383)+'СЕТ СН'!$F$13</f>
        <v>0</v>
      </c>
      <c r="V392" s="36">
        <f>SUMIFS(СВЦЭМ!$L$34:$L$777,СВЦЭМ!$A$34:$A$777,$A392,СВЦЭМ!$B$33:$B$776,V$383)+'СЕТ СН'!$F$13</f>
        <v>0</v>
      </c>
      <c r="W392" s="36">
        <f>SUMIFS(СВЦЭМ!$L$34:$L$777,СВЦЭМ!$A$34:$A$777,$A392,СВЦЭМ!$B$33:$B$776,W$383)+'СЕТ СН'!$F$13</f>
        <v>0</v>
      </c>
      <c r="X392" s="36">
        <f>SUMIFS(СВЦЭМ!$L$34:$L$777,СВЦЭМ!$A$34:$A$777,$A392,СВЦЭМ!$B$33:$B$776,X$383)+'СЕТ СН'!$F$13</f>
        <v>0</v>
      </c>
      <c r="Y392" s="36">
        <f>SUMIFS(СВЦЭМ!$L$34:$L$777,СВЦЭМ!$A$34:$A$777,$A392,СВЦЭМ!$B$33:$B$776,Y$383)+'СЕТ СН'!$F$13</f>
        <v>0</v>
      </c>
    </row>
    <row r="393" spans="1:25" ht="15.75" hidden="1" x14ac:dyDescent="0.2">
      <c r="A393" s="35">
        <f t="shared" si="11"/>
        <v>43506</v>
      </c>
      <c r="B393" s="36">
        <f>SUMIFS(СВЦЭМ!$L$34:$L$777,СВЦЭМ!$A$34:$A$777,$A393,СВЦЭМ!$B$33:$B$776,B$383)+'СЕТ СН'!$F$13</f>
        <v>0</v>
      </c>
      <c r="C393" s="36">
        <f>SUMIFS(СВЦЭМ!$L$34:$L$777,СВЦЭМ!$A$34:$A$777,$A393,СВЦЭМ!$B$33:$B$776,C$383)+'СЕТ СН'!$F$13</f>
        <v>0</v>
      </c>
      <c r="D393" s="36">
        <f>SUMIFS(СВЦЭМ!$L$34:$L$777,СВЦЭМ!$A$34:$A$777,$A393,СВЦЭМ!$B$33:$B$776,D$383)+'СЕТ СН'!$F$13</f>
        <v>0</v>
      </c>
      <c r="E393" s="36">
        <f>SUMIFS(СВЦЭМ!$L$34:$L$777,СВЦЭМ!$A$34:$A$777,$A393,СВЦЭМ!$B$33:$B$776,E$383)+'СЕТ СН'!$F$13</f>
        <v>0</v>
      </c>
      <c r="F393" s="36">
        <f>SUMIFS(СВЦЭМ!$L$34:$L$777,СВЦЭМ!$A$34:$A$777,$A393,СВЦЭМ!$B$33:$B$776,F$383)+'СЕТ СН'!$F$13</f>
        <v>0</v>
      </c>
      <c r="G393" s="36">
        <f>SUMIFS(СВЦЭМ!$L$34:$L$777,СВЦЭМ!$A$34:$A$777,$A393,СВЦЭМ!$B$33:$B$776,G$383)+'СЕТ СН'!$F$13</f>
        <v>0</v>
      </c>
      <c r="H393" s="36">
        <f>SUMIFS(СВЦЭМ!$L$34:$L$777,СВЦЭМ!$A$34:$A$777,$A393,СВЦЭМ!$B$33:$B$776,H$383)+'СЕТ СН'!$F$13</f>
        <v>0</v>
      </c>
      <c r="I393" s="36">
        <f>SUMIFS(СВЦЭМ!$L$34:$L$777,СВЦЭМ!$A$34:$A$777,$A393,СВЦЭМ!$B$33:$B$776,I$383)+'СЕТ СН'!$F$13</f>
        <v>0</v>
      </c>
      <c r="J393" s="36">
        <f>SUMIFS(СВЦЭМ!$L$34:$L$777,СВЦЭМ!$A$34:$A$777,$A393,СВЦЭМ!$B$33:$B$776,J$383)+'СЕТ СН'!$F$13</f>
        <v>0</v>
      </c>
      <c r="K393" s="36">
        <f>SUMIFS(СВЦЭМ!$L$34:$L$777,СВЦЭМ!$A$34:$A$777,$A393,СВЦЭМ!$B$33:$B$776,K$383)+'СЕТ СН'!$F$13</f>
        <v>0</v>
      </c>
      <c r="L393" s="36">
        <f>SUMIFS(СВЦЭМ!$L$34:$L$777,СВЦЭМ!$A$34:$A$777,$A393,СВЦЭМ!$B$33:$B$776,L$383)+'СЕТ СН'!$F$13</f>
        <v>0</v>
      </c>
      <c r="M393" s="36">
        <f>SUMIFS(СВЦЭМ!$L$34:$L$777,СВЦЭМ!$A$34:$A$777,$A393,СВЦЭМ!$B$33:$B$776,M$383)+'СЕТ СН'!$F$13</f>
        <v>0</v>
      </c>
      <c r="N393" s="36">
        <f>SUMIFS(СВЦЭМ!$L$34:$L$777,СВЦЭМ!$A$34:$A$777,$A393,СВЦЭМ!$B$33:$B$776,N$383)+'СЕТ СН'!$F$13</f>
        <v>0</v>
      </c>
      <c r="O393" s="36">
        <f>SUMIFS(СВЦЭМ!$L$34:$L$777,СВЦЭМ!$A$34:$A$777,$A393,СВЦЭМ!$B$33:$B$776,O$383)+'СЕТ СН'!$F$13</f>
        <v>0</v>
      </c>
      <c r="P393" s="36">
        <f>SUMIFS(СВЦЭМ!$L$34:$L$777,СВЦЭМ!$A$34:$A$777,$A393,СВЦЭМ!$B$33:$B$776,P$383)+'СЕТ СН'!$F$13</f>
        <v>0</v>
      </c>
      <c r="Q393" s="36">
        <f>SUMIFS(СВЦЭМ!$L$34:$L$777,СВЦЭМ!$A$34:$A$777,$A393,СВЦЭМ!$B$33:$B$776,Q$383)+'СЕТ СН'!$F$13</f>
        <v>0</v>
      </c>
      <c r="R393" s="36">
        <f>SUMIFS(СВЦЭМ!$L$34:$L$777,СВЦЭМ!$A$34:$A$777,$A393,СВЦЭМ!$B$33:$B$776,R$383)+'СЕТ СН'!$F$13</f>
        <v>0</v>
      </c>
      <c r="S393" s="36">
        <f>SUMIFS(СВЦЭМ!$L$34:$L$777,СВЦЭМ!$A$34:$A$777,$A393,СВЦЭМ!$B$33:$B$776,S$383)+'СЕТ СН'!$F$13</f>
        <v>0</v>
      </c>
      <c r="T393" s="36">
        <f>SUMIFS(СВЦЭМ!$L$34:$L$777,СВЦЭМ!$A$34:$A$777,$A393,СВЦЭМ!$B$33:$B$776,T$383)+'СЕТ СН'!$F$13</f>
        <v>0</v>
      </c>
      <c r="U393" s="36">
        <f>SUMIFS(СВЦЭМ!$L$34:$L$777,СВЦЭМ!$A$34:$A$777,$A393,СВЦЭМ!$B$33:$B$776,U$383)+'СЕТ СН'!$F$13</f>
        <v>0</v>
      </c>
      <c r="V393" s="36">
        <f>SUMIFS(СВЦЭМ!$L$34:$L$777,СВЦЭМ!$A$34:$A$777,$A393,СВЦЭМ!$B$33:$B$776,V$383)+'СЕТ СН'!$F$13</f>
        <v>0</v>
      </c>
      <c r="W393" s="36">
        <f>SUMIFS(СВЦЭМ!$L$34:$L$777,СВЦЭМ!$A$34:$A$777,$A393,СВЦЭМ!$B$33:$B$776,W$383)+'СЕТ СН'!$F$13</f>
        <v>0</v>
      </c>
      <c r="X393" s="36">
        <f>SUMIFS(СВЦЭМ!$L$34:$L$777,СВЦЭМ!$A$34:$A$777,$A393,СВЦЭМ!$B$33:$B$776,X$383)+'СЕТ СН'!$F$13</f>
        <v>0</v>
      </c>
      <c r="Y393" s="36">
        <f>SUMIFS(СВЦЭМ!$L$34:$L$777,СВЦЭМ!$A$34:$A$777,$A393,СВЦЭМ!$B$33:$B$776,Y$383)+'СЕТ СН'!$F$13</f>
        <v>0</v>
      </c>
    </row>
    <row r="394" spans="1:25" ht="15.75" hidden="1" x14ac:dyDescent="0.2">
      <c r="A394" s="35">
        <f t="shared" si="11"/>
        <v>43507</v>
      </c>
      <c r="B394" s="36">
        <f>SUMIFS(СВЦЭМ!$L$34:$L$777,СВЦЭМ!$A$34:$A$777,$A394,СВЦЭМ!$B$33:$B$776,B$383)+'СЕТ СН'!$F$13</f>
        <v>0</v>
      </c>
      <c r="C394" s="36">
        <f>SUMIFS(СВЦЭМ!$L$34:$L$777,СВЦЭМ!$A$34:$A$777,$A394,СВЦЭМ!$B$33:$B$776,C$383)+'СЕТ СН'!$F$13</f>
        <v>0</v>
      </c>
      <c r="D394" s="36">
        <f>SUMIFS(СВЦЭМ!$L$34:$L$777,СВЦЭМ!$A$34:$A$777,$A394,СВЦЭМ!$B$33:$B$776,D$383)+'СЕТ СН'!$F$13</f>
        <v>0</v>
      </c>
      <c r="E394" s="36">
        <f>SUMIFS(СВЦЭМ!$L$34:$L$777,СВЦЭМ!$A$34:$A$777,$A394,СВЦЭМ!$B$33:$B$776,E$383)+'СЕТ СН'!$F$13</f>
        <v>0</v>
      </c>
      <c r="F394" s="36">
        <f>SUMIFS(СВЦЭМ!$L$34:$L$777,СВЦЭМ!$A$34:$A$777,$A394,СВЦЭМ!$B$33:$B$776,F$383)+'СЕТ СН'!$F$13</f>
        <v>0</v>
      </c>
      <c r="G394" s="36">
        <f>SUMIFS(СВЦЭМ!$L$34:$L$777,СВЦЭМ!$A$34:$A$777,$A394,СВЦЭМ!$B$33:$B$776,G$383)+'СЕТ СН'!$F$13</f>
        <v>0</v>
      </c>
      <c r="H394" s="36">
        <f>SUMIFS(СВЦЭМ!$L$34:$L$777,СВЦЭМ!$A$34:$A$777,$A394,СВЦЭМ!$B$33:$B$776,H$383)+'СЕТ СН'!$F$13</f>
        <v>0</v>
      </c>
      <c r="I394" s="36">
        <f>SUMIFS(СВЦЭМ!$L$34:$L$777,СВЦЭМ!$A$34:$A$777,$A394,СВЦЭМ!$B$33:$B$776,I$383)+'СЕТ СН'!$F$13</f>
        <v>0</v>
      </c>
      <c r="J394" s="36">
        <f>SUMIFS(СВЦЭМ!$L$34:$L$777,СВЦЭМ!$A$34:$A$777,$A394,СВЦЭМ!$B$33:$B$776,J$383)+'СЕТ СН'!$F$13</f>
        <v>0</v>
      </c>
      <c r="K394" s="36">
        <f>SUMIFS(СВЦЭМ!$L$34:$L$777,СВЦЭМ!$A$34:$A$777,$A394,СВЦЭМ!$B$33:$B$776,K$383)+'СЕТ СН'!$F$13</f>
        <v>0</v>
      </c>
      <c r="L394" s="36">
        <f>SUMIFS(СВЦЭМ!$L$34:$L$777,СВЦЭМ!$A$34:$A$777,$A394,СВЦЭМ!$B$33:$B$776,L$383)+'СЕТ СН'!$F$13</f>
        <v>0</v>
      </c>
      <c r="M394" s="36">
        <f>SUMIFS(СВЦЭМ!$L$34:$L$777,СВЦЭМ!$A$34:$A$777,$A394,СВЦЭМ!$B$33:$B$776,M$383)+'СЕТ СН'!$F$13</f>
        <v>0</v>
      </c>
      <c r="N394" s="36">
        <f>SUMIFS(СВЦЭМ!$L$34:$L$777,СВЦЭМ!$A$34:$A$777,$A394,СВЦЭМ!$B$33:$B$776,N$383)+'СЕТ СН'!$F$13</f>
        <v>0</v>
      </c>
      <c r="O394" s="36">
        <f>SUMIFS(СВЦЭМ!$L$34:$L$777,СВЦЭМ!$A$34:$A$777,$A394,СВЦЭМ!$B$33:$B$776,O$383)+'СЕТ СН'!$F$13</f>
        <v>0</v>
      </c>
      <c r="P394" s="36">
        <f>SUMIFS(СВЦЭМ!$L$34:$L$777,СВЦЭМ!$A$34:$A$777,$A394,СВЦЭМ!$B$33:$B$776,P$383)+'СЕТ СН'!$F$13</f>
        <v>0</v>
      </c>
      <c r="Q394" s="36">
        <f>SUMIFS(СВЦЭМ!$L$34:$L$777,СВЦЭМ!$A$34:$A$777,$A394,СВЦЭМ!$B$33:$B$776,Q$383)+'СЕТ СН'!$F$13</f>
        <v>0</v>
      </c>
      <c r="R394" s="36">
        <f>SUMIFS(СВЦЭМ!$L$34:$L$777,СВЦЭМ!$A$34:$A$777,$A394,СВЦЭМ!$B$33:$B$776,R$383)+'СЕТ СН'!$F$13</f>
        <v>0</v>
      </c>
      <c r="S394" s="36">
        <f>SUMIFS(СВЦЭМ!$L$34:$L$777,СВЦЭМ!$A$34:$A$777,$A394,СВЦЭМ!$B$33:$B$776,S$383)+'СЕТ СН'!$F$13</f>
        <v>0</v>
      </c>
      <c r="T394" s="36">
        <f>SUMIFS(СВЦЭМ!$L$34:$L$777,СВЦЭМ!$A$34:$A$777,$A394,СВЦЭМ!$B$33:$B$776,T$383)+'СЕТ СН'!$F$13</f>
        <v>0</v>
      </c>
      <c r="U394" s="36">
        <f>SUMIFS(СВЦЭМ!$L$34:$L$777,СВЦЭМ!$A$34:$A$777,$A394,СВЦЭМ!$B$33:$B$776,U$383)+'СЕТ СН'!$F$13</f>
        <v>0</v>
      </c>
      <c r="V394" s="36">
        <f>SUMIFS(СВЦЭМ!$L$34:$L$777,СВЦЭМ!$A$34:$A$777,$A394,СВЦЭМ!$B$33:$B$776,V$383)+'СЕТ СН'!$F$13</f>
        <v>0</v>
      </c>
      <c r="W394" s="36">
        <f>SUMIFS(СВЦЭМ!$L$34:$L$777,СВЦЭМ!$A$34:$A$777,$A394,СВЦЭМ!$B$33:$B$776,W$383)+'СЕТ СН'!$F$13</f>
        <v>0</v>
      </c>
      <c r="X394" s="36">
        <f>SUMIFS(СВЦЭМ!$L$34:$L$777,СВЦЭМ!$A$34:$A$777,$A394,СВЦЭМ!$B$33:$B$776,X$383)+'СЕТ СН'!$F$13</f>
        <v>0</v>
      </c>
      <c r="Y394" s="36">
        <f>SUMIFS(СВЦЭМ!$L$34:$L$777,СВЦЭМ!$A$34:$A$777,$A394,СВЦЭМ!$B$33:$B$776,Y$383)+'СЕТ СН'!$F$13</f>
        <v>0</v>
      </c>
    </row>
    <row r="395" spans="1:25" ht="15.75" hidden="1" x14ac:dyDescent="0.2">
      <c r="A395" s="35">
        <f t="shared" si="11"/>
        <v>43508</v>
      </c>
      <c r="B395" s="36">
        <f>SUMIFS(СВЦЭМ!$L$34:$L$777,СВЦЭМ!$A$34:$A$777,$A395,СВЦЭМ!$B$33:$B$776,B$383)+'СЕТ СН'!$F$13</f>
        <v>0</v>
      </c>
      <c r="C395" s="36">
        <f>SUMIFS(СВЦЭМ!$L$34:$L$777,СВЦЭМ!$A$34:$A$777,$A395,СВЦЭМ!$B$33:$B$776,C$383)+'СЕТ СН'!$F$13</f>
        <v>0</v>
      </c>
      <c r="D395" s="36">
        <f>SUMIFS(СВЦЭМ!$L$34:$L$777,СВЦЭМ!$A$34:$A$777,$A395,СВЦЭМ!$B$33:$B$776,D$383)+'СЕТ СН'!$F$13</f>
        <v>0</v>
      </c>
      <c r="E395" s="36">
        <f>SUMIFS(СВЦЭМ!$L$34:$L$777,СВЦЭМ!$A$34:$A$777,$A395,СВЦЭМ!$B$33:$B$776,E$383)+'СЕТ СН'!$F$13</f>
        <v>0</v>
      </c>
      <c r="F395" s="36">
        <f>SUMIFS(СВЦЭМ!$L$34:$L$777,СВЦЭМ!$A$34:$A$777,$A395,СВЦЭМ!$B$33:$B$776,F$383)+'СЕТ СН'!$F$13</f>
        <v>0</v>
      </c>
      <c r="G395" s="36">
        <f>SUMIFS(СВЦЭМ!$L$34:$L$777,СВЦЭМ!$A$34:$A$777,$A395,СВЦЭМ!$B$33:$B$776,G$383)+'СЕТ СН'!$F$13</f>
        <v>0</v>
      </c>
      <c r="H395" s="36">
        <f>SUMIFS(СВЦЭМ!$L$34:$L$777,СВЦЭМ!$A$34:$A$777,$A395,СВЦЭМ!$B$33:$B$776,H$383)+'СЕТ СН'!$F$13</f>
        <v>0</v>
      </c>
      <c r="I395" s="36">
        <f>SUMIFS(СВЦЭМ!$L$34:$L$777,СВЦЭМ!$A$34:$A$777,$A395,СВЦЭМ!$B$33:$B$776,I$383)+'СЕТ СН'!$F$13</f>
        <v>0</v>
      </c>
      <c r="J395" s="36">
        <f>SUMIFS(СВЦЭМ!$L$34:$L$777,СВЦЭМ!$A$34:$A$777,$A395,СВЦЭМ!$B$33:$B$776,J$383)+'СЕТ СН'!$F$13</f>
        <v>0</v>
      </c>
      <c r="K395" s="36">
        <f>SUMIFS(СВЦЭМ!$L$34:$L$777,СВЦЭМ!$A$34:$A$777,$A395,СВЦЭМ!$B$33:$B$776,K$383)+'СЕТ СН'!$F$13</f>
        <v>0</v>
      </c>
      <c r="L395" s="36">
        <f>SUMIFS(СВЦЭМ!$L$34:$L$777,СВЦЭМ!$A$34:$A$777,$A395,СВЦЭМ!$B$33:$B$776,L$383)+'СЕТ СН'!$F$13</f>
        <v>0</v>
      </c>
      <c r="M395" s="36">
        <f>SUMIFS(СВЦЭМ!$L$34:$L$777,СВЦЭМ!$A$34:$A$777,$A395,СВЦЭМ!$B$33:$B$776,M$383)+'СЕТ СН'!$F$13</f>
        <v>0</v>
      </c>
      <c r="N395" s="36">
        <f>SUMIFS(СВЦЭМ!$L$34:$L$777,СВЦЭМ!$A$34:$A$777,$A395,СВЦЭМ!$B$33:$B$776,N$383)+'СЕТ СН'!$F$13</f>
        <v>0</v>
      </c>
      <c r="O395" s="36">
        <f>SUMIFS(СВЦЭМ!$L$34:$L$777,СВЦЭМ!$A$34:$A$777,$A395,СВЦЭМ!$B$33:$B$776,O$383)+'СЕТ СН'!$F$13</f>
        <v>0</v>
      </c>
      <c r="P395" s="36">
        <f>SUMIFS(СВЦЭМ!$L$34:$L$777,СВЦЭМ!$A$34:$A$777,$A395,СВЦЭМ!$B$33:$B$776,P$383)+'СЕТ СН'!$F$13</f>
        <v>0</v>
      </c>
      <c r="Q395" s="36">
        <f>SUMIFS(СВЦЭМ!$L$34:$L$777,СВЦЭМ!$A$34:$A$777,$A395,СВЦЭМ!$B$33:$B$776,Q$383)+'СЕТ СН'!$F$13</f>
        <v>0</v>
      </c>
      <c r="R395" s="36">
        <f>SUMIFS(СВЦЭМ!$L$34:$L$777,СВЦЭМ!$A$34:$A$777,$A395,СВЦЭМ!$B$33:$B$776,R$383)+'СЕТ СН'!$F$13</f>
        <v>0</v>
      </c>
      <c r="S395" s="36">
        <f>SUMIFS(СВЦЭМ!$L$34:$L$777,СВЦЭМ!$A$34:$A$777,$A395,СВЦЭМ!$B$33:$B$776,S$383)+'СЕТ СН'!$F$13</f>
        <v>0</v>
      </c>
      <c r="T395" s="36">
        <f>SUMIFS(СВЦЭМ!$L$34:$L$777,СВЦЭМ!$A$34:$A$777,$A395,СВЦЭМ!$B$33:$B$776,T$383)+'СЕТ СН'!$F$13</f>
        <v>0</v>
      </c>
      <c r="U395" s="36">
        <f>SUMIFS(СВЦЭМ!$L$34:$L$777,СВЦЭМ!$A$34:$A$777,$A395,СВЦЭМ!$B$33:$B$776,U$383)+'СЕТ СН'!$F$13</f>
        <v>0</v>
      </c>
      <c r="V395" s="36">
        <f>SUMIFS(СВЦЭМ!$L$34:$L$777,СВЦЭМ!$A$34:$A$777,$A395,СВЦЭМ!$B$33:$B$776,V$383)+'СЕТ СН'!$F$13</f>
        <v>0</v>
      </c>
      <c r="W395" s="36">
        <f>SUMIFS(СВЦЭМ!$L$34:$L$777,СВЦЭМ!$A$34:$A$777,$A395,СВЦЭМ!$B$33:$B$776,W$383)+'СЕТ СН'!$F$13</f>
        <v>0</v>
      </c>
      <c r="X395" s="36">
        <f>SUMIFS(СВЦЭМ!$L$34:$L$777,СВЦЭМ!$A$34:$A$777,$A395,СВЦЭМ!$B$33:$B$776,X$383)+'СЕТ СН'!$F$13</f>
        <v>0</v>
      </c>
      <c r="Y395" s="36">
        <f>SUMIFS(СВЦЭМ!$L$34:$L$777,СВЦЭМ!$A$34:$A$777,$A395,СВЦЭМ!$B$33:$B$776,Y$383)+'СЕТ СН'!$F$13</f>
        <v>0</v>
      </c>
    </row>
    <row r="396" spans="1:25" ht="15.75" hidden="1" x14ac:dyDescent="0.2">
      <c r="A396" s="35">
        <f t="shared" si="11"/>
        <v>43509</v>
      </c>
      <c r="B396" s="36">
        <f>SUMIFS(СВЦЭМ!$L$34:$L$777,СВЦЭМ!$A$34:$A$777,$A396,СВЦЭМ!$B$33:$B$776,B$383)+'СЕТ СН'!$F$13</f>
        <v>0</v>
      </c>
      <c r="C396" s="36">
        <f>SUMIFS(СВЦЭМ!$L$34:$L$777,СВЦЭМ!$A$34:$A$777,$A396,СВЦЭМ!$B$33:$B$776,C$383)+'СЕТ СН'!$F$13</f>
        <v>0</v>
      </c>
      <c r="D396" s="36">
        <f>SUMIFS(СВЦЭМ!$L$34:$L$777,СВЦЭМ!$A$34:$A$777,$A396,СВЦЭМ!$B$33:$B$776,D$383)+'СЕТ СН'!$F$13</f>
        <v>0</v>
      </c>
      <c r="E396" s="36">
        <f>SUMIFS(СВЦЭМ!$L$34:$L$777,СВЦЭМ!$A$34:$A$777,$A396,СВЦЭМ!$B$33:$B$776,E$383)+'СЕТ СН'!$F$13</f>
        <v>0</v>
      </c>
      <c r="F396" s="36">
        <f>SUMIFS(СВЦЭМ!$L$34:$L$777,СВЦЭМ!$A$34:$A$777,$A396,СВЦЭМ!$B$33:$B$776,F$383)+'СЕТ СН'!$F$13</f>
        <v>0</v>
      </c>
      <c r="G396" s="36">
        <f>SUMIFS(СВЦЭМ!$L$34:$L$777,СВЦЭМ!$A$34:$A$777,$A396,СВЦЭМ!$B$33:$B$776,G$383)+'СЕТ СН'!$F$13</f>
        <v>0</v>
      </c>
      <c r="H396" s="36">
        <f>SUMIFS(СВЦЭМ!$L$34:$L$777,СВЦЭМ!$A$34:$A$777,$A396,СВЦЭМ!$B$33:$B$776,H$383)+'СЕТ СН'!$F$13</f>
        <v>0</v>
      </c>
      <c r="I396" s="36">
        <f>SUMIFS(СВЦЭМ!$L$34:$L$777,СВЦЭМ!$A$34:$A$777,$A396,СВЦЭМ!$B$33:$B$776,I$383)+'СЕТ СН'!$F$13</f>
        <v>0</v>
      </c>
      <c r="J396" s="36">
        <f>SUMIFS(СВЦЭМ!$L$34:$L$777,СВЦЭМ!$A$34:$A$777,$A396,СВЦЭМ!$B$33:$B$776,J$383)+'СЕТ СН'!$F$13</f>
        <v>0</v>
      </c>
      <c r="K396" s="36">
        <f>SUMIFS(СВЦЭМ!$L$34:$L$777,СВЦЭМ!$A$34:$A$777,$A396,СВЦЭМ!$B$33:$B$776,K$383)+'СЕТ СН'!$F$13</f>
        <v>0</v>
      </c>
      <c r="L396" s="36">
        <f>SUMIFS(СВЦЭМ!$L$34:$L$777,СВЦЭМ!$A$34:$A$777,$A396,СВЦЭМ!$B$33:$B$776,L$383)+'СЕТ СН'!$F$13</f>
        <v>0</v>
      </c>
      <c r="M396" s="36">
        <f>SUMIFS(СВЦЭМ!$L$34:$L$777,СВЦЭМ!$A$34:$A$777,$A396,СВЦЭМ!$B$33:$B$776,M$383)+'СЕТ СН'!$F$13</f>
        <v>0</v>
      </c>
      <c r="N396" s="36">
        <f>SUMIFS(СВЦЭМ!$L$34:$L$777,СВЦЭМ!$A$34:$A$777,$A396,СВЦЭМ!$B$33:$B$776,N$383)+'СЕТ СН'!$F$13</f>
        <v>0</v>
      </c>
      <c r="O396" s="36">
        <f>SUMIFS(СВЦЭМ!$L$34:$L$777,СВЦЭМ!$A$34:$A$777,$A396,СВЦЭМ!$B$33:$B$776,O$383)+'СЕТ СН'!$F$13</f>
        <v>0</v>
      </c>
      <c r="P396" s="36">
        <f>SUMIFS(СВЦЭМ!$L$34:$L$777,СВЦЭМ!$A$34:$A$777,$A396,СВЦЭМ!$B$33:$B$776,P$383)+'СЕТ СН'!$F$13</f>
        <v>0</v>
      </c>
      <c r="Q396" s="36">
        <f>SUMIFS(СВЦЭМ!$L$34:$L$777,СВЦЭМ!$A$34:$A$777,$A396,СВЦЭМ!$B$33:$B$776,Q$383)+'СЕТ СН'!$F$13</f>
        <v>0</v>
      </c>
      <c r="R396" s="36">
        <f>SUMIFS(СВЦЭМ!$L$34:$L$777,СВЦЭМ!$A$34:$A$777,$A396,СВЦЭМ!$B$33:$B$776,R$383)+'СЕТ СН'!$F$13</f>
        <v>0</v>
      </c>
      <c r="S396" s="36">
        <f>SUMIFS(СВЦЭМ!$L$34:$L$777,СВЦЭМ!$A$34:$A$777,$A396,СВЦЭМ!$B$33:$B$776,S$383)+'СЕТ СН'!$F$13</f>
        <v>0</v>
      </c>
      <c r="T396" s="36">
        <f>SUMIFS(СВЦЭМ!$L$34:$L$777,СВЦЭМ!$A$34:$A$777,$A396,СВЦЭМ!$B$33:$B$776,T$383)+'СЕТ СН'!$F$13</f>
        <v>0</v>
      </c>
      <c r="U396" s="36">
        <f>SUMIFS(СВЦЭМ!$L$34:$L$777,СВЦЭМ!$A$34:$A$777,$A396,СВЦЭМ!$B$33:$B$776,U$383)+'СЕТ СН'!$F$13</f>
        <v>0</v>
      </c>
      <c r="V396" s="36">
        <f>SUMIFS(СВЦЭМ!$L$34:$L$777,СВЦЭМ!$A$34:$A$777,$A396,СВЦЭМ!$B$33:$B$776,V$383)+'СЕТ СН'!$F$13</f>
        <v>0</v>
      </c>
      <c r="W396" s="36">
        <f>SUMIFS(СВЦЭМ!$L$34:$L$777,СВЦЭМ!$A$34:$A$777,$A396,СВЦЭМ!$B$33:$B$776,W$383)+'СЕТ СН'!$F$13</f>
        <v>0</v>
      </c>
      <c r="X396" s="36">
        <f>SUMIFS(СВЦЭМ!$L$34:$L$777,СВЦЭМ!$A$34:$A$777,$A396,СВЦЭМ!$B$33:$B$776,X$383)+'СЕТ СН'!$F$13</f>
        <v>0</v>
      </c>
      <c r="Y396" s="36">
        <f>SUMIFS(СВЦЭМ!$L$34:$L$777,СВЦЭМ!$A$34:$A$777,$A396,СВЦЭМ!$B$33:$B$776,Y$383)+'СЕТ СН'!$F$13</f>
        <v>0</v>
      </c>
    </row>
    <row r="397" spans="1:25" ht="15.75" hidden="1" x14ac:dyDescent="0.2">
      <c r="A397" s="35">
        <f t="shared" si="11"/>
        <v>43510</v>
      </c>
      <c r="B397" s="36">
        <f>SUMIFS(СВЦЭМ!$L$34:$L$777,СВЦЭМ!$A$34:$A$777,$A397,СВЦЭМ!$B$33:$B$776,B$383)+'СЕТ СН'!$F$13</f>
        <v>0</v>
      </c>
      <c r="C397" s="36">
        <f>SUMIFS(СВЦЭМ!$L$34:$L$777,СВЦЭМ!$A$34:$A$777,$A397,СВЦЭМ!$B$33:$B$776,C$383)+'СЕТ СН'!$F$13</f>
        <v>0</v>
      </c>
      <c r="D397" s="36">
        <f>SUMIFS(СВЦЭМ!$L$34:$L$777,СВЦЭМ!$A$34:$A$777,$A397,СВЦЭМ!$B$33:$B$776,D$383)+'СЕТ СН'!$F$13</f>
        <v>0</v>
      </c>
      <c r="E397" s="36">
        <f>SUMIFS(СВЦЭМ!$L$34:$L$777,СВЦЭМ!$A$34:$A$777,$A397,СВЦЭМ!$B$33:$B$776,E$383)+'СЕТ СН'!$F$13</f>
        <v>0</v>
      </c>
      <c r="F397" s="36">
        <f>SUMIFS(СВЦЭМ!$L$34:$L$777,СВЦЭМ!$A$34:$A$777,$A397,СВЦЭМ!$B$33:$B$776,F$383)+'СЕТ СН'!$F$13</f>
        <v>0</v>
      </c>
      <c r="G397" s="36">
        <f>SUMIFS(СВЦЭМ!$L$34:$L$777,СВЦЭМ!$A$34:$A$777,$A397,СВЦЭМ!$B$33:$B$776,G$383)+'СЕТ СН'!$F$13</f>
        <v>0</v>
      </c>
      <c r="H397" s="36">
        <f>SUMIFS(СВЦЭМ!$L$34:$L$777,СВЦЭМ!$A$34:$A$777,$A397,СВЦЭМ!$B$33:$B$776,H$383)+'СЕТ СН'!$F$13</f>
        <v>0</v>
      </c>
      <c r="I397" s="36">
        <f>SUMIFS(СВЦЭМ!$L$34:$L$777,СВЦЭМ!$A$34:$A$777,$A397,СВЦЭМ!$B$33:$B$776,I$383)+'СЕТ СН'!$F$13</f>
        <v>0</v>
      </c>
      <c r="J397" s="36">
        <f>SUMIFS(СВЦЭМ!$L$34:$L$777,СВЦЭМ!$A$34:$A$777,$A397,СВЦЭМ!$B$33:$B$776,J$383)+'СЕТ СН'!$F$13</f>
        <v>0</v>
      </c>
      <c r="K397" s="36">
        <f>SUMIFS(СВЦЭМ!$L$34:$L$777,СВЦЭМ!$A$34:$A$777,$A397,СВЦЭМ!$B$33:$B$776,K$383)+'СЕТ СН'!$F$13</f>
        <v>0</v>
      </c>
      <c r="L397" s="36">
        <f>SUMIFS(СВЦЭМ!$L$34:$L$777,СВЦЭМ!$A$34:$A$777,$A397,СВЦЭМ!$B$33:$B$776,L$383)+'СЕТ СН'!$F$13</f>
        <v>0</v>
      </c>
      <c r="M397" s="36">
        <f>SUMIFS(СВЦЭМ!$L$34:$L$777,СВЦЭМ!$A$34:$A$777,$A397,СВЦЭМ!$B$33:$B$776,M$383)+'СЕТ СН'!$F$13</f>
        <v>0</v>
      </c>
      <c r="N397" s="36">
        <f>SUMIFS(СВЦЭМ!$L$34:$L$777,СВЦЭМ!$A$34:$A$777,$A397,СВЦЭМ!$B$33:$B$776,N$383)+'СЕТ СН'!$F$13</f>
        <v>0</v>
      </c>
      <c r="O397" s="36">
        <f>SUMIFS(СВЦЭМ!$L$34:$L$777,СВЦЭМ!$A$34:$A$777,$A397,СВЦЭМ!$B$33:$B$776,O$383)+'СЕТ СН'!$F$13</f>
        <v>0</v>
      </c>
      <c r="P397" s="36">
        <f>SUMIFS(СВЦЭМ!$L$34:$L$777,СВЦЭМ!$A$34:$A$777,$A397,СВЦЭМ!$B$33:$B$776,P$383)+'СЕТ СН'!$F$13</f>
        <v>0</v>
      </c>
      <c r="Q397" s="36">
        <f>SUMIFS(СВЦЭМ!$L$34:$L$777,СВЦЭМ!$A$34:$A$777,$A397,СВЦЭМ!$B$33:$B$776,Q$383)+'СЕТ СН'!$F$13</f>
        <v>0</v>
      </c>
      <c r="R397" s="36">
        <f>SUMIFS(СВЦЭМ!$L$34:$L$777,СВЦЭМ!$A$34:$A$777,$A397,СВЦЭМ!$B$33:$B$776,R$383)+'СЕТ СН'!$F$13</f>
        <v>0</v>
      </c>
      <c r="S397" s="36">
        <f>SUMIFS(СВЦЭМ!$L$34:$L$777,СВЦЭМ!$A$34:$A$777,$A397,СВЦЭМ!$B$33:$B$776,S$383)+'СЕТ СН'!$F$13</f>
        <v>0</v>
      </c>
      <c r="T397" s="36">
        <f>SUMIFS(СВЦЭМ!$L$34:$L$777,СВЦЭМ!$A$34:$A$777,$A397,СВЦЭМ!$B$33:$B$776,T$383)+'СЕТ СН'!$F$13</f>
        <v>0</v>
      </c>
      <c r="U397" s="36">
        <f>SUMIFS(СВЦЭМ!$L$34:$L$777,СВЦЭМ!$A$34:$A$777,$A397,СВЦЭМ!$B$33:$B$776,U$383)+'СЕТ СН'!$F$13</f>
        <v>0</v>
      </c>
      <c r="V397" s="36">
        <f>SUMIFS(СВЦЭМ!$L$34:$L$777,СВЦЭМ!$A$34:$A$777,$A397,СВЦЭМ!$B$33:$B$776,V$383)+'СЕТ СН'!$F$13</f>
        <v>0</v>
      </c>
      <c r="W397" s="36">
        <f>SUMIFS(СВЦЭМ!$L$34:$L$777,СВЦЭМ!$A$34:$A$777,$A397,СВЦЭМ!$B$33:$B$776,W$383)+'СЕТ СН'!$F$13</f>
        <v>0</v>
      </c>
      <c r="X397" s="36">
        <f>SUMIFS(СВЦЭМ!$L$34:$L$777,СВЦЭМ!$A$34:$A$777,$A397,СВЦЭМ!$B$33:$B$776,X$383)+'СЕТ СН'!$F$13</f>
        <v>0</v>
      </c>
      <c r="Y397" s="36">
        <f>SUMIFS(СВЦЭМ!$L$34:$L$777,СВЦЭМ!$A$34:$A$777,$A397,СВЦЭМ!$B$33:$B$776,Y$383)+'СЕТ СН'!$F$13</f>
        <v>0</v>
      </c>
    </row>
    <row r="398" spans="1:25" ht="15.75" hidden="1" x14ac:dyDescent="0.2">
      <c r="A398" s="35">
        <f t="shared" si="11"/>
        <v>43511</v>
      </c>
      <c r="B398" s="36">
        <f>SUMIFS(СВЦЭМ!$L$34:$L$777,СВЦЭМ!$A$34:$A$777,$A398,СВЦЭМ!$B$33:$B$776,B$383)+'СЕТ СН'!$F$13</f>
        <v>0</v>
      </c>
      <c r="C398" s="36">
        <f>SUMIFS(СВЦЭМ!$L$34:$L$777,СВЦЭМ!$A$34:$A$777,$A398,СВЦЭМ!$B$33:$B$776,C$383)+'СЕТ СН'!$F$13</f>
        <v>0</v>
      </c>
      <c r="D398" s="36">
        <f>SUMIFS(СВЦЭМ!$L$34:$L$777,СВЦЭМ!$A$34:$A$777,$A398,СВЦЭМ!$B$33:$B$776,D$383)+'СЕТ СН'!$F$13</f>
        <v>0</v>
      </c>
      <c r="E398" s="36">
        <f>SUMIFS(СВЦЭМ!$L$34:$L$777,СВЦЭМ!$A$34:$A$777,$A398,СВЦЭМ!$B$33:$B$776,E$383)+'СЕТ СН'!$F$13</f>
        <v>0</v>
      </c>
      <c r="F398" s="36">
        <f>SUMIFS(СВЦЭМ!$L$34:$L$777,СВЦЭМ!$A$34:$A$777,$A398,СВЦЭМ!$B$33:$B$776,F$383)+'СЕТ СН'!$F$13</f>
        <v>0</v>
      </c>
      <c r="G398" s="36">
        <f>SUMIFS(СВЦЭМ!$L$34:$L$777,СВЦЭМ!$A$34:$A$777,$A398,СВЦЭМ!$B$33:$B$776,G$383)+'СЕТ СН'!$F$13</f>
        <v>0</v>
      </c>
      <c r="H398" s="36">
        <f>SUMIFS(СВЦЭМ!$L$34:$L$777,СВЦЭМ!$A$34:$A$777,$A398,СВЦЭМ!$B$33:$B$776,H$383)+'СЕТ СН'!$F$13</f>
        <v>0</v>
      </c>
      <c r="I398" s="36">
        <f>SUMIFS(СВЦЭМ!$L$34:$L$777,СВЦЭМ!$A$34:$A$777,$A398,СВЦЭМ!$B$33:$B$776,I$383)+'СЕТ СН'!$F$13</f>
        <v>0</v>
      </c>
      <c r="J398" s="36">
        <f>SUMIFS(СВЦЭМ!$L$34:$L$777,СВЦЭМ!$A$34:$A$777,$A398,СВЦЭМ!$B$33:$B$776,J$383)+'СЕТ СН'!$F$13</f>
        <v>0</v>
      </c>
      <c r="K398" s="36">
        <f>SUMIFS(СВЦЭМ!$L$34:$L$777,СВЦЭМ!$A$34:$A$777,$A398,СВЦЭМ!$B$33:$B$776,K$383)+'СЕТ СН'!$F$13</f>
        <v>0</v>
      </c>
      <c r="L398" s="36">
        <f>SUMIFS(СВЦЭМ!$L$34:$L$777,СВЦЭМ!$A$34:$A$777,$A398,СВЦЭМ!$B$33:$B$776,L$383)+'СЕТ СН'!$F$13</f>
        <v>0</v>
      </c>
      <c r="M398" s="36">
        <f>SUMIFS(СВЦЭМ!$L$34:$L$777,СВЦЭМ!$A$34:$A$777,$A398,СВЦЭМ!$B$33:$B$776,M$383)+'СЕТ СН'!$F$13</f>
        <v>0</v>
      </c>
      <c r="N398" s="36">
        <f>SUMIFS(СВЦЭМ!$L$34:$L$777,СВЦЭМ!$A$34:$A$777,$A398,СВЦЭМ!$B$33:$B$776,N$383)+'СЕТ СН'!$F$13</f>
        <v>0</v>
      </c>
      <c r="O398" s="36">
        <f>SUMIFS(СВЦЭМ!$L$34:$L$777,СВЦЭМ!$A$34:$A$777,$A398,СВЦЭМ!$B$33:$B$776,O$383)+'СЕТ СН'!$F$13</f>
        <v>0</v>
      </c>
      <c r="P398" s="36">
        <f>SUMIFS(СВЦЭМ!$L$34:$L$777,СВЦЭМ!$A$34:$A$777,$A398,СВЦЭМ!$B$33:$B$776,P$383)+'СЕТ СН'!$F$13</f>
        <v>0</v>
      </c>
      <c r="Q398" s="36">
        <f>SUMIFS(СВЦЭМ!$L$34:$L$777,СВЦЭМ!$A$34:$A$777,$A398,СВЦЭМ!$B$33:$B$776,Q$383)+'СЕТ СН'!$F$13</f>
        <v>0</v>
      </c>
      <c r="R398" s="36">
        <f>SUMIFS(СВЦЭМ!$L$34:$L$777,СВЦЭМ!$A$34:$A$777,$A398,СВЦЭМ!$B$33:$B$776,R$383)+'СЕТ СН'!$F$13</f>
        <v>0</v>
      </c>
      <c r="S398" s="36">
        <f>SUMIFS(СВЦЭМ!$L$34:$L$777,СВЦЭМ!$A$34:$A$777,$A398,СВЦЭМ!$B$33:$B$776,S$383)+'СЕТ СН'!$F$13</f>
        <v>0</v>
      </c>
      <c r="T398" s="36">
        <f>SUMIFS(СВЦЭМ!$L$34:$L$777,СВЦЭМ!$A$34:$A$777,$A398,СВЦЭМ!$B$33:$B$776,T$383)+'СЕТ СН'!$F$13</f>
        <v>0</v>
      </c>
      <c r="U398" s="36">
        <f>SUMIFS(СВЦЭМ!$L$34:$L$777,СВЦЭМ!$A$34:$A$777,$A398,СВЦЭМ!$B$33:$B$776,U$383)+'СЕТ СН'!$F$13</f>
        <v>0</v>
      </c>
      <c r="V398" s="36">
        <f>SUMIFS(СВЦЭМ!$L$34:$L$777,СВЦЭМ!$A$34:$A$777,$A398,СВЦЭМ!$B$33:$B$776,V$383)+'СЕТ СН'!$F$13</f>
        <v>0</v>
      </c>
      <c r="W398" s="36">
        <f>SUMIFS(СВЦЭМ!$L$34:$L$777,СВЦЭМ!$A$34:$A$777,$A398,СВЦЭМ!$B$33:$B$776,W$383)+'СЕТ СН'!$F$13</f>
        <v>0</v>
      </c>
      <c r="X398" s="36">
        <f>SUMIFS(СВЦЭМ!$L$34:$L$777,СВЦЭМ!$A$34:$A$777,$A398,СВЦЭМ!$B$33:$B$776,X$383)+'СЕТ СН'!$F$13</f>
        <v>0</v>
      </c>
      <c r="Y398" s="36">
        <f>SUMIFS(СВЦЭМ!$L$34:$L$777,СВЦЭМ!$A$34:$A$777,$A398,СВЦЭМ!$B$33:$B$776,Y$383)+'СЕТ СН'!$F$13</f>
        <v>0</v>
      </c>
    </row>
    <row r="399" spans="1:25" ht="15.75" hidden="1" x14ac:dyDescent="0.2">
      <c r="A399" s="35">
        <f t="shared" si="11"/>
        <v>43512</v>
      </c>
      <c r="B399" s="36">
        <f>SUMIFS(СВЦЭМ!$L$34:$L$777,СВЦЭМ!$A$34:$A$777,$A399,СВЦЭМ!$B$33:$B$776,B$383)+'СЕТ СН'!$F$13</f>
        <v>0</v>
      </c>
      <c r="C399" s="36">
        <f>SUMIFS(СВЦЭМ!$L$34:$L$777,СВЦЭМ!$A$34:$A$777,$A399,СВЦЭМ!$B$33:$B$776,C$383)+'СЕТ СН'!$F$13</f>
        <v>0</v>
      </c>
      <c r="D399" s="36">
        <f>SUMIFS(СВЦЭМ!$L$34:$L$777,СВЦЭМ!$A$34:$A$777,$A399,СВЦЭМ!$B$33:$B$776,D$383)+'СЕТ СН'!$F$13</f>
        <v>0</v>
      </c>
      <c r="E399" s="36">
        <f>SUMIFS(СВЦЭМ!$L$34:$L$777,СВЦЭМ!$A$34:$A$777,$A399,СВЦЭМ!$B$33:$B$776,E$383)+'СЕТ СН'!$F$13</f>
        <v>0</v>
      </c>
      <c r="F399" s="36">
        <f>SUMIFS(СВЦЭМ!$L$34:$L$777,СВЦЭМ!$A$34:$A$777,$A399,СВЦЭМ!$B$33:$B$776,F$383)+'СЕТ СН'!$F$13</f>
        <v>0</v>
      </c>
      <c r="G399" s="36">
        <f>SUMIFS(СВЦЭМ!$L$34:$L$777,СВЦЭМ!$A$34:$A$777,$A399,СВЦЭМ!$B$33:$B$776,G$383)+'СЕТ СН'!$F$13</f>
        <v>0</v>
      </c>
      <c r="H399" s="36">
        <f>SUMIFS(СВЦЭМ!$L$34:$L$777,СВЦЭМ!$A$34:$A$777,$A399,СВЦЭМ!$B$33:$B$776,H$383)+'СЕТ СН'!$F$13</f>
        <v>0</v>
      </c>
      <c r="I399" s="36">
        <f>SUMIFS(СВЦЭМ!$L$34:$L$777,СВЦЭМ!$A$34:$A$777,$A399,СВЦЭМ!$B$33:$B$776,I$383)+'СЕТ СН'!$F$13</f>
        <v>0</v>
      </c>
      <c r="J399" s="36">
        <f>SUMIFS(СВЦЭМ!$L$34:$L$777,СВЦЭМ!$A$34:$A$777,$A399,СВЦЭМ!$B$33:$B$776,J$383)+'СЕТ СН'!$F$13</f>
        <v>0</v>
      </c>
      <c r="K399" s="36">
        <f>SUMIFS(СВЦЭМ!$L$34:$L$777,СВЦЭМ!$A$34:$A$777,$A399,СВЦЭМ!$B$33:$B$776,K$383)+'СЕТ СН'!$F$13</f>
        <v>0</v>
      </c>
      <c r="L399" s="36">
        <f>SUMIFS(СВЦЭМ!$L$34:$L$777,СВЦЭМ!$A$34:$A$777,$A399,СВЦЭМ!$B$33:$B$776,L$383)+'СЕТ СН'!$F$13</f>
        <v>0</v>
      </c>
      <c r="M399" s="36">
        <f>SUMIFS(СВЦЭМ!$L$34:$L$777,СВЦЭМ!$A$34:$A$777,$A399,СВЦЭМ!$B$33:$B$776,M$383)+'СЕТ СН'!$F$13</f>
        <v>0</v>
      </c>
      <c r="N399" s="36">
        <f>SUMIFS(СВЦЭМ!$L$34:$L$777,СВЦЭМ!$A$34:$A$777,$A399,СВЦЭМ!$B$33:$B$776,N$383)+'СЕТ СН'!$F$13</f>
        <v>0</v>
      </c>
      <c r="O399" s="36">
        <f>SUMIFS(СВЦЭМ!$L$34:$L$777,СВЦЭМ!$A$34:$A$777,$A399,СВЦЭМ!$B$33:$B$776,O$383)+'СЕТ СН'!$F$13</f>
        <v>0</v>
      </c>
      <c r="P399" s="36">
        <f>SUMIFS(СВЦЭМ!$L$34:$L$777,СВЦЭМ!$A$34:$A$777,$A399,СВЦЭМ!$B$33:$B$776,P$383)+'СЕТ СН'!$F$13</f>
        <v>0</v>
      </c>
      <c r="Q399" s="36">
        <f>SUMIFS(СВЦЭМ!$L$34:$L$777,СВЦЭМ!$A$34:$A$777,$A399,СВЦЭМ!$B$33:$B$776,Q$383)+'СЕТ СН'!$F$13</f>
        <v>0</v>
      </c>
      <c r="R399" s="36">
        <f>SUMIFS(СВЦЭМ!$L$34:$L$777,СВЦЭМ!$A$34:$A$777,$A399,СВЦЭМ!$B$33:$B$776,R$383)+'СЕТ СН'!$F$13</f>
        <v>0</v>
      </c>
      <c r="S399" s="36">
        <f>SUMIFS(СВЦЭМ!$L$34:$L$777,СВЦЭМ!$A$34:$A$777,$A399,СВЦЭМ!$B$33:$B$776,S$383)+'СЕТ СН'!$F$13</f>
        <v>0</v>
      </c>
      <c r="T399" s="36">
        <f>SUMIFS(СВЦЭМ!$L$34:$L$777,СВЦЭМ!$A$34:$A$777,$A399,СВЦЭМ!$B$33:$B$776,T$383)+'СЕТ СН'!$F$13</f>
        <v>0</v>
      </c>
      <c r="U399" s="36">
        <f>SUMIFS(СВЦЭМ!$L$34:$L$777,СВЦЭМ!$A$34:$A$777,$A399,СВЦЭМ!$B$33:$B$776,U$383)+'СЕТ СН'!$F$13</f>
        <v>0</v>
      </c>
      <c r="V399" s="36">
        <f>SUMIFS(СВЦЭМ!$L$34:$L$777,СВЦЭМ!$A$34:$A$777,$A399,СВЦЭМ!$B$33:$B$776,V$383)+'СЕТ СН'!$F$13</f>
        <v>0</v>
      </c>
      <c r="W399" s="36">
        <f>SUMIFS(СВЦЭМ!$L$34:$L$777,СВЦЭМ!$A$34:$A$777,$A399,СВЦЭМ!$B$33:$B$776,W$383)+'СЕТ СН'!$F$13</f>
        <v>0</v>
      </c>
      <c r="X399" s="36">
        <f>SUMIFS(СВЦЭМ!$L$34:$L$777,СВЦЭМ!$A$34:$A$777,$A399,СВЦЭМ!$B$33:$B$776,X$383)+'СЕТ СН'!$F$13</f>
        <v>0</v>
      </c>
      <c r="Y399" s="36">
        <f>SUMIFS(СВЦЭМ!$L$34:$L$777,СВЦЭМ!$A$34:$A$777,$A399,СВЦЭМ!$B$33:$B$776,Y$383)+'СЕТ СН'!$F$13</f>
        <v>0</v>
      </c>
    </row>
    <row r="400" spans="1:25" ht="15.75" hidden="1" x14ac:dyDescent="0.2">
      <c r="A400" s="35">
        <f t="shared" si="11"/>
        <v>43513</v>
      </c>
      <c r="B400" s="36">
        <f>SUMIFS(СВЦЭМ!$L$34:$L$777,СВЦЭМ!$A$34:$A$777,$A400,СВЦЭМ!$B$33:$B$776,B$383)+'СЕТ СН'!$F$13</f>
        <v>0</v>
      </c>
      <c r="C400" s="36">
        <f>SUMIFS(СВЦЭМ!$L$34:$L$777,СВЦЭМ!$A$34:$A$777,$A400,СВЦЭМ!$B$33:$B$776,C$383)+'СЕТ СН'!$F$13</f>
        <v>0</v>
      </c>
      <c r="D400" s="36">
        <f>SUMIFS(СВЦЭМ!$L$34:$L$777,СВЦЭМ!$A$34:$A$777,$A400,СВЦЭМ!$B$33:$B$776,D$383)+'СЕТ СН'!$F$13</f>
        <v>0</v>
      </c>
      <c r="E400" s="36">
        <f>SUMIFS(СВЦЭМ!$L$34:$L$777,СВЦЭМ!$A$34:$A$777,$A400,СВЦЭМ!$B$33:$B$776,E$383)+'СЕТ СН'!$F$13</f>
        <v>0</v>
      </c>
      <c r="F400" s="36">
        <f>SUMIFS(СВЦЭМ!$L$34:$L$777,СВЦЭМ!$A$34:$A$777,$A400,СВЦЭМ!$B$33:$B$776,F$383)+'СЕТ СН'!$F$13</f>
        <v>0</v>
      </c>
      <c r="G400" s="36">
        <f>SUMIFS(СВЦЭМ!$L$34:$L$777,СВЦЭМ!$A$34:$A$777,$A400,СВЦЭМ!$B$33:$B$776,G$383)+'СЕТ СН'!$F$13</f>
        <v>0</v>
      </c>
      <c r="H400" s="36">
        <f>SUMIFS(СВЦЭМ!$L$34:$L$777,СВЦЭМ!$A$34:$A$777,$A400,СВЦЭМ!$B$33:$B$776,H$383)+'СЕТ СН'!$F$13</f>
        <v>0</v>
      </c>
      <c r="I400" s="36">
        <f>SUMIFS(СВЦЭМ!$L$34:$L$777,СВЦЭМ!$A$34:$A$777,$A400,СВЦЭМ!$B$33:$B$776,I$383)+'СЕТ СН'!$F$13</f>
        <v>0</v>
      </c>
      <c r="J400" s="36">
        <f>SUMIFS(СВЦЭМ!$L$34:$L$777,СВЦЭМ!$A$34:$A$777,$A400,СВЦЭМ!$B$33:$B$776,J$383)+'СЕТ СН'!$F$13</f>
        <v>0</v>
      </c>
      <c r="K400" s="36">
        <f>SUMIFS(СВЦЭМ!$L$34:$L$777,СВЦЭМ!$A$34:$A$777,$A400,СВЦЭМ!$B$33:$B$776,K$383)+'СЕТ СН'!$F$13</f>
        <v>0</v>
      </c>
      <c r="L400" s="36">
        <f>SUMIFS(СВЦЭМ!$L$34:$L$777,СВЦЭМ!$A$34:$A$777,$A400,СВЦЭМ!$B$33:$B$776,L$383)+'СЕТ СН'!$F$13</f>
        <v>0</v>
      </c>
      <c r="M400" s="36">
        <f>SUMIFS(СВЦЭМ!$L$34:$L$777,СВЦЭМ!$A$34:$A$777,$A400,СВЦЭМ!$B$33:$B$776,M$383)+'СЕТ СН'!$F$13</f>
        <v>0</v>
      </c>
      <c r="N400" s="36">
        <f>SUMIFS(СВЦЭМ!$L$34:$L$777,СВЦЭМ!$A$34:$A$777,$A400,СВЦЭМ!$B$33:$B$776,N$383)+'СЕТ СН'!$F$13</f>
        <v>0</v>
      </c>
      <c r="O400" s="36">
        <f>SUMIFS(СВЦЭМ!$L$34:$L$777,СВЦЭМ!$A$34:$A$777,$A400,СВЦЭМ!$B$33:$B$776,O$383)+'СЕТ СН'!$F$13</f>
        <v>0</v>
      </c>
      <c r="P400" s="36">
        <f>SUMIFS(СВЦЭМ!$L$34:$L$777,СВЦЭМ!$A$34:$A$777,$A400,СВЦЭМ!$B$33:$B$776,P$383)+'СЕТ СН'!$F$13</f>
        <v>0</v>
      </c>
      <c r="Q400" s="36">
        <f>SUMIFS(СВЦЭМ!$L$34:$L$777,СВЦЭМ!$A$34:$A$777,$A400,СВЦЭМ!$B$33:$B$776,Q$383)+'СЕТ СН'!$F$13</f>
        <v>0</v>
      </c>
      <c r="R400" s="36">
        <f>SUMIFS(СВЦЭМ!$L$34:$L$777,СВЦЭМ!$A$34:$A$777,$A400,СВЦЭМ!$B$33:$B$776,R$383)+'СЕТ СН'!$F$13</f>
        <v>0</v>
      </c>
      <c r="S400" s="36">
        <f>SUMIFS(СВЦЭМ!$L$34:$L$777,СВЦЭМ!$A$34:$A$777,$A400,СВЦЭМ!$B$33:$B$776,S$383)+'СЕТ СН'!$F$13</f>
        <v>0</v>
      </c>
      <c r="T400" s="36">
        <f>SUMIFS(СВЦЭМ!$L$34:$L$777,СВЦЭМ!$A$34:$A$777,$A400,СВЦЭМ!$B$33:$B$776,T$383)+'СЕТ СН'!$F$13</f>
        <v>0</v>
      </c>
      <c r="U400" s="36">
        <f>SUMIFS(СВЦЭМ!$L$34:$L$777,СВЦЭМ!$A$34:$A$777,$A400,СВЦЭМ!$B$33:$B$776,U$383)+'СЕТ СН'!$F$13</f>
        <v>0</v>
      </c>
      <c r="V400" s="36">
        <f>SUMIFS(СВЦЭМ!$L$34:$L$777,СВЦЭМ!$A$34:$A$777,$A400,СВЦЭМ!$B$33:$B$776,V$383)+'СЕТ СН'!$F$13</f>
        <v>0</v>
      </c>
      <c r="W400" s="36">
        <f>SUMIFS(СВЦЭМ!$L$34:$L$777,СВЦЭМ!$A$34:$A$777,$A400,СВЦЭМ!$B$33:$B$776,W$383)+'СЕТ СН'!$F$13</f>
        <v>0</v>
      </c>
      <c r="X400" s="36">
        <f>SUMIFS(СВЦЭМ!$L$34:$L$777,СВЦЭМ!$A$34:$A$777,$A400,СВЦЭМ!$B$33:$B$776,X$383)+'СЕТ СН'!$F$13</f>
        <v>0</v>
      </c>
      <c r="Y400" s="36">
        <f>SUMIFS(СВЦЭМ!$L$34:$L$777,СВЦЭМ!$A$34:$A$777,$A400,СВЦЭМ!$B$33:$B$776,Y$383)+'СЕТ СН'!$F$13</f>
        <v>0</v>
      </c>
    </row>
    <row r="401" spans="1:26" ht="15.75" hidden="1" x14ac:dyDescent="0.2">
      <c r="A401" s="35">
        <f t="shared" si="11"/>
        <v>43514</v>
      </c>
      <c r="B401" s="36">
        <f>SUMIFS(СВЦЭМ!$L$34:$L$777,СВЦЭМ!$A$34:$A$777,$A401,СВЦЭМ!$B$33:$B$776,B$383)+'СЕТ СН'!$F$13</f>
        <v>0</v>
      </c>
      <c r="C401" s="36">
        <f>SUMIFS(СВЦЭМ!$L$34:$L$777,СВЦЭМ!$A$34:$A$777,$A401,СВЦЭМ!$B$33:$B$776,C$383)+'СЕТ СН'!$F$13</f>
        <v>0</v>
      </c>
      <c r="D401" s="36">
        <f>SUMIFS(СВЦЭМ!$L$34:$L$777,СВЦЭМ!$A$34:$A$777,$A401,СВЦЭМ!$B$33:$B$776,D$383)+'СЕТ СН'!$F$13</f>
        <v>0</v>
      </c>
      <c r="E401" s="36">
        <f>SUMIFS(СВЦЭМ!$L$34:$L$777,СВЦЭМ!$A$34:$A$777,$A401,СВЦЭМ!$B$33:$B$776,E$383)+'СЕТ СН'!$F$13</f>
        <v>0</v>
      </c>
      <c r="F401" s="36">
        <f>SUMIFS(СВЦЭМ!$L$34:$L$777,СВЦЭМ!$A$34:$A$777,$A401,СВЦЭМ!$B$33:$B$776,F$383)+'СЕТ СН'!$F$13</f>
        <v>0</v>
      </c>
      <c r="G401" s="36">
        <f>SUMIFS(СВЦЭМ!$L$34:$L$777,СВЦЭМ!$A$34:$A$777,$A401,СВЦЭМ!$B$33:$B$776,G$383)+'СЕТ СН'!$F$13</f>
        <v>0</v>
      </c>
      <c r="H401" s="36">
        <f>SUMIFS(СВЦЭМ!$L$34:$L$777,СВЦЭМ!$A$34:$A$777,$A401,СВЦЭМ!$B$33:$B$776,H$383)+'СЕТ СН'!$F$13</f>
        <v>0</v>
      </c>
      <c r="I401" s="36">
        <f>SUMIFS(СВЦЭМ!$L$34:$L$777,СВЦЭМ!$A$34:$A$777,$A401,СВЦЭМ!$B$33:$B$776,I$383)+'СЕТ СН'!$F$13</f>
        <v>0</v>
      </c>
      <c r="J401" s="36">
        <f>SUMIFS(СВЦЭМ!$L$34:$L$777,СВЦЭМ!$A$34:$A$777,$A401,СВЦЭМ!$B$33:$B$776,J$383)+'СЕТ СН'!$F$13</f>
        <v>0</v>
      </c>
      <c r="K401" s="36">
        <f>SUMIFS(СВЦЭМ!$L$34:$L$777,СВЦЭМ!$A$34:$A$777,$A401,СВЦЭМ!$B$33:$B$776,K$383)+'СЕТ СН'!$F$13</f>
        <v>0</v>
      </c>
      <c r="L401" s="36">
        <f>SUMIFS(СВЦЭМ!$L$34:$L$777,СВЦЭМ!$A$34:$A$777,$A401,СВЦЭМ!$B$33:$B$776,L$383)+'СЕТ СН'!$F$13</f>
        <v>0</v>
      </c>
      <c r="M401" s="36">
        <f>SUMIFS(СВЦЭМ!$L$34:$L$777,СВЦЭМ!$A$34:$A$777,$A401,СВЦЭМ!$B$33:$B$776,M$383)+'СЕТ СН'!$F$13</f>
        <v>0</v>
      </c>
      <c r="N401" s="36">
        <f>SUMIFS(СВЦЭМ!$L$34:$L$777,СВЦЭМ!$A$34:$A$777,$A401,СВЦЭМ!$B$33:$B$776,N$383)+'СЕТ СН'!$F$13</f>
        <v>0</v>
      </c>
      <c r="O401" s="36">
        <f>SUMIFS(СВЦЭМ!$L$34:$L$777,СВЦЭМ!$A$34:$A$777,$A401,СВЦЭМ!$B$33:$B$776,O$383)+'СЕТ СН'!$F$13</f>
        <v>0</v>
      </c>
      <c r="P401" s="36">
        <f>SUMIFS(СВЦЭМ!$L$34:$L$777,СВЦЭМ!$A$34:$A$777,$A401,СВЦЭМ!$B$33:$B$776,P$383)+'СЕТ СН'!$F$13</f>
        <v>0</v>
      </c>
      <c r="Q401" s="36">
        <f>SUMIFS(СВЦЭМ!$L$34:$L$777,СВЦЭМ!$A$34:$A$777,$A401,СВЦЭМ!$B$33:$B$776,Q$383)+'СЕТ СН'!$F$13</f>
        <v>0</v>
      </c>
      <c r="R401" s="36">
        <f>SUMIFS(СВЦЭМ!$L$34:$L$777,СВЦЭМ!$A$34:$A$777,$A401,СВЦЭМ!$B$33:$B$776,R$383)+'СЕТ СН'!$F$13</f>
        <v>0</v>
      </c>
      <c r="S401" s="36">
        <f>SUMIFS(СВЦЭМ!$L$34:$L$777,СВЦЭМ!$A$34:$A$777,$A401,СВЦЭМ!$B$33:$B$776,S$383)+'СЕТ СН'!$F$13</f>
        <v>0</v>
      </c>
      <c r="T401" s="36">
        <f>SUMIFS(СВЦЭМ!$L$34:$L$777,СВЦЭМ!$A$34:$A$777,$A401,СВЦЭМ!$B$33:$B$776,T$383)+'СЕТ СН'!$F$13</f>
        <v>0</v>
      </c>
      <c r="U401" s="36">
        <f>SUMIFS(СВЦЭМ!$L$34:$L$777,СВЦЭМ!$A$34:$A$777,$A401,СВЦЭМ!$B$33:$B$776,U$383)+'СЕТ СН'!$F$13</f>
        <v>0</v>
      </c>
      <c r="V401" s="36">
        <f>SUMIFS(СВЦЭМ!$L$34:$L$777,СВЦЭМ!$A$34:$A$777,$A401,СВЦЭМ!$B$33:$B$776,V$383)+'СЕТ СН'!$F$13</f>
        <v>0</v>
      </c>
      <c r="W401" s="36">
        <f>SUMIFS(СВЦЭМ!$L$34:$L$777,СВЦЭМ!$A$34:$A$777,$A401,СВЦЭМ!$B$33:$B$776,W$383)+'СЕТ СН'!$F$13</f>
        <v>0</v>
      </c>
      <c r="X401" s="36">
        <f>SUMIFS(СВЦЭМ!$L$34:$L$777,СВЦЭМ!$A$34:$A$777,$A401,СВЦЭМ!$B$33:$B$776,X$383)+'СЕТ СН'!$F$13</f>
        <v>0</v>
      </c>
      <c r="Y401" s="36">
        <f>SUMIFS(СВЦЭМ!$L$34:$L$777,СВЦЭМ!$A$34:$A$777,$A401,СВЦЭМ!$B$33:$B$776,Y$383)+'СЕТ СН'!$F$13</f>
        <v>0</v>
      </c>
    </row>
    <row r="402" spans="1:26" ht="15.75" hidden="1" x14ac:dyDescent="0.2">
      <c r="A402" s="35">
        <f t="shared" si="11"/>
        <v>43515</v>
      </c>
      <c r="B402" s="36">
        <f>SUMIFS(СВЦЭМ!$L$34:$L$777,СВЦЭМ!$A$34:$A$777,$A402,СВЦЭМ!$B$33:$B$776,B$383)+'СЕТ СН'!$F$13</f>
        <v>0</v>
      </c>
      <c r="C402" s="36">
        <f>SUMIFS(СВЦЭМ!$L$34:$L$777,СВЦЭМ!$A$34:$A$777,$A402,СВЦЭМ!$B$33:$B$776,C$383)+'СЕТ СН'!$F$13</f>
        <v>0</v>
      </c>
      <c r="D402" s="36">
        <f>SUMIFS(СВЦЭМ!$L$34:$L$777,СВЦЭМ!$A$34:$A$777,$A402,СВЦЭМ!$B$33:$B$776,D$383)+'СЕТ СН'!$F$13</f>
        <v>0</v>
      </c>
      <c r="E402" s="36">
        <f>SUMIFS(СВЦЭМ!$L$34:$L$777,СВЦЭМ!$A$34:$A$777,$A402,СВЦЭМ!$B$33:$B$776,E$383)+'СЕТ СН'!$F$13</f>
        <v>0</v>
      </c>
      <c r="F402" s="36">
        <f>SUMIFS(СВЦЭМ!$L$34:$L$777,СВЦЭМ!$A$34:$A$777,$A402,СВЦЭМ!$B$33:$B$776,F$383)+'СЕТ СН'!$F$13</f>
        <v>0</v>
      </c>
      <c r="G402" s="36">
        <f>SUMIFS(СВЦЭМ!$L$34:$L$777,СВЦЭМ!$A$34:$A$777,$A402,СВЦЭМ!$B$33:$B$776,G$383)+'СЕТ СН'!$F$13</f>
        <v>0</v>
      </c>
      <c r="H402" s="36">
        <f>SUMIFS(СВЦЭМ!$L$34:$L$777,СВЦЭМ!$A$34:$A$777,$A402,СВЦЭМ!$B$33:$B$776,H$383)+'СЕТ СН'!$F$13</f>
        <v>0</v>
      </c>
      <c r="I402" s="36">
        <f>SUMIFS(СВЦЭМ!$L$34:$L$777,СВЦЭМ!$A$34:$A$777,$A402,СВЦЭМ!$B$33:$B$776,I$383)+'СЕТ СН'!$F$13</f>
        <v>0</v>
      </c>
      <c r="J402" s="36">
        <f>SUMIFS(СВЦЭМ!$L$34:$L$777,СВЦЭМ!$A$34:$A$777,$A402,СВЦЭМ!$B$33:$B$776,J$383)+'СЕТ СН'!$F$13</f>
        <v>0</v>
      </c>
      <c r="K402" s="36">
        <f>SUMIFS(СВЦЭМ!$L$34:$L$777,СВЦЭМ!$A$34:$A$777,$A402,СВЦЭМ!$B$33:$B$776,K$383)+'СЕТ СН'!$F$13</f>
        <v>0</v>
      </c>
      <c r="L402" s="36">
        <f>SUMIFS(СВЦЭМ!$L$34:$L$777,СВЦЭМ!$A$34:$A$777,$A402,СВЦЭМ!$B$33:$B$776,L$383)+'СЕТ СН'!$F$13</f>
        <v>0</v>
      </c>
      <c r="M402" s="36">
        <f>SUMIFS(СВЦЭМ!$L$34:$L$777,СВЦЭМ!$A$34:$A$777,$A402,СВЦЭМ!$B$33:$B$776,M$383)+'СЕТ СН'!$F$13</f>
        <v>0</v>
      </c>
      <c r="N402" s="36">
        <f>SUMIFS(СВЦЭМ!$L$34:$L$777,СВЦЭМ!$A$34:$A$777,$A402,СВЦЭМ!$B$33:$B$776,N$383)+'СЕТ СН'!$F$13</f>
        <v>0</v>
      </c>
      <c r="O402" s="36">
        <f>SUMIFS(СВЦЭМ!$L$34:$L$777,СВЦЭМ!$A$34:$A$777,$A402,СВЦЭМ!$B$33:$B$776,O$383)+'СЕТ СН'!$F$13</f>
        <v>0</v>
      </c>
      <c r="P402" s="36">
        <f>SUMIFS(СВЦЭМ!$L$34:$L$777,СВЦЭМ!$A$34:$A$777,$A402,СВЦЭМ!$B$33:$B$776,P$383)+'СЕТ СН'!$F$13</f>
        <v>0</v>
      </c>
      <c r="Q402" s="36">
        <f>SUMIFS(СВЦЭМ!$L$34:$L$777,СВЦЭМ!$A$34:$A$777,$A402,СВЦЭМ!$B$33:$B$776,Q$383)+'СЕТ СН'!$F$13</f>
        <v>0</v>
      </c>
      <c r="R402" s="36">
        <f>SUMIFS(СВЦЭМ!$L$34:$L$777,СВЦЭМ!$A$34:$A$777,$A402,СВЦЭМ!$B$33:$B$776,R$383)+'СЕТ СН'!$F$13</f>
        <v>0</v>
      </c>
      <c r="S402" s="36">
        <f>SUMIFS(СВЦЭМ!$L$34:$L$777,СВЦЭМ!$A$34:$A$777,$A402,СВЦЭМ!$B$33:$B$776,S$383)+'СЕТ СН'!$F$13</f>
        <v>0</v>
      </c>
      <c r="T402" s="36">
        <f>SUMIFS(СВЦЭМ!$L$34:$L$777,СВЦЭМ!$A$34:$A$777,$A402,СВЦЭМ!$B$33:$B$776,T$383)+'СЕТ СН'!$F$13</f>
        <v>0</v>
      </c>
      <c r="U402" s="36">
        <f>SUMIFS(СВЦЭМ!$L$34:$L$777,СВЦЭМ!$A$34:$A$777,$A402,СВЦЭМ!$B$33:$B$776,U$383)+'СЕТ СН'!$F$13</f>
        <v>0</v>
      </c>
      <c r="V402" s="36">
        <f>SUMIFS(СВЦЭМ!$L$34:$L$777,СВЦЭМ!$A$34:$A$777,$A402,СВЦЭМ!$B$33:$B$776,V$383)+'СЕТ СН'!$F$13</f>
        <v>0</v>
      </c>
      <c r="W402" s="36">
        <f>SUMIFS(СВЦЭМ!$L$34:$L$777,СВЦЭМ!$A$34:$A$777,$A402,СВЦЭМ!$B$33:$B$776,W$383)+'СЕТ СН'!$F$13</f>
        <v>0</v>
      </c>
      <c r="X402" s="36">
        <f>SUMIFS(СВЦЭМ!$L$34:$L$777,СВЦЭМ!$A$34:$A$777,$A402,СВЦЭМ!$B$33:$B$776,X$383)+'СЕТ СН'!$F$13</f>
        <v>0</v>
      </c>
      <c r="Y402" s="36">
        <f>SUMIFS(СВЦЭМ!$L$34:$L$777,СВЦЭМ!$A$34:$A$777,$A402,СВЦЭМ!$B$33:$B$776,Y$383)+'СЕТ СН'!$F$13</f>
        <v>0</v>
      </c>
    </row>
    <row r="403" spans="1:26" ht="15.75" hidden="1" x14ac:dyDescent="0.2">
      <c r="A403" s="35">
        <f t="shared" si="11"/>
        <v>43516</v>
      </c>
      <c r="B403" s="36">
        <f>SUMIFS(СВЦЭМ!$L$34:$L$777,СВЦЭМ!$A$34:$A$777,$A403,СВЦЭМ!$B$33:$B$776,B$383)+'СЕТ СН'!$F$13</f>
        <v>0</v>
      </c>
      <c r="C403" s="36">
        <f>SUMIFS(СВЦЭМ!$L$34:$L$777,СВЦЭМ!$A$34:$A$777,$A403,СВЦЭМ!$B$33:$B$776,C$383)+'СЕТ СН'!$F$13</f>
        <v>0</v>
      </c>
      <c r="D403" s="36">
        <f>SUMIFS(СВЦЭМ!$L$34:$L$777,СВЦЭМ!$A$34:$A$777,$A403,СВЦЭМ!$B$33:$B$776,D$383)+'СЕТ СН'!$F$13</f>
        <v>0</v>
      </c>
      <c r="E403" s="36">
        <f>SUMIFS(СВЦЭМ!$L$34:$L$777,СВЦЭМ!$A$34:$A$777,$A403,СВЦЭМ!$B$33:$B$776,E$383)+'СЕТ СН'!$F$13</f>
        <v>0</v>
      </c>
      <c r="F403" s="36">
        <f>SUMIFS(СВЦЭМ!$L$34:$L$777,СВЦЭМ!$A$34:$A$777,$A403,СВЦЭМ!$B$33:$B$776,F$383)+'СЕТ СН'!$F$13</f>
        <v>0</v>
      </c>
      <c r="G403" s="36">
        <f>SUMIFS(СВЦЭМ!$L$34:$L$777,СВЦЭМ!$A$34:$A$777,$A403,СВЦЭМ!$B$33:$B$776,G$383)+'СЕТ СН'!$F$13</f>
        <v>0</v>
      </c>
      <c r="H403" s="36">
        <f>SUMIFS(СВЦЭМ!$L$34:$L$777,СВЦЭМ!$A$34:$A$777,$A403,СВЦЭМ!$B$33:$B$776,H$383)+'СЕТ СН'!$F$13</f>
        <v>0</v>
      </c>
      <c r="I403" s="36">
        <f>SUMIFS(СВЦЭМ!$L$34:$L$777,СВЦЭМ!$A$34:$A$777,$A403,СВЦЭМ!$B$33:$B$776,I$383)+'СЕТ СН'!$F$13</f>
        <v>0</v>
      </c>
      <c r="J403" s="36">
        <f>SUMIFS(СВЦЭМ!$L$34:$L$777,СВЦЭМ!$A$34:$A$777,$A403,СВЦЭМ!$B$33:$B$776,J$383)+'СЕТ СН'!$F$13</f>
        <v>0</v>
      </c>
      <c r="K403" s="36">
        <f>SUMIFS(СВЦЭМ!$L$34:$L$777,СВЦЭМ!$A$34:$A$777,$A403,СВЦЭМ!$B$33:$B$776,K$383)+'СЕТ СН'!$F$13</f>
        <v>0</v>
      </c>
      <c r="L403" s="36">
        <f>SUMIFS(СВЦЭМ!$L$34:$L$777,СВЦЭМ!$A$34:$A$777,$A403,СВЦЭМ!$B$33:$B$776,L$383)+'СЕТ СН'!$F$13</f>
        <v>0</v>
      </c>
      <c r="M403" s="36">
        <f>SUMIFS(СВЦЭМ!$L$34:$L$777,СВЦЭМ!$A$34:$A$777,$A403,СВЦЭМ!$B$33:$B$776,M$383)+'СЕТ СН'!$F$13</f>
        <v>0</v>
      </c>
      <c r="N403" s="36">
        <f>SUMIFS(СВЦЭМ!$L$34:$L$777,СВЦЭМ!$A$34:$A$777,$A403,СВЦЭМ!$B$33:$B$776,N$383)+'СЕТ СН'!$F$13</f>
        <v>0</v>
      </c>
      <c r="O403" s="36">
        <f>SUMIFS(СВЦЭМ!$L$34:$L$777,СВЦЭМ!$A$34:$A$777,$A403,СВЦЭМ!$B$33:$B$776,O$383)+'СЕТ СН'!$F$13</f>
        <v>0</v>
      </c>
      <c r="P403" s="36">
        <f>SUMIFS(СВЦЭМ!$L$34:$L$777,СВЦЭМ!$A$34:$A$777,$A403,СВЦЭМ!$B$33:$B$776,P$383)+'СЕТ СН'!$F$13</f>
        <v>0</v>
      </c>
      <c r="Q403" s="36">
        <f>SUMIFS(СВЦЭМ!$L$34:$L$777,СВЦЭМ!$A$34:$A$777,$A403,СВЦЭМ!$B$33:$B$776,Q$383)+'СЕТ СН'!$F$13</f>
        <v>0</v>
      </c>
      <c r="R403" s="36">
        <f>SUMIFS(СВЦЭМ!$L$34:$L$777,СВЦЭМ!$A$34:$A$777,$A403,СВЦЭМ!$B$33:$B$776,R$383)+'СЕТ СН'!$F$13</f>
        <v>0</v>
      </c>
      <c r="S403" s="36">
        <f>SUMIFS(СВЦЭМ!$L$34:$L$777,СВЦЭМ!$A$34:$A$777,$A403,СВЦЭМ!$B$33:$B$776,S$383)+'СЕТ СН'!$F$13</f>
        <v>0</v>
      </c>
      <c r="T403" s="36">
        <f>SUMIFS(СВЦЭМ!$L$34:$L$777,СВЦЭМ!$A$34:$A$777,$A403,СВЦЭМ!$B$33:$B$776,T$383)+'СЕТ СН'!$F$13</f>
        <v>0</v>
      </c>
      <c r="U403" s="36">
        <f>SUMIFS(СВЦЭМ!$L$34:$L$777,СВЦЭМ!$A$34:$A$777,$A403,СВЦЭМ!$B$33:$B$776,U$383)+'СЕТ СН'!$F$13</f>
        <v>0</v>
      </c>
      <c r="V403" s="36">
        <f>SUMIFS(СВЦЭМ!$L$34:$L$777,СВЦЭМ!$A$34:$A$777,$A403,СВЦЭМ!$B$33:$B$776,V$383)+'СЕТ СН'!$F$13</f>
        <v>0</v>
      </c>
      <c r="W403" s="36">
        <f>SUMIFS(СВЦЭМ!$L$34:$L$777,СВЦЭМ!$A$34:$A$777,$A403,СВЦЭМ!$B$33:$B$776,W$383)+'СЕТ СН'!$F$13</f>
        <v>0</v>
      </c>
      <c r="X403" s="36">
        <f>SUMIFS(СВЦЭМ!$L$34:$L$777,СВЦЭМ!$A$34:$A$777,$A403,СВЦЭМ!$B$33:$B$776,X$383)+'СЕТ СН'!$F$13</f>
        <v>0</v>
      </c>
      <c r="Y403" s="36">
        <f>SUMIFS(СВЦЭМ!$L$34:$L$777,СВЦЭМ!$A$34:$A$777,$A403,СВЦЭМ!$B$33:$B$776,Y$383)+'СЕТ СН'!$F$13</f>
        <v>0</v>
      </c>
    </row>
    <row r="404" spans="1:26" ht="15.75" hidden="1" x14ac:dyDescent="0.2">
      <c r="A404" s="35">
        <f t="shared" si="11"/>
        <v>43517</v>
      </c>
      <c r="B404" s="36">
        <f>SUMIFS(СВЦЭМ!$L$34:$L$777,СВЦЭМ!$A$34:$A$777,$A404,СВЦЭМ!$B$33:$B$776,B$383)+'СЕТ СН'!$F$13</f>
        <v>0</v>
      </c>
      <c r="C404" s="36">
        <f>SUMIFS(СВЦЭМ!$L$34:$L$777,СВЦЭМ!$A$34:$A$777,$A404,СВЦЭМ!$B$33:$B$776,C$383)+'СЕТ СН'!$F$13</f>
        <v>0</v>
      </c>
      <c r="D404" s="36">
        <f>SUMIFS(СВЦЭМ!$L$34:$L$777,СВЦЭМ!$A$34:$A$777,$A404,СВЦЭМ!$B$33:$B$776,D$383)+'СЕТ СН'!$F$13</f>
        <v>0</v>
      </c>
      <c r="E404" s="36">
        <f>SUMIFS(СВЦЭМ!$L$34:$L$777,СВЦЭМ!$A$34:$A$777,$A404,СВЦЭМ!$B$33:$B$776,E$383)+'СЕТ СН'!$F$13</f>
        <v>0</v>
      </c>
      <c r="F404" s="36">
        <f>SUMIFS(СВЦЭМ!$L$34:$L$777,СВЦЭМ!$A$34:$A$777,$A404,СВЦЭМ!$B$33:$B$776,F$383)+'СЕТ СН'!$F$13</f>
        <v>0</v>
      </c>
      <c r="G404" s="36">
        <f>SUMIFS(СВЦЭМ!$L$34:$L$777,СВЦЭМ!$A$34:$A$777,$A404,СВЦЭМ!$B$33:$B$776,G$383)+'СЕТ СН'!$F$13</f>
        <v>0</v>
      </c>
      <c r="H404" s="36">
        <f>SUMIFS(СВЦЭМ!$L$34:$L$777,СВЦЭМ!$A$34:$A$777,$A404,СВЦЭМ!$B$33:$B$776,H$383)+'СЕТ СН'!$F$13</f>
        <v>0</v>
      </c>
      <c r="I404" s="36">
        <f>SUMIFS(СВЦЭМ!$L$34:$L$777,СВЦЭМ!$A$34:$A$777,$A404,СВЦЭМ!$B$33:$B$776,I$383)+'СЕТ СН'!$F$13</f>
        <v>0</v>
      </c>
      <c r="J404" s="36">
        <f>SUMIFS(СВЦЭМ!$L$34:$L$777,СВЦЭМ!$A$34:$A$777,$A404,СВЦЭМ!$B$33:$B$776,J$383)+'СЕТ СН'!$F$13</f>
        <v>0</v>
      </c>
      <c r="K404" s="36">
        <f>SUMIFS(СВЦЭМ!$L$34:$L$777,СВЦЭМ!$A$34:$A$777,$A404,СВЦЭМ!$B$33:$B$776,K$383)+'СЕТ СН'!$F$13</f>
        <v>0</v>
      </c>
      <c r="L404" s="36">
        <f>SUMIFS(СВЦЭМ!$L$34:$L$777,СВЦЭМ!$A$34:$A$777,$A404,СВЦЭМ!$B$33:$B$776,L$383)+'СЕТ СН'!$F$13</f>
        <v>0</v>
      </c>
      <c r="M404" s="36">
        <f>SUMIFS(СВЦЭМ!$L$34:$L$777,СВЦЭМ!$A$34:$A$777,$A404,СВЦЭМ!$B$33:$B$776,M$383)+'СЕТ СН'!$F$13</f>
        <v>0</v>
      </c>
      <c r="N404" s="36">
        <f>SUMIFS(СВЦЭМ!$L$34:$L$777,СВЦЭМ!$A$34:$A$777,$A404,СВЦЭМ!$B$33:$B$776,N$383)+'СЕТ СН'!$F$13</f>
        <v>0</v>
      </c>
      <c r="O404" s="36">
        <f>SUMIFS(СВЦЭМ!$L$34:$L$777,СВЦЭМ!$A$34:$A$777,$A404,СВЦЭМ!$B$33:$B$776,O$383)+'СЕТ СН'!$F$13</f>
        <v>0</v>
      </c>
      <c r="P404" s="36">
        <f>SUMIFS(СВЦЭМ!$L$34:$L$777,СВЦЭМ!$A$34:$A$777,$A404,СВЦЭМ!$B$33:$B$776,P$383)+'СЕТ СН'!$F$13</f>
        <v>0</v>
      </c>
      <c r="Q404" s="36">
        <f>SUMIFS(СВЦЭМ!$L$34:$L$777,СВЦЭМ!$A$34:$A$777,$A404,СВЦЭМ!$B$33:$B$776,Q$383)+'СЕТ СН'!$F$13</f>
        <v>0</v>
      </c>
      <c r="R404" s="36">
        <f>SUMIFS(СВЦЭМ!$L$34:$L$777,СВЦЭМ!$A$34:$A$777,$A404,СВЦЭМ!$B$33:$B$776,R$383)+'СЕТ СН'!$F$13</f>
        <v>0</v>
      </c>
      <c r="S404" s="36">
        <f>SUMIFS(СВЦЭМ!$L$34:$L$777,СВЦЭМ!$A$34:$A$777,$A404,СВЦЭМ!$B$33:$B$776,S$383)+'СЕТ СН'!$F$13</f>
        <v>0</v>
      </c>
      <c r="T404" s="36">
        <f>SUMIFS(СВЦЭМ!$L$34:$L$777,СВЦЭМ!$A$34:$A$777,$A404,СВЦЭМ!$B$33:$B$776,T$383)+'СЕТ СН'!$F$13</f>
        <v>0</v>
      </c>
      <c r="U404" s="36">
        <f>SUMIFS(СВЦЭМ!$L$34:$L$777,СВЦЭМ!$A$34:$A$777,$A404,СВЦЭМ!$B$33:$B$776,U$383)+'СЕТ СН'!$F$13</f>
        <v>0</v>
      </c>
      <c r="V404" s="36">
        <f>SUMIFS(СВЦЭМ!$L$34:$L$777,СВЦЭМ!$A$34:$A$777,$A404,СВЦЭМ!$B$33:$B$776,V$383)+'СЕТ СН'!$F$13</f>
        <v>0</v>
      </c>
      <c r="W404" s="36">
        <f>SUMIFS(СВЦЭМ!$L$34:$L$777,СВЦЭМ!$A$34:$A$777,$A404,СВЦЭМ!$B$33:$B$776,W$383)+'СЕТ СН'!$F$13</f>
        <v>0</v>
      </c>
      <c r="X404" s="36">
        <f>SUMIFS(СВЦЭМ!$L$34:$L$777,СВЦЭМ!$A$34:$A$777,$A404,СВЦЭМ!$B$33:$B$776,X$383)+'СЕТ СН'!$F$13</f>
        <v>0</v>
      </c>
      <c r="Y404" s="36">
        <f>SUMIFS(СВЦЭМ!$L$34:$L$777,СВЦЭМ!$A$34:$A$777,$A404,СВЦЭМ!$B$33:$B$776,Y$383)+'СЕТ СН'!$F$13</f>
        <v>0</v>
      </c>
    </row>
    <row r="405" spans="1:26" ht="15.75" hidden="1" x14ac:dyDescent="0.2">
      <c r="A405" s="35">
        <f t="shared" si="11"/>
        <v>43518</v>
      </c>
      <c r="B405" s="36">
        <f>SUMIFS(СВЦЭМ!$L$34:$L$777,СВЦЭМ!$A$34:$A$777,$A405,СВЦЭМ!$B$33:$B$776,B$383)+'СЕТ СН'!$F$13</f>
        <v>0</v>
      </c>
      <c r="C405" s="36">
        <f>SUMIFS(СВЦЭМ!$L$34:$L$777,СВЦЭМ!$A$34:$A$777,$A405,СВЦЭМ!$B$33:$B$776,C$383)+'СЕТ СН'!$F$13</f>
        <v>0</v>
      </c>
      <c r="D405" s="36">
        <f>SUMIFS(СВЦЭМ!$L$34:$L$777,СВЦЭМ!$A$34:$A$777,$A405,СВЦЭМ!$B$33:$B$776,D$383)+'СЕТ СН'!$F$13</f>
        <v>0</v>
      </c>
      <c r="E405" s="36">
        <f>SUMIFS(СВЦЭМ!$L$34:$L$777,СВЦЭМ!$A$34:$A$777,$A405,СВЦЭМ!$B$33:$B$776,E$383)+'СЕТ СН'!$F$13</f>
        <v>0</v>
      </c>
      <c r="F405" s="36">
        <f>SUMIFS(СВЦЭМ!$L$34:$L$777,СВЦЭМ!$A$34:$A$777,$A405,СВЦЭМ!$B$33:$B$776,F$383)+'СЕТ СН'!$F$13</f>
        <v>0</v>
      </c>
      <c r="G405" s="36">
        <f>SUMIFS(СВЦЭМ!$L$34:$L$777,СВЦЭМ!$A$34:$A$777,$A405,СВЦЭМ!$B$33:$B$776,G$383)+'СЕТ СН'!$F$13</f>
        <v>0</v>
      </c>
      <c r="H405" s="36">
        <f>SUMIFS(СВЦЭМ!$L$34:$L$777,СВЦЭМ!$A$34:$A$777,$A405,СВЦЭМ!$B$33:$B$776,H$383)+'СЕТ СН'!$F$13</f>
        <v>0</v>
      </c>
      <c r="I405" s="36">
        <f>SUMIFS(СВЦЭМ!$L$34:$L$777,СВЦЭМ!$A$34:$A$777,$A405,СВЦЭМ!$B$33:$B$776,I$383)+'СЕТ СН'!$F$13</f>
        <v>0</v>
      </c>
      <c r="J405" s="36">
        <f>SUMIFS(СВЦЭМ!$L$34:$L$777,СВЦЭМ!$A$34:$A$777,$A405,СВЦЭМ!$B$33:$B$776,J$383)+'СЕТ СН'!$F$13</f>
        <v>0</v>
      </c>
      <c r="K405" s="36">
        <f>SUMIFS(СВЦЭМ!$L$34:$L$777,СВЦЭМ!$A$34:$A$777,$A405,СВЦЭМ!$B$33:$B$776,K$383)+'СЕТ СН'!$F$13</f>
        <v>0</v>
      </c>
      <c r="L405" s="36">
        <f>SUMIFS(СВЦЭМ!$L$34:$L$777,СВЦЭМ!$A$34:$A$777,$A405,СВЦЭМ!$B$33:$B$776,L$383)+'СЕТ СН'!$F$13</f>
        <v>0</v>
      </c>
      <c r="M405" s="36">
        <f>SUMIFS(СВЦЭМ!$L$34:$L$777,СВЦЭМ!$A$34:$A$777,$A405,СВЦЭМ!$B$33:$B$776,M$383)+'СЕТ СН'!$F$13</f>
        <v>0</v>
      </c>
      <c r="N405" s="36">
        <f>SUMIFS(СВЦЭМ!$L$34:$L$777,СВЦЭМ!$A$34:$A$777,$A405,СВЦЭМ!$B$33:$B$776,N$383)+'СЕТ СН'!$F$13</f>
        <v>0</v>
      </c>
      <c r="O405" s="36">
        <f>SUMIFS(СВЦЭМ!$L$34:$L$777,СВЦЭМ!$A$34:$A$777,$A405,СВЦЭМ!$B$33:$B$776,O$383)+'СЕТ СН'!$F$13</f>
        <v>0</v>
      </c>
      <c r="P405" s="36">
        <f>SUMIFS(СВЦЭМ!$L$34:$L$777,СВЦЭМ!$A$34:$A$777,$A405,СВЦЭМ!$B$33:$B$776,P$383)+'СЕТ СН'!$F$13</f>
        <v>0</v>
      </c>
      <c r="Q405" s="36">
        <f>SUMIFS(СВЦЭМ!$L$34:$L$777,СВЦЭМ!$A$34:$A$777,$A405,СВЦЭМ!$B$33:$B$776,Q$383)+'СЕТ СН'!$F$13</f>
        <v>0</v>
      </c>
      <c r="R405" s="36">
        <f>SUMIFS(СВЦЭМ!$L$34:$L$777,СВЦЭМ!$A$34:$A$777,$A405,СВЦЭМ!$B$33:$B$776,R$383)+'СЕТ СН'!$F$13</f>
        <v>0</v>
      </c>
      <c r="S405" s="36">
        <f>SUMIFS(СВЦЭМ!$L$34:$L$777,СВЦЭМ!$A$34:$A$777,$A405,СВЦЭМ!$B$33:$B$776,S$383)+'СЕТ СН'!$F$13</f>
        <v>0</v>
      </c>
      <c r="T405" s="36">
        <f>SUMIFS(СВЦЭМ!$L$34:$L$777,СВЦЭМ!$A$34:$A$777,$A405,СВЦЭМ!$B$33:$B$776,T$383)+'СЕТ СН'!$F$13</f>
        <v>0</v>
      </c>
      <c r="U405" s="36">
        <f>SUMIFS(СВЦЭМ!$L$34:$L$777,СВЦЭМ!$A$34:$A$777,$A405,СВЦЭМ!$B$33:$B$776,U$383)+'СЕТ СН'!$F$13</f>
        <v>0</v>
      </c>
      <c r="V405" s="36">
        <f>SUMIFS(СВЦЭМ!$L$34:$L$777,СВЦЭМ!$A$34:$A$777,$A405,СВЦЭМ!$B$33:$B$776,V$383)+'СЕТ СН'!$F$13</f>
        <v>0</v>
      </c>
      <c r="W405" s="36">
        <f>SUMIFS(СВЦЭМ!$L$34:$L$777,СВЦЭМ!$A$34:$A$777,$A405,СВЦЭМ!$B$33:$B$776,W$383)+'СЕТ СН'!$F$13</f>
        <v>0</v>
      </c>
      <c r="X405" s="36">
        <f>SUMIFS(СВЦЭМ!$L$34:$L$777,СВЦЭМ!$A$34:$A$777,$A405,СВЦЭМ!$B$33:$B$776,X$383)+'СЕТ СН'!$F$13</f>
        <v>0</v>
      </c>
      <c r="Y405" s="36">
        <f>SUMIFS(СВЦЭМ!$L$34:$L$777,СВЦЭМ!$A$34:$A$777,$A405,СВЦЭМ!$B$33:$B$776,Y$383)+'СЕТ СН'!$F$13</f>
        <v>0</v>
      </c>
    </row>
    <row r="406" spans="1:26" ht="15.75" hidden="1" x14ac:dyDescent="0.2">
      <c r="A406" s="35">
        <f t="shared" si="11"/>
        <v>43519</v>
      </c>
      <c r="B406" s="36">
        <f>SUMIFS(СВЦЭМ!$L$34:$L$777,СВЦЭМ!$A$34:$A$777,$A406,СВЦЭМ!$B$33:$B$776,B$383)+'СЕТ СН'!$F$13</f>
        <v>0</v>
      </c>
      <c r="C406" s="36">
        <f>SUMIFS(СВЦЭМ!$L$34:$L$777,СВЦЭМ!$A$34:$A$777,$A406,СВЦЭМ!$B$33:$B$776,C$383)+'СЕТ СН'!$F$13</f>
        <v>0</v>
      </c>
      <c r="D406" s="36">
        <f>SUMIFS(СВЦЭМ!$L$34:$L$777,СВЦЭМ!$A$34:$A$777,$A406,СВЦЭМ!$B$33:$B$776,D$383)+'СЕТ СН'!$F$13</f>
        <v>0</v>
      </c>
      <c r="E406" s="36">
        <f>SUMIFS(СВЦЭМ!$L$34:$L$777,СВЦЭМ!$A$34:$A$777,$A406,СВЦЭМ!$B$33:$B$776,E$383)+'СЕТ СН'!$F$13</f>
        <v>0</v>
      </c>
      <c r="F406" s="36">
        <f>SUMIFS(СВЦЭМ!$L$34:$L$777,СВЦЭМ!$A$34:$A$777,$A406,СВЦЭМ!$B$33:$B$776,F$383)+'СЕТ СН'!$F$13</f>
        <v>0</v>
      </c>
      <c r="G406" s="36">
        <f>SUMIFS(СВЦЭМ!$L$34:$L$777,СВЦЭМ!$A$34:$A$777,$A406,СВЦЭМ!$B$33:$B$776,G$383)+'СЕТ СН'!$F$13</f>
        <v>0</v>
      </c>
      <c r="H406" s="36">
        <f>SUMIFS(СВЦЭМ!$L$34:$L$777,СВЦЭМ!$A$34:$A$777,$A406,СВЦЭМ!$B$33:$B$776,H$383)+'СЕТ СН'!$F$13</f>
        <v>0</v>
      </c>
      <c r="I406" s="36">
        <f>SUMIFS(СВЦЭМ!$L$34:$L$777,СВЦЭМ!$A$34:$A$777,$A406,СВЦЭМ!$B$33:$B$776,I$383)+'СЕТ СН'!$F$13</f>
        <v>0</v>
      </c>
      <c r="J406" s="36">
        <f>SUMIFS(СВЦЭМ!$L$34:$L$777,СВЦЭМ!$A$34:$A$777,$A406,СВЦЭМ!$B$33:$B$776,J$383)+'СЕТ СН'!$F$13</f>
        <v>0</v>
      </c>
      <c r="K406" s="36">
        <f>SUMIFS(СВЦЭМ!$L$34:$L$777,СВЦЭМ!$A$34:$A$777,$A406,СВЦЭМ!$B$33:$B$776,K$383)+'СЕТ СН'!$F$13</f>
        <v>0</v>
      </c>
      <c r="L406" s="36">
        <f>SUMIFS(СВЦЭМ!$L$34:$L$777,СВЦЭМ!$A$34:$A$777,$A406,СВЦЭМ!$B$33:$B$776,L$383)+'СЕТ СН'!$F$13</f>
        <v>0</v>
      </c>
      <c r="M406" s="36">
        <f>SUMIFS(СВЦЭМ!$L$34:$L$777,СВЦЭМ!$A$34:$A$777,$A406,СВЦЭМ!$B$33:$B$776,M$383)+'СЕТ СН'!$F$13</f>
        <v>0</v>
      </c>
      <c r="N406" s="36">
        <f>SUMIFS(СВЦЭМ!$L$34:$L$777,СВЦЭМ!$A$34:$A$777,$A406,СВЦЭМ!$B$33:$B$776,N$383)+'СЕТ СН'!$F$13</f>
        <v>0</v>
      </c>
      <c r="O406" s="36">
        <f>SUMIFS(СВЦЭМ!$L$34:$L$777,СВЦЭМ!$A$34:$A$777,$A406,СВЦЭМ!$B$33:$B$776,O$383)+'СЕТ СН'!$F$13</f>
        <v>0</v>
      </c>
      <c r="P406" s="36">
        <f>SUMIFS(СВЦЭМ!$L$34:$L$777,СВЦЭМ!$A$34:$A$777,$A406,СВЦЭМ!$B$33:$B$776,P$383)+'СЕТ СН'!$F$13</f>
        <v>0</v>
      </c>
      <c r="Q406" s="36">
        <f>SUMIFS(СВЦЭМ!$L$34:$L$777,СВЦЭМ!$A$34:$A$777,$A406,СВЦЭМ!$B$33:$B$776,Q$383)+'СЕТ СН'!$F$13</f>
        <v>0</v>
      </c>
      <c r="R406" s="36">
        <f>SUMIFS(СВЦЭМ!$L$34:$L$777,СВЦЭМ!$A$34:$A$777,$A406,СВЦЭМ!$B$33:$B$776,R$383)+'СЕТ СН'!$F$13</f>
        <v>0</v>
      </c>
      <c r="S406" s="36">
        <f>SUMIFS(СВЦЭМ!$L$34:$L$777,СВЦЭМ!$A$34:$A$777,$A406,СВЦЭМ!$B$33:$B$776,S$383)+'СЕТ СН'!$F$13</f>
        <v>0</v>
      </c>
      <c r="T406" s="36">
        <f>SUMIFS(СВЦЭМ!$L$34:$L$777,СВЦЭМ!$A$34:$A$777,$A406,СВЦЭМ!$B$33:$B$776,T$383)+'СЕТ СН'!$F$13</f>
        <v>0</v>
      </c>
      <c r="U406" s="36">
        <f>SUMIFS(СВЦЭМ!$L$34:$L$777,СВЦЭМ!$A$34:$A$777,$A406,СВЦЭМ!$B$33:$B$776,U$383)+'СЕТ СН'!$F$13</f>
        <v>0</v>
      </c>
      <c r="V406" s="36">
        <f>SUMIFS(СВЦЭМ!$L$34:$L$777,СВЦЭМ!$A$34:$A$777,$A406,СВЦЭМ!$B$33:$B$776,V$383)+'СЕТ СН'!$F$13</f>
        <v>0</v>
      </c>
      <c r="W406" s="36">
        <f>SUMIFS(СВЦЭМ!$L$34:$L$777,СВЦЭМ!$A$34:$A$777,$A406,СВЦЭМ!$B$33:$B$776,W$383)+'СЕТ СН'!$F$13</f>
        <v>0</v>
      </c>
      <c r="X406" s="36">
        <f>SUMIFS(СВЦЭМ!$L$34:$L$777,СВЦЭМ!$A$34:$A$777,$A406,СВЦЭМ!$B$33:$B$776,X$383)+'СЕТ СН'!$F$13</f>
        <v>0</v>
      </c>
      <c r="Y406" s="36">
        <f>SUMIFS(СВЦЭМ!$L$34:$L$777,СВЦЭМ!$A$34:$A$777,$A406,СВЦЭМ!$B$33:$B$776,Y$383)+'СЕТ СН'!$F$13</f>
        <v>0</v>
      </c>
    </row>
    <row r="407" spans="1:26" ht="15.75" hidden="1" x14ac:dyDescent="0.2">
      <c r="A407" s="35">
        <f t="shared" si="11"/>
        <v>43520</v>
      </c>
      <c r="B407" s="36">
        <f>SUMIFS(СВЦЭМ!$L$34:$L$777,СВЦЭМ!$A$34:$A$777,$A407,СВЦЭМ!$B$33:$B$776,B$383)+'СЕТ СН'!$F$13</f>
        <v>0</v>
      </c>
      <c r="C407" s="36">
        <f>SUMIFS(СВЦЭМ!$L$34:$L$777,СВЦЭМ!$A$34:$A$777,$A407,СВЦЭМ!$B$33:$B$776,C$383)+'СЕТ СН'!$F$13</f>
        <v>0</v>
      </c>
      <c r="D407" s="36">
        <f>SUMIFS(СВЦЭМ!$L$34:$L$777,СВЦЭМ!$A$34:$A$777,$A407,СВЦЭМ!$B$33:$B$776,D$383)+'СЕТ СН'!$F$13</f>
        <v>0</v>
      </c>
      <c r="E407" s="36">
        <f>SUMIFS(СВЦЭМ!$L$34:$L$777,СВЦЭМ!$A$34:$A$777,$A407,СВЦЭМ!$B$33:$B$776,E$383)+'СЕТ СН'!$F$13</f>
        <v>0</v>
      </c>
      <c r="F407" s="36">
        <f>SUMIFS(СВЦЭМ!$L$34:$L$777,СВЦЭМ!$A$34:$A$777,$A407,СВЦЭМ!$B$33:$B$776,F$383)+'СЕТ СН'!$F$13</f>
        <v>0</v>
      </c>
      <c r="G407" s="36">
        <f>SUMIFS(СВЦЭМ!$L$34:$L$777,СВЦЭМ!$A$34:$A$777,$A407,СВЦЭМ!$B$33:$B$776,G$383)+'СЕТ СН'!$F$13</f>
        <v>0</v>
      </c>
      <c r="H407" s="36">
        <f>SUMIFS(СВЦЭМ!$L$34:$L$777,СВЦЭМ!$A$34:$A$777,$A407,СВЦЭМ!$B$33:$B$776,H$383)+'СЕТ СН'!$F$13</f>
        <v>0</v>
      </c>
      <c r="I407" s="36">
        <f>SUMIFS(СВЦЭМ!$L$34:$L$777,СВЦЭМ!$A$34:$A$777,$A407,СВЦЭМ!$B$33:$B$776,I$383)+'СЕТ СН'!$F$13</f>
        <v>0</v>
      </c>
      <c r="J407" s="36">
        <f>SUMIFS(СВЦЭМ!$L$34:$L$777,СВЦЭМ!$A$34:$A$777,$A407,СВЦЭМ!$B$33:$B$776,J$383)+'СЕТ СН'!$F$13</f>
        <v>0</v>
      </c>
      <c r="K407" s="36">
        <f>SUMIFS(СВЦЭМ!$L$34:$L$777,СВЦЭМ!$A$34:$A$777,$A407,СВЦЭМ!$B$33:$B$776,K$383)+'СЕТ СН'!$F$13</f>
        <v>0</v>
      </c>
      <c r="L407" s="36">
        <f>SUMIFS(СВЦЭМ!$L$34:$L$777,СВЦЭМ!$A$34:$A$777,$A407,СВЦЭМ!$B$33:$B$776,L$383)+'СЕТ СН'!$F$13</f>
        <v>0</v>
      </c>
      <c r="M407" s="36">
        <f>SUMIFS(СВЦЭМ!$L$34:$L$777,СВЦЭМ!$A$34:$A$777,$A407,СВЦЭМ!$B$33:$B$776,M$383)+'СЕТ СН'!$F$13</f>
        <v>0</v>
      </c>
      <c r="N407" s="36">
        <f>SUMIFS(СВЦЭМ!$L$34:$L$777,СВЦЭМ!$A$34:$A$777,$A407,СВЦЭМ!$B$33:$B$776,N$383)+'СЕТ СН'!$F$13</f>
        <v>0</v>
      </c>
      <c r="O407" s="36">
        <f>SUMIFS(СВЦЭМ!$L$34:$L$777,СВЦЭМ!$A$34:$A$777,$A407,СВЦЭМ!$B$33:$B$776,O$383)+'СЕТ СН'!$F$13</f>
        <v>0</v>
      </c>
      <c r="P407" s="36">
        <f>SUMIFS(СВЦЭМ!$L$34:$L$777,СВЦЭМ!$A$34:$A$777,$A407,СВЦЭМ!$B$33:$B$776,P$383)+'СЕТ СН'!$F$13</f>
        <v>0</v>
      </c>
      <c r="Q407" s="36">
        <f>SUMIFS(СВЦЭМ!$L$34:$L$777,СВЦЭМ!$A$34:$A$777,$A407,СВЦЭМ!$B$33:$B$776,Q$383)+'СЕТ СН'!$F$13</f>
        <v>0</v>
      </c>
      <c r="R407" s="36">
        <f>SUMIFS(СВЦЭМ!$L$34:$L$777,СВЦЭМ!$A$34:$A$777,$A407,СВЦЭМ!$B$33:$B$776,R$383)+'СЕТ СН'!$F$13</f>
        <v>0</v>
      </c>
      <c r="S407" s="36">
        <f>SUMIFS(СВЦЭМ!$L$34:$L$777,СВЦЭМ!$A$34:$A$777,$A407,СВЦЭМ!$B$33:$B$776,S$383)+'СЕТ СН'!$F$13</f>
        <v>0</v>
      </c>
      <c r="T407" s="36">
        <f>SUMIFS(СВЦЭМ!$L$34:$L$777,СВЦЭМ!$A$34:$A$777,$A407,СВЦЭМ!$B$33:$B$776,T$383)+'СЕТ СН'!$F$13</f>
        <v>0</v>
      </c>
      <c r="U407" s="36">
        <f>SUMIFS(СВЦЭМ!$L$34:$L$777,СВЦЭМ!$A$34:$A$777,$A407,СВЦЭМ!$B$33:$B$776,U$383)+'СЕТ СН'!$F$13</f>
        <v>0</v>
      </c>
      <c r="V407" s="36">
        <f>SUMIFS(СВЦЭМ!$L$34:$L$777,СВЦЭМ!$A$34:$A$777,$A407,СВЦЭМ!$B$33:$B$776,V$383)+'СЕТ СН'!$F$13</f>
        <v>0</v>
      </c>
      <c r="W407" s="36">
        <f>SUMIFS(СВЦЭМ!$L$34:$L$777,СВЦЭМ!$A$34:$A$777,$A407,СВЦЭМ!$B$33:$B$776,W$383)+'СЕТ СН'!$F$13</f>
        <v>0</v>
      </c>
      <c r="X407" s="36">
        <f>SUMIFS(СВЦЭМ!$L$34:$L$777,СВЦЭМ!$A$34:$A$777,$A407,СВЦЭМ!$B$33:$B$776,X$383)+'СЕТ СН'!$F$13</f>
        <v>0</v>
      </c>
      <c r="Y407" s="36">
        <f>SUMIFS(СВЦЭМ!$L$34:$L$777,СВЦЭМ!$A$34:$A$777,$A407,СВЦЭМ!$B$33:$B$776,Y$383)+'СЕТ СН'!$F$13</f>
        <v>0</v>
      </c>
    </row>
    <row r="408" spans="1:26" ht="15.75" hidden="1" x14ac:dyDescent="0.2">
      <c r="A408" s="35">
        <f t="shared" si="11"/>
        <v>43521</v>
      </c>
      <c r="B408" s="36">
        <f>SUMIFS(СВЦЭМ!$L$34:$L$777,СВЦЭМ!$A$34:$A$777,$A408,СВЦЭМ!$B$33:$B$776,B$383)+'СЕТ СН'!$F$13</f>
        <v>0</v>
      </c>
      <c r="C408" s="36">
        <f>SUMIFS(СВЦЭМ!$L$34:$L$777,СВЦЭМ!$A$34:$A$777,$A408,СВЦЭМ!$B$33:$B$776,C$383)+'СЕТ СН'!$F$13</f>
        <v>0</v>
      </c>
      <c r="D408" s="36">
        <f>SUMIFS(СВЦЭМ!$L$34:$L$777,СВЦЭМ!$A$34:$A$777,$A408,СВЦЭМ!$B$33:$B$776,D$383)+'СЕТ СН'!$F$13</f>
        <v>0</v>
      </c>
      <c r="E408" s="36">
        <f>SUMIFS(СВЦЭМ!$L$34:$L$777,СВЦЭМ!$A$34:$A$777,$A408,СВЦЭМ!$B$33:$B$776,E$383)+'СЕТ СН'!$F$13</f>
        <v>0</v>
      </c>
      <c r="F408" s="36">
        <f>SUMIFS(СВЦЭМ!$L$34:$L$777,СВЦЭМ!$A$34:$A$777,$A408,СВЦЭМ!$B$33:$B$776,F$383)+'СЕТ СН'!$F$13</f>
        <v>0</v>
      </c>
      <c r="G408" s="36">
        <f>SUMIFS(СВЦЭМ!$L$34:$L$777,СВЦЭМ!$A$34:$A$777,$A408,СВЦЭМ!$B$33:$B$776,G$383)+'СЕТ СН'!$F$13</f>
        <v>0</v>
      </c>
      <c r="H408" s="36">
        <f>SUMIFS(СВЦЭМ!$L$34:$L$777,СВЦЭМ!$A$34:$A$777,$A408,СВЦЭМ!$B$33:$B$776,H$383)+'СЕТ СН'!$F$13</f>
        <v>0</v>
      </c>
      <c r="I408" s="36">
        <f>SUMIFS(СВЦЭМ!$L$34:$L$777,СВЦЭМ!$A$34:$A$777,$A408,СВЦЭМ!$B$33:$B$776,I$383)+'СЕТ СН'!$F$13</f>
        <v>0</v>
      </c>
      <c r="J408" s="36">
        <f>SUMIFS(СВЦЭМ!$L$34:$L$777,СВЦЭМ!$A$34:$A$777,$A408,СВЦЭМ!$B$33:$B$776,J$383)+'СЕТ СН'!$F$13</f>
        <v>0</v>
      </c>
      <c r="K408" s="36">
        <f>SUMIFS(СВЦЭМ!$L$34:$L$777,СВЦЭМ!$A$34:$A$777,$A408,СВЦЭМ!$B$33:$B$776,K$383)+'СЕТ СН'!$F$13</f>
        <v>0</v>
      </c>
      <c r="L408" s="36">
        <f>SUMIFS(СВЦЭМ!$L$34:$L$777,СВЦЭМ!$A$34:$A$777,$A408,СВЦЭМ!$B$33:$B$776,L$383)+'СЕТ СН'!$F$13</f>
        <v>0</v>
      </c>
      <c r="M408" s="36">
        <f>SUMIFS(СВЦЭМ!$L$34:$L$777,СВЦЭМ!$A$34:$A$777,$A408,СВЦЭМ!$B$33:$B$776,M$383)+'СЕТ СН'!$F$13</f>
        <v>0</v>
      </c>
      <c r="N408" s="36">
        <f>SUMIFS(СВЦЭМ!$L$34:$L$777,СВЦЭМ!$A$34:$A$777,$A408,СВЦЭМ!$B$33:$B$776,N$383)+'СЕТ СН'!$F$13</f>
        <v>0</v>
      </c>
      <c r="O408" s="36">
        <f>SUMIFS(СВЦЭМ!$L$34:$L$777,СВЦЭМ!$A$34:$A$777,$A408,СВЦЭМ!$B$33:$B$776,O$383)+'СЕТ СН'!$F$13</f>
        <v>0</v>
      </c>
      <c r="P408" s="36">
        <f>SUMIFS(СВЦЭМ!$L$34:$L$777,СВЦЭМ!$A$34:$A$777,$A408,СВЦЭМ!$B$33:$B$776,P$383)+'СЕТ СН'!$F$13</f>
        <v>0</v>
      </c>
      <c r="Q408" s="36">
        <f>SUMIFS(СВЦЭМ!$L$34:$L$777,СВЦЭМ!$A$34:$A$777,$A408,СВЦЭМ!$B$33:$B$776,Q$383)+'СЕТ СН'!$F$13</f>
        <v>0</v>
      </c>
      <c r="R408" s="36">
        <f>SUMIFS(СВЦЭМ!$L$34:$L$777,СВЦЭМ!$A$34:$A$777,$A408,СВЦЭМ!$B$33:$B$776,R$383)+'СЕТ СН'!$F$13</f>
        <v>0</v>
      </c>
      <c r="S408" s="36">
        <f>SUMIFS(СВЦЭМ!$L$34:$L$777,СВЦЭМ!$A$34:$A$777,$A408,СВЦЭМ!$B$33:$B$776,S$383)+'СЕТ СН'!$F$13</f>
        <v>0</v>
      </c>
      <c r="T408" s="36">
        <f>SUMIFS(СВЦЭМ!$L$34:$L$777,СВЦЭМ!$A$34:$A$777,$A408,СВЦЭМ!$B$33:$B$776,T$383)+'СЕТ СН'!$F$13</f>
        <v>0</v>
      </c>
      <c r="U408" s="36">
        <f>SUMIFS(СВЦЭМ!$L$34:$L$777,СВЦЭМ!$A$34:$A$777,$A408,СВЦЭМ!$B$33:$B$776,U$383)+'СЕТ СН'!$F$13</f>
        <v>0</v>
      </c>
      <c r="V408" s="36">
        <f>SUMIFS(СВЦЭМ!$L$34:$L$777,СВЦЭМ!$A$34:$A$777,$A408,СВЦЭМ!$B$33:$B$776,V$383)+'СЕТ СН'!$F$13</f>
        <v>0</v>
      </c>
      <c r="W408" s="36">
        <f>SUMIFS(СВЦЭМ!$L$34:$L$777,СВЦЭМ!$A$34:$A$777,$A408,СВЦЭМ!$B$33:$B$776,W$383)+'СЕТ СН'!$F$13</f>
        <v>0</v>
      </c>
      <c r="X408" s="36">
        <f>SUMIFS(СВЦЭМ!$L$34:$L$777,СВЦЭМ!$A$34:$A$777,$A408,СВЦЭМ!$B$33:$B$776,X$383)+'СЕТ СН'!$F$13</f>
        <v>0</v>
      </c>
      <c r="Y408" s="36">
        <f>SUMIFS(СВЦЭМ!$L$34:$L$777,СВЦЭМ!$A$34:$A$777,$A408,СВЦЭМ!$B$33:$B$776,Y$383)+'СЕТ СН'!$F$13</f>
        <v>0</v>
      </c>
    </row>
    <row r="409" spans="1:26" ht="15.75" hidden="1" x14ac:dyDescent="0.2">
      <c r="A409" s="35">
        <f t="shared" si="11"/>
        <v>43522</v>
      </c>
      <c r="B409" s="36">
        <f>SUMIFS(СВЦЭМ!$L$34:$L$777,СВЦЭМ!$A$34:$A$777,$A409,СВЦЭМ!$B$33:$B$776,B$383)+'СЕТ СН'!$F$13</f>
        <v>0</v>
      </c>
      <c r="C409" s="36">
        <f>SUMIFS(СВЦЭМ!$L$34:$L$777,СВЦЭМ!$A$34:$A$777,$A409,СВЦЭМ!$B$33:$B$776,C$383)+'СЕТ СН'!$F$13</f>
        <v>0</v>
      </c>
      <c r="D409" s="36">
        <f>SUMIFS(СВЦЭМ!$L$34:$L$777,СВЦЭМ!$A$34:$A$777,$A409,СВЦЭМ!$B$33:$B$776,D$383)+'СЕТ СН'!$F$13</f>
        <v>0</v>
      </c>
      <c r="E409" s="36">
        <f>SUMIFS(СВЦЭМ!$L$34:$L$777,СВЦЭМ!$A$34:$A$777,$A409,СВЦЭМ!$B$33:$B$776,E$383)+'СЕТ СН'!$F$13</f>
        <v>0</v>
      </c>
      <c r="F409" s="36">
        <f>SUMIFS(СВЦЭМ!$L$34:$L$777,СВЦЭМ!$A$34:$A$777,$A409,СВЦЭМ!$B$33:$B$776,F$383)+'СЕТ СН'!$F$13</f>
        <v>0</v>
      </c>
      <c r="G409" s="36">
        <f>SUMIFS(СВЦЭМ!$L$34:$L$777,СВЦЭМ!$A$34:$A$777,$A409,СВЦЭМ!$B$33:$B$776,G$383)+'СЕТ СН'!$F$13</f>
        <v>0</v>
      </c>
      <c r="H409" s="36">
        <f>SUMIFS(СВЦЭМ!$L$34:$L$777,СВЦЭМ!$A$34:$A$777,$A409,СВЦЭМ!$B$33:$B$776,H$383)+'СЕТ СН'!$F$13</f>
        <v>0</v>
      </c>
      <c r="I409" s="36">
        <f>SUMIFS(СВЦЭМ!$L$34:$L$777,СВЦЭМ!$A$34:$A$777,$A409,СВЦЭМ!$B$33:$B$776,I$383)+'СЕТ СН'!$F$13</f>
        <v>0</v>
      </c>
      <c r="J409" s="36">
        <f>SUMIFS(СВЦЭМ!$L$34:$L$777,СВЦЭМ!$A$34:$A$777,$A409,СВЦЭМ!$B$33:$B$776,J$383)+'СЕТ СН'!$F$13</f>
        <v>0</v>
      </c>
      <c r="K409" s="36">
        <f>SUMIFS(СВЦЭМ!$L$34:$L$777,СВЦЭМ!$A$34:$A$777,$A409,СВЦЭМ!$B$33:$B$776,K$383)+'СЕТ СН'!$F$13</f>
        <v>0</v>
      </c>
      <c r="L409" s="36">
        <f>SUMIFS(СВЦЭМ!$L$34:$L$777,СВЦЭМ!$A$34:$A$777,$A409,СВЦЭМ!$B$33:$B$776,L$383)+'СЕТ СН'!$F$13</f>
        <v>0</v>
      </c>
      <c r="M409" s="36">
        <f>SUMIFS(СВЦЭМ!$L$34:$L$777,СВЦЭМ!$A$34:$A$777,$A409,СВЦЭМ!$B$33:$B$776,M$383)+'СЕТ СН'!$F$13</f>
        <v>0</v>
      </c>
      <c r="N409" s="36">
        <f>SUMIFS(СВЦЭМ!$L$34:$L$777,СВЦЭМ!$A$34:$A$777,$A409,СВЦЭМ!$B$33:$B$776,N$383)+'СЕТ СН'!$F$13</f>
        <v>0</v>
      </c>
      <c r="O409" s="36">
        <f>SUMIFS(СВЦЭМ!$L$34:$L$777,СВЦЭМ!$A$34:$A$777,$A409,СВЦЭМ!$B$33:$B$776,O$383)+'СЕТ СН'!$F$13</f>
        <v>0</v>
      </c>
      <c r="P409" s="36">
        <f>SUMIFS(СВЦЭМ!$L$34:$L$777,СВЦЭМ!$A$34:$A$777,$A409,СВЦЭМ!$B$33:$B$776,P$383)+'СЕТ СН'!$F$13</f>
        <v>0</v>
      </c>
      <c r="Q409" s="36">
        <f>SUMIFS(СВЦЭМ!$L$34:$L$777,СВЦЭМ!$A$34:$A$777,$A409,СВЦЭМ!$B$33:$B$776,Q$383)+'СЕТ СН'!$F$13</f>
        <v>0</v>
      </c>
      <c r="R409" s="36">
        <f>SUMIFS(СВЦЭМ!$L$34:$L$777,СВЦЭМ!$A$34:$A$777,$A409,СВЦЭМ!$B$33:$B$776,R$383)+'СЕТ СН'!$F$13</f>
        <v>0</v>
      </c>
      <c r="S409" s="36">
        <f>SUMIFS(СВЦЭМ!$L$34:$L$777,СВЦЭМ!$A$34:$A$777,$A409,СВЦЭМ!$B$33:$B$776,S$383)+'СЕТ СН'!$F$13</f>
        <v>0</v>
      </c>
      <c r="T409" s="36">
        <f>SUMIFS(СВЦЭМ!$L$34:$L$777,СВЦЭМ!$A$34:$A$777,$A409,СВЦЭМ!$B$33:$B$776,T$383)+'СЕТ СН'!$F$13</f>
        <v>0</v>
      </c>
      <c r="U409" s="36">
        <f>SUMIFS(СВЦЭМ!$L$34:$L$777,СВЦЭМ!$A$34:$A$777,$A409,СВЦЭМ!$B$33:$B$776,U$383)+'СЕТ СН'!$F$13</f>
        <v>0</v>
      </c>
      <c r="V409" s="36">
        <f>SUMIFS(СВЦЭМ!$L$34:$L$777,СВЦЭМ!$A$34:$A$777,$A409,СВЦЭМ!$B$33:$B$776,V$383)+'СЕТ СН'!$F$13</f>
        <v>0</v>
      </c>
      <c r="W409" s="36">
        <f>SUMIFS(СВЦЭМ!$L$34:$L$777,СВЦЭМ!$A$34:$A$777,$A409,СВЦЭМ!$B$33:$B$776,W$383)+'СЕТ СН'!$F$13</f>
        <v>0</v>
      </c>
      <c r="X409" s="36">
        <f>SUMIFS(СВЦЭМ!$L$34:$L$777,СВЦЭМ!$A$34:$A$777,$A409,СВЦЭМ!$B$33:$B$776,X$383)+'СЕТ СН'!$F$13</f>
        <v>0</v>
      </c>
      <c r="Y409" s="36">
        <f>SUMIFS(СВЦЭМ!$L$34:$L$777,СВЦЭМ!$A$34:$A$777,$A409,СВЦЭМ!$B$33:$B$776,Y$383)+'СЕТ СН'!$F$13</f>
        <v>0</v>
      </c>
    </row>
    <row r="410" spans="1:26" ht="15.75" hidden="1" x14ac:dyDescent="0.2">
      <c r="A410" s="35">
        <f t="shared" si="11"/>
        <v>43523</v>
      </c>
      <c r="B410" s="36">
        <f>SUMIFS(СВЦЭМ!$L$34:$L$777,СВЦЭМ!$A$34:$A$777,$A410,СВЦЭМ!$B$33:$B$776,B$383)+'СЕТ СН'!$F$13</f>
        <v>0</v>
      </c>
      <c r="C410" s="36">
        <f>SUMIFS(СВЦЭМ!$L$34:$L$777,СВЦЭМ!$A$34:$A$777,$A410,СВЦЭМ!$B$33:$B$776,C$383)+'СЕТ СН'!$F$13</f>
        <v>0</v>
      </c>
      <c r="D410" s="36">
        <f>SUMIFS(СВЦЭМ!$L$34:$L$777,СВЦЭМ!$A$34:$A$777,$A410,СВЦЭМ!$B$33:$B$776,D$383)+'СЕТ СН'!$F$13</f>
        <v>0</v>
      </c>
      <c r="E410" s="36">
        <f>SUMIFS(СВЦЭМ!$L$34:$L$777,СВЦЭМ!$A$34:$A$777,$A410,СВЦЭМ!$B$33:$B$776,E$383)+'СЕТ СН'!$F$13</f>
        <v>0</v>
      </c>
      <c r="F410" s="36">
        <f>SUMIFS(СВЦЭМ!$L$34:$L$777,СВЦЭМ!$A$34:$A$777,$A410,СВЦЭМ!$B$33:$B$776,F$383)+'СЕТ СН'!$F$13</f>
        <v>0</v>
      </c>
      <c r="G410" s="36">
        <f>SUMIFS(СВЦЭМ!$L$34:$L$777,СВЦЭМ!$A$34:$A$777,$A410,СВЦЭМ!$B$33:$B$776,G$383)+'СЕТ СН'!$F$13</f>
        <v>0</v>
      </c>
      <c r="H410" s="36">
        <f>SUMIFS(СВЦЭМ!$L$34:$L$777,СВЦЭМ!$A$34:$A$777,$A410,СВЦЭМ!$B$33:$B$776,H$383)+'СЕТ СН'!$F$13</f>
        <v>0</v>
      </c>
      <c r="I410" s="36">
        <f>SUMIFS(СВЦЭМ!$L$34:$L$777,СВЦЭМ!$A$34:$A$777,$A410,СВЦЭМ!$B$33:$B$776,I$383)+'СЕТ СН'!$F$13</f>
        <v>0</v>
      </c>
      <c r="J410" s="36">
        <f>SUMIFS(СВЦЭМ!$L$34:$L$777,СВЦЭМ!$A$34:$A$777,$A410,СВЦЭМ!$B$33:$B$776,J$383)+'СЕТ СН'!$F$13</f>
        <v>0</v>
      </c>
      <c r="K410" s="36">
        <f>SUMIFS(СВЦЭМ!$L$34:$L$777,СВЦЭМ!$A$34:$A$777,$A410,СВЦЭМ!$B$33:$B$776,K$383)+'СЕТ СН'!$F$13</f>
        <v>0</v>
      </c>
      <c r="L410" s="36">
        <f>SUMIFS(СВЦЭМ!$L$34:$L$777,СВЦЭМ!$A$34:$A$777,$A410,СВЦЭМ!$B$33:$B$776,L$383)+'СЕТ СН'!$F$13</f>
        <v>0</v>
      </c>
      <c r="M410" s="36">
        <f>SUMIFS(СВЦЭМ!$L$34:$L$777,СВЦЭМ!$A$34:$A$777,$A410,СВЦЭМ!$B$33:$B$776,M$383)+'СЕТ СН'!$F$13</f>
        <v>0</v>
      </c>
      <c r="N410" s="36">
        <f>SUMIFS(СВЦЭМ!$L$34:$L$777,СВЦЭМ!$A$34:$A$777,$A410,СВЦЭМ!$B$33:$B$776,N$383)+'СЕТ СН'!$F$13</f>
        <v>0</v>
      </c>
      <c r="O410" s="36">
        <f>SUMIFS(СВЦЭМ!$L$34:$L$777,СВЦЭМ!$A$34:$A$777,$A410,СВЦЭМ!$B$33:$B$776,O$383)+'СЕТ СН'!$F$13</f>
        <v>0</v>
      </c>
      <c r="P410" s="36">
        <f>SUMIFS(СВЦЭМ!$L$34:$L$777,СВЦЭМ!$A$34:$A$777,$A410,СВЦЭМ!$B$33:$B$776,P$383)+'СЕТ СН'!$F$13</f>
        <v>0</v>
      </c>
      <c r="Q410" s="36">
        <f>SUMIFS(СВЦЭМ!$L$34:$L$777,СВЦЭМ!$A$34:$A$777,$A410,СВЦЭМ!$B$33:$B$776,Q$383)+'СЕТ СН'!$F$13</f>
        <v>0</v>
      </c>
      <c r="R410" s="36">
        <f>SUMIFS(СВЦЭМ!$L$34:$L$777,СВЦЭМ!$A$34:$A$777,$A410,СВЦЭМ!$B$33:$B$776,R$383)+'СЕТ СН'!$F$13</f>
        <v>0</v>
      </c>
      <c r="S410" s="36">
        <f>SUMIFS(СВЦЭМ!$L$34:$L$777,СВЦЭМ!$A$34:$A$777,$A410,СВЦЭМ!$B$33:$B$776,S$383)+'СЕТ СН'!$F$13</f>
        <v>0</v>
      </c>
      <c r="T410" s="36">
        <f>SUMIFS(СВЦЭМ!$L$34:$L$777,СВЦЭМ!$A$34:$A$777,$A410,СВЦЭМ!$B$33:$B$776,T$383)+'СЕТ СН'!$F$13</f>
        <v>0</v>
      </c>
      <c r="U410" s="36">
        <f>SUMIFS(СВЦЭМ!$L$34:$L$777,СВЦЭМ!$A$34:$A$777,$A410,СВЦЭМ!$B$33:$B$776,U$383)+'СЕТ СН'!$F$13</f>
        <v>0</v>
      </c>
      <c r="V410" s="36">
        <f>SUMIFS(СВЦЭМ!$L$34:$L$777,СВЦЭМ!$A$34:$A$777,$A410,СВЦЭМ!$B$33:$B$776,V$383)+'СЕТ СН'!$F$13</f>
        <v>0</v>
      </c>
      <c r="W410" s="36">
        <f>SUMIFS(СВЦЭМ!$L$34:$L$777,СВЦЭМ!$A$34:$A$777,$A410,СВЦЭМ!$B$33:$B$776,W$383)+'СЕТ СН'!$F$13</f>
        <v>0</v>
      </c>
      <c r="X410" s="36">
        <f>SUMIFS(СВЦЭМ!$L$34:$L$777,СВЦЭМ!$A$34:$A$777,$A410,СВЦЭМ!$B$33:$B$776,X$383)+'СЕТ СН'!$F$13</f>
        <v>0</v>
      </c>
      <c r="Y410" s="36">
        <f>SUMIFS(СВЦЭМ!$L$34:$L$777,СВЦЭМ!$A$34:$A$777,$A410,СВЦЭМ!$B$33:$B$776,Y$383)+'СЕТ СН'!$F$13</f>
        <v>0</v>
      </c>
    </row>
    <row r="411" spans="1:26" ht="15.75" hidden="1" x14ac:dyDescent="0.2">
      <c r="A411" s="35">
        <f t="shared" si="11"/>
        <v>43524</v>
      </c>
      <c r="B411" s="36">
        <f>SUMIFS(СВЦЭМ!$L$34:$L$777,СВЦЭМ!$A$34:$A$777,$A411,СВЦЭМ!$B$33:$B$776,B$383)+'СЕТ СН'!$F$13</f>
        <v>0</v>
      </c>
      <c r="C411" s="36">
        <f>SUMIFS(СВЦЭМ!$L$34:$L$777,СВЦЭМ!$A$34:$A$777,$A411,СВЦЭМ!$B$33:$B$776,C$383)+'СЕТ СН'!$F$13</f>
        <v>0</v>
      </c>
      <c r="D411" s="36">
        <f>SUMIFS(СВЦЭМ!$L$34:$L$777,СВЦЭМ!$A$34:$A$777,$A411,СВЦЭМ!$B$33:$B$776,D$383)+'СЕТ СН'!$F$13</f>
        <v>0</v>
      </c>
      <c r="E411" s="36">
        <f>SUMIFS(СВЦЭМ!$L$34:$L$777,СВЦЭМ!$A$34:$A$777,$A411,СВЦЭМ!$B$33:$B$776,E$383)+'СЕТ СН'!$F$13</f>
        <v>0</v>
      </c>
      <c r="F411" s="36">
        <f>SUMIFS(СВЦЭМ!$L$34:$L$777,СВЦЭМ!$A$34:$A$777,$A411,СВЦЭМ!$B$33:$B$776,F$383)+'СЕТ СН'!$F$13</f>
        <v>0</v>
      </c>
      <c r="G411" s="36">
        <f>SUMIFS(СВЦЭМ!$L$34:$L$777,СВЦЭМ!$A$34:$A$777,$A411,СВЦЭМ!$B$33:$B$776,G$383)+'СЕТ СН'!$F$13</f>
        <v>0</v>
      </c>
      <c r="H411" s="36">
        <f>SUMIFS(СВЦЭМ!$L$34:$L$777,СВЦЭМ!$A$34:$A$777,$A411,СВЦЭМ!$B$33:$B$776,H$383)+'СЕТ СН'!$F$13</f>
        <v>0</v>
      </c>
      <c r="I411" s="36">
        <f>SUMIFS(СВЦЭМ!$L$34:$L$777,СВЦЭМ!$A$34:$A$777,$A411,СВЦЭМ!$B$33:$B$776,I$383)+'СЕТ СН'!$F$13</f>
        <v>0</v>
      </c>
      <c r="J411" s="36">
        <f>SUMIFS(СВЦЭМ!$L$34:$L$777,СВЦЭМ!$A$34:$A$777,$A411,СВЦЭМ!$B$33:$B$776,J$383)+'СЕТ СН'!$F$13</f>
        <v>0</v>
      </c>
      <c r="K411" s="36">
        <f>SUMIFS(СВЦЭМ!$L$34:$L$777,СВЦЭМ!$A$34:$A$777,$A411,СВЦЭМ!$B$33:$B$776,K$383)+'СЕТ СН'!$F$13</f>
        <v>0</v>
      </c>
      <c r="L411" s="36">
        <f>SUMIFS(СВЦЭМ!$L$34:$L$777,СВЦЭМ!$A$34:$A$777,$A411,СВЦЭМ!$B$33:$B$776,L$383)+'СЕТ СН'!$F$13</f>
        <v>0</v>
      </c>
      <c r="M411" s="36">
        <f>SUMIFS(СВЦЭМ!$L$34:$L$777,СВЦЭМ!$A$34:$A$777,$A411,СВЦЭМ!$B$33:$B$776,M$383)+'СЕТ СН'!$F$13</f>
        <v>0</v>
      </c>
      <c r="N411" s="36">
        <f>SUMIFS(СВЦЭМ!$L$34:$L$777,СВЦЭМ!$A$34:$A$777,$A411,СВЦЭМ!$B$33:$B$776,N$383)+'СЕТ СН'!$F$13</f>
        <v>0</v>
      </c>
      <c r="O411" s="36">
        <f>SUMIFS(СВЦЭМ!$L$34:$L$777,СВЦЭМ!$A$34:$A$777,$A411,СВЦЭМ!$B$33:$B$776,O$383)+'СЕТ СН'!$F$13</f>
        <v>0</v>
      </c>
      <c r="P411" s="36">
        <f>SUMIFS(СВЦЭМ!$L$34:$L$777,СВЦЭМ!$A$34:$A$777,$A411,СВЦЭМ!$B$33:$B$776,P$383)+'СЕТ СН'!$F$13</f>
        <v>0</v>
      </c>
      <c r="Q411" s="36">
        <f>SUMIFS(СВЦЭМ!$L$34:$L$777,СВЦЭМ!$A$34:$A$777,$A411,СВЦЭМ!$B$33:$B$776,Q$383)+'СЕТ СН'!$F$13</f>
        <v>0</v>
      </c>
      <c r="R411" s="36">
        <f>SUMIFS(СВЦЭМ!$L$34:$L$777,СВЦЭМ!$A$34:$A$777,$A411,СВЦЭМ!$B$33:$B$776,R$383)+'СЕТ СН'!$F$13</f>
        <v>0</v>
      </c>
      <c r="S411" s="36">
        <f>SUMIFS(СВЦЭМ!$L$34:$L$777,СВЦЭМ!$A$34:$A$777,$A411,СВЦЭМ!$B$33:$B$776,S$383)+'СЕТ СН'!$F$13</f>
        <v>0</v>
      </c>
      <c r="T411" s="36">
        <f>SUMIFS(СВЦЭМ!$L$34:$L$777,СВЦЭМ!$A$34:$A$777,$A411,СВЦЭМ!$B$33:$B$776,T$383)+'СЕТ СН'!$F$13</f>
        <v>0</v>
      </c>
      <c r="U411" s="36">
        <f>SUMIFS(СВЦЭМ!$L$34:$L$777,СВЦЭМ!$A$34:$A$777,$A411,СВЦЭМ!$B$33:$B$776,U$383)+'СЕТ СН'!$F$13</f>
        <v>0</v>
      </c>
      <c r="V411" s="36">
        <f>SUMIFS(СВЦЭМ!$L$34:$L$777,СВЦЭМ!$A$34:$A$777,$A411,СВЦЭМ!$B$33:$B$776,V$383)+'СЕТ СН'!$F$13</f>
        <v>0</v>
      </c>
      <c r="W411" s="36">
        <f>SUMIFS(СВЦЭМ!$L$34:$L$777,СВЦЭМ!$A$34:$A$777,$A411,СВЦЭМ!$B$33:$B$776,W$383)+'СЕТ СН'!$F$13</f>
        <v>0</v>
      </c>
      <c r="X411" s="36">
        <f>SUMIFS(СВЦЭМ!$L$34:$L$777,СВЦЭМ!$A$34:$A$777,$A411,СВЦЭМ!$B$33:$B$776,X$383)+'СЕТ СН'!$F$13</f>
        <v>0</v>
      </c>
      <c r="Y411" s="36">
        <f>SUMIFS(СВЦЭМ!$L$34:$L$777,СВЦЭМ!$A$34:$A$777,$A411,СВЦЭМ!$B$33:$B$776,Y$383)+'СЕТ СН'!$F$13</f>
        <v>0</v>
      </c>
    </row>
    <row r="412" spans="1:26" ht="15.75" hidden="1" x14ac:dyDescent="0.2">
      <c r="A412" s="35">
        <f t="shared" si="11"/>
        <v>43525</v>
      </c>
      <c r="B412" s="36">
        <f>SUMIFS(СВЦЭМ!$L$34:$L$777,СВЦЭМ!$A$34:$A$777,$A412,СВЦЭМ!$B$33:$B$776,B$383)+'СЕТ СН'!$F$13</f>
        <v>0</v>
      </c>
      <c r="C412" s="36">
        <f>SUMIFS(СВЦЭМ!$L$34:$L$777,СВЦЭМ!$A$34:$A$777,$A412,СВЦЭМ!$B$33:$B$776,C$383)+'СЕТ СН'!$F$13</f>
        <v>0</v>
      </c>
      <c r="D412" s="36">
        <f>SUMIFS(СВЦЭМ!$L$34:$L$777,СВЦЭМ!$A$34:$A$777,$A412,СВЦЭМ!$B$33:$B$776,D$383)+'СЕТ СН'!$F$13</f>
        <v>0</v>
      </c>
      <c r="E412" s="36">
        <f>SUMIFS(СВЦЭМ!$L$34:$L$777,СВЦЭМ!$A$34:$A$777,$A412,СВЦЭМ!$B$33:$B$776,E$383)+'СЕТ СН'!$F$13</f>
        <v>0</v>
      </c>
      <c r="F412" s="36">
        <f>SUMIFS(СВЦЭМ!$L$34:$L$777,СВЦЭМ!$A$34:$A$777,$A412,СВЦЭМ!$B$33:$B$776,F$383)+'СЕТ СН'!$F$13</f>
        <v>0</v>
      </c>
      <c r="G412" s="36">
        <f>SUMIFS(СВЦЭМ!$L$34:$L$777,СВЦЭМ!$A$34:$A$777,$A412,СВЦЭМ!$B$33:$B$776,G$383)+'СЕТ СН'!$F$13</f>
        <v>0</v>
      </c>
      <c r="H412" s="36">
        <f>SUMIFS(СВЦЭМ!$L$34:$L$777,СВЦЭМ!$A$34:$A$777,$A412,СВЦЭМ!$B$33:$B$776,H$383)+'СЕТ СН'!$F$13</f>
        <v>0</v>
      </c>
      <c r="I412" s="36">
        <f>SUMIFS(СВЦЭМ!$L$34:$L$777,СВЦЭМ!$A$34:$A$777,$A412,СВЦЭМ!$B$33:$B$776,I$383)+'СЕТ СН'!$F$13</f>
        <v>0</v>
      </c>
      <c r="J412" s="36">
        <f>SUMIFS(СВЦЭМ!$L$34:$L$777,СВЦЭМ!$A$34:$A$777,$A412,СВЦЭМ!$B$33:$B$776,J$383)+'СЕТ СН'!$F$13</f>
        <v>0</v>
      </c>
      <c r="K412" s="36">
        <f>SUMIFS(СВЦЭМ!$L$34:$L$777,СВЦЭМ!$A$34:$A$777,$A412,СВЦЭМ!$B$33:$B$776,K$383)+'СЕТ СН'!$F$13</f>
        <v>0</v>
      </c>
      <c r="L412" s="36">
        <f>SUMIFS(СВЦЭМ!$L$34:$L$777,СВЦЭМ!$A$34:$A$777,$A412,СВЦЭМ!$B$33:$B$776,L$383)+'СЕТ СН'!$F$13</f>
        <v>0</v>
      </c>
      <c r="M412" s="36">
        <f>SUMIFS(СВЦЭМ!$L$34:$L$777,СВЦЭМ!$A$34:$A$777,$A412,СВЦЭМ!$B$33:$B$776,M$383)+'СЕТ СН'!$F$13</f>
        <v>0</v>
      </c>
      <c r="N412" s="36">
        <f>SUMIFS(СВЦЭМ!$L$34:$L$777,СВЦЭМ!$A$34:$A$777,$A412,СВЦЭМ!$B$33:$B$776,N$383)+'СЕТ СН'!$F$13</f>
        <v>0</v>
      </c>
      <c r="O412" s="36">
        <f>SUMIFS(СВЦЭМ!$L$34:$L$777,СВЦЭМ!$A$34:$A$777,$A412,СВЦЭМ!$B$33:$B$776,O$383)+'СЕТ СН'!$F$13</f>
        <v>0</v>
      </c>
      <c r="P412" s="36">
        <f>SUMIFS(СВЦЭМ!$L$34:$L$777,СВЦЭМ!$A$34:$A$777,$A412,СВЦЭМ!$B$33:$B$776,P$383)+'СЕТ СН'!$F$13</f>
        <v>0</v>
      </c>
      <c r="Q412" s="36">
        <f>SUMIFS(СВЦЭМ!$L$34:$L$777,СВЦЭМ!$A$34:$A$777,$A412,СВЦЭМ!$B$33:$B$776,Q$383)+'СЕТ СН'!$F$13</f>
        <v>0</v>
      </c>
      <c r="R412" s="36">
        <f>SUMIFS(СВЦЭМ!$L$34:$L$777,СВЦЭМ!$A$34:$A$777,$A412,СВЦЭМ!$B$33:$B$776,R$383)+'СЕТ СН'!$F$13</f>
        <v>0</v>
      </c>
      <c r="S412" s="36">
        <f>SUMIFS(СВЦЭМ!$L$34:$L$777,СВЦЭМ!$A$34:$A$777,$A412,СВЦЭМ!$B$33:$B$776,S$383)+'СЕТ СН'!$F$13</f>
        <v>0</v>
      </c>
      <c r="T412" s="36">
        <f>SUMIFS(СВЦЭМ!$L$34:$L$777,СВЦЭМ!$A$34:$A$777,$A412,СВЦЭМ!$B$33:$B$776,T$383)+'СЕТ СН'!$F$13</f>
        <v>0</v>
      </c>
      <c r="U412" s="36">
        <f>SUMIFS(СВЦЭМ!$L$34:$L$777,СВЦЭМ!$A$34:$A$777,$A412,СВЦЭМ!$B$33:$B$776,U$383)+'СЕТ СН'!$F$13</f>
        <v>0</v>
      </c>
      <c r="V412" s="36">
        <f>SUMIFS(СВЦЭМ!$L$34:$L$777,СВЦЭМ!$A$34:$A$777,$A412,СВЦЭМ!$B$33:$B$776,V$383)+'СЕТ СН'!$F$13</f>
        <v>0</v>
      </c>
      <c r="W412" s="36">
        <f>SUMIFS(СВЦЭМ!$L$34:$L$777,СВЦЭМ!$A$34:$A$777,$A412,СВЦЭМ!$B$33:$B$776,W$383)+'СЕТ СН'!$F$13</f>
        <v>0</v>
      </c>
      <c r="X412" s="36">
        <f>SUMIFS(СВЦЭМ!$L$34:$L$777,СВЦЭМ!$A$34:$A$777,$A412,СВЦЭМ!$B$33:$B$776,X$383)+'СЕТ СН'!$F$13</f>
        <v>0</v>
      </c>
      <c r="Y412" s="36">
        <f>SUMIFS(СВЦЭМ!$L$34:$L$777,СВЦЭМ!$A$34:$A$777,$A412,СВЦЭМ!$B$33:$B$776,Y$383)+'СЕТ СН'!$F$13</f>
        <v>0</v>
      </c>
    </row>
    <row r="413" spans="1:26" ht="15.75" hidden="1" x14ac:dyDescent="0.2">
      <c r="A413" s="35">
        <f t="shared" si="11"/>
        <v>43526</v>
      </c>
      <c r="B413" s="36">
        <f>SUMIFS(СВЦЭМ!$L$34:$L$777,СВЦЭМ!$A$34:$A$777,$A413,СВЦЭМ!$B$33:$B$776,B$383)+'СЕТ СН'!$F$13</f>
        <v>0</v>
      </c>
      <c r="C413" s="36">
        <f>SUMIFS(СВЦЭМ!$L$34:$L$777,СВЦЭМ!$A$34:$A$777,$A413,СВЦЭМ!$B$33:$B$776,C$383)+'СЕТ СН'!$F$13</f>
        <v>0</v>
      </c>
      <c r="D413" s="36">
        <f>SUMIFS(СВЦЭМ!$L$34:$L$777,СВЦЭМ!$A$34:$A$777,$A413,СВЦЭМ!$B$33:$B$776,D$383)+'СЕТ СН'!$F$13</f>
        <v>0</v>
      </c>
      <c r="E413" s="36">
        <f>SUMIFS(СВЦЭМ!$L$34:$L$777,СВЦЭМ!$A$34:$A$777,$A413,СВЦЭМ!$B$33:$B$776,E$383)+'СЕТ СН'!$F$13</f>
        <v>0</v>
      </c>
      <c r="F413" s="36">
        <f>SUMIFS(СВЦЭМ!$L$34:$L$777,СВЦЭМ!$A$34:$A$777,$A413,СВЦЭМ!$B$33:$B$776,F$383)+'СЕТ СН'!$F$13</f>
        <v>0</v>
      </c>
      <c r="G413" s="36">
        <f>SUMIFS(СВЦЭМ!$L$34:$L$777,СВЦЭМ!$A$34:$A$777,$A413,СВЦЭМ!$B$33:$B$776,G$383)+'СЕТ СН'!$F$13</f>
        <v>0</v>
      </c>
      <c r="H413" s="36">
        <f>SUMIFS(СВЦЭМ!$L$34:$L$777,СВЦЭМ!$A$34:$A$777,$A413,СВЦЭМ!$B$33:$B$776,H$383)+'СЕТ СН'!$F$13</f>
        <v>0</v>
      </c>
      <c r="I413" s="36">
        <f>SUMIFS(СВЦЭМ!$L$34:$L$777,СВЦЭМ!$A$34:$A$777,$A413,СВЦЭМ!$B$33:$B$776,I$383)+'СЕТ СН'!$F$13</f>
        <v>0</v>
      </c>
      <c r="J413" s="36">
        <f>SUMIFS(СВЦЭМ!$L$34:$L$777,СВЦЭМ!$A$34:$A$777,$A413,СВЦЭМ!$B$33:$B$776,J$383)+'СЕТ СН'!$F$13</f>
        <v>0</v>
      </c>
      <c r="K413" s="36">
        <f>SUMIFS(СВЦЭМ!$L$34:$L$777,СВЦЭМ!$A$34:$A$777,$A413,СВЦЭМ!$B$33:$B$776,K$383)+'СЕТ СН'!$F$13</f>
        <v>0</v>
      </c>
      <c r="L413" s="36">
        <f>SUMIFS(СВЦЭМ!$L$34:$L$777,СВЦЭМ!$A$34:$A$777,$A413,СВЦЭМ!$B$33:$B$776,L$383)+'СЕТ СН'!$F$13</f>
        <v>0</v>
      </c>
      <c r="M413" s="36">
        <f>SUMIFS(СВЦЭМ!$L$34:$L$777,СВЦЭМ!$A$34:$A$777,$A413,СВЦЭМ!$B$33:$B$776,M$383)+'СЕТ СН'!$F$13</f>
        <v>0</v>
      </c>
      <c r="N413" s="36">
        <f>SUMIFS(СВЦЭМ!$L$34:$L$777,СВЦЭМ!$A$34:$A$777,$A413,СВЦЭМ!$B$33:$B$776,N$383)+'СЕТ СН'!$F$13</f>
        <v>0</v>
      </c>
      <c r="O413" s="36">
        <f>SUMIFS(СВЦЭМ!$L$34:$L$777,СВЦЭМ!$A$34:$A$777,$A413,СВЦЭМ!$B$33:$B$776,O$383)+'СЕТ СН'!$F$13</f>
        <v>0</v>
      </c>
      <c r="P413" s="36">
        <f>SUMIFS(СВЦЭМ!$L$34:$L$777,СВЦЭМ!$A$34:$A$777,$A413,СВЦЭМ!$B$33:$B$776,P$383)+'СЕТ СН'!$F$13</f>
        <v>0</v>
      </c>
      <c r="Q413" s="36">
        <f>SUMIFS(СВЦЭМ!$L$34:$L$777,СВЦЭМ!$A$34:$A$777,$A413,СВЦЭМ!$B$33:$B$776,Q$383)+'СЕТ СН'!$F$13</f>
        <v>0</v>
      </c>
      <c r="R413" s="36">
        <f>SUMIFS(СВЦЭМ!$L$34:$L$777,СВЦЭМ!$A$34:$A$777,$A413,СВЦЭМ!$B$33:$B$776,R$383)+'СЕТ СН'!$F$13</f>
        <v>0</v>
      </c>
      <c r="S413" s="36">
        <f>SUMIFS(СВЦЭМ!$L$34:$L$777,СВЦЭМ!$A$34:$A$777,$A413,СВЦЭМ!$B$33:$B$776,S$383)+'СЕТ СН'!$F$13</f>
        <v>0</v>
      </c>
      <c r="T413" s="36">
        <f>SUMIFS(СВЦЭМ!$L$34:$L$777,СВЦЭМ!$A$34:$A$777,$A413,СВЦЭМ!$B$33:$B$776,T$383)+'СЕТ СН'!$F$13</f>
        <v>0</v>
      </c>
      <c r="U413" s="36">
        <f>SUMIFS(СВЦЭМ!$L$34:$L$777,СВЦЭМ!$A$34:$A$777,$A413,СВЦЭМ!$B$33:$B$776,U$383)+'СЕТ СН'!$F$13</f>
        <v>0</v>
      </c>
      <c r="V413" s="36">
        <f>SUMIFS(СВЦЭМ!$L$34:$L$777,СВЦЭМ!$A$34:$A$777,$A413,СВЦЭМ!$B$33:$B$776,V$383)+'СЕТ СН'!$F$13</f>
        <v>0</v>
      </c>
      <c r="W413" s="36">
        <f>SUMIFS(СВЦЭМ!$L$34:$L$777,СВЦЭМ!$A$34:$A$777,$A413,СВЦЭМ!$B$33:$B$776,W$383)+'СЕТ СН'!$F$13</f>
        <v>0</v>
      </c>
      <c r="X413" s="36">
        <f>SUMIFS(СВЦЭМ!$L$34:$L$777,СВЦЭМ!$A$34:$A$777,$A413,СВЦЭМ!$B$33:$B$776,X$383)+'СЕТ СН'!$F$13</f>
        <v>0</v>
      </c>
      <c r="Y413" s="36">
        <f>SUMIFS(СВЦЭМ!$L$34:$L$777,СВЦЭМ!$A$34:$A$777,$A413,СВЦЭМ!$B$33:$B$776,Y$383)+'СЕТ СН'!$F$13</f>
        <v>0</v>
      </c>
    </row>
    <row r="414" spans="1:26" ht="15.75" hidden="1" x14ac:dyDescent="0.2">
      <c r="A414" s="35">
        <f t="shared" si="11"/>
        <v>43527</v>
      </c>
      <c r="B414" s="36">
        <f>SUMIFS(СВЦЭМ!$L$34:$L$777,СВЦЭМ!$A$34:$A$777,$A414,СВЦЭМ!$B$33:$B$776,B$383)+'СЕТ СН'!$F$13</f>
        <v>0</v>
      </c>
      <c r="C414" s="36">
        <f>SUMIFS(СВЦЭМ!$L$34:$L$777,СВЦЭМ!$A$34:$A$777,$A414,СВЦЭМ!$B$33:$B$776,C$383)+'СЕТ СН'!$F$13</f>
        <v>0</v>
      </c>
      <c r="D414" s="36">
        <f>SUMIFS(СВЦЭМ!$L$34:$L$777,СВЦЭМ!$A$34:$A$777,$A414,СВЦЭМ!$B$33:$B$776,D$383)+'СЕТ СН'!$F$13</f>
        <v>0</v>
      </c>
      <c r="E414" s="36">
        <f>SUMIFS(СВЦЭМ!$L$34:$L$777,СВЦЭМ!$A$34:$A$777,$A414,СВЦЭМ!$B$33:$B$776,E$383)+'СЕТ СН'!$F$13</f>
        <v>0</v>
      </c>
      <c r="F414" s="36">
        <f>SUMIFS(СВЦЭМ!$L$34:$L$777,СВЦЭМ!$A$34:$A$777,$A414,СВЦЭМ!$B$33:$B$776,F$383)+'СЕТ СН'!$F$13</f>
        <v>0</v>
      </c>
      <c r="G414" s="36">
        <f>SUMIFS(СВЦЭМ!$L$34:$L$777,СВЦЭМ!$A$34:$A$777,$A414,СВЦЭМ!$B$33:$B$776,G$383)+'СЕТ СН'!$F$13</f>
        <v>0</v>
      </c>
      <c r="H414" s="36">
        <f>SUMIFS(СВЦЭМ!$L$34:$L$777,СВЦЭМ!$A$34:$A$777,$A414,СВЦЭМ!$B$33:$B$776,H$383)+'СЕТ СН'!$F$13</f>
        <v>0</v>
      </c>
      <c r="I414" s="36">
        <f>SUMIFS(СВЦЭМ!$L$34:$L$777,СВЦЭМ!$A$34:$A$777,$A414,СВЦЭМ!$B$33:$B$776,I$383)+'СЕТ СН'!$F$13</f>
        <v>0</v>
      </c>
      <c r="J414" s="36">
        <f>SUMIFS(СВЦЭМ!$L$34:$L$777,СВЦЭМ!$A$34:$A$777,$A414,СВЦЭМ!$B$33:$B$776,J$383)+'СЕТ СН'!$F$13</f>
        <v>0</v>
      </c>
      <c r="K414" s="36">
        <f>SUMIFS(СВЦЭМ!$L$34:$L$777,СВЦЭМ!$A$34:$A$777,$A414,СВЦЭМ!$B$33:$B$776,K$383)+'СЕТ СН'!$F$13</f>
        <v>0</v>
      </c>
      <c r="L414" s="36">
        <f>SUMIFS(СВЦЭМ!$L$34:$L$777,СВЦЭМ!$A$34:$A$777,$A414,СВЦЭМ!$B$33:$B$776,L$383)+'СЕТ СН'!$F$13</f>
        <v>0</v>
      </c>
      <c r="M414" s="36">
        <f>SUMIFS(СВЦЭМ!$L$34:$L$777,СВЦЭМ!$A$34:$A$777,$A414,СВЦЭМ!$B$33:$B$776,M$383)+'СЕТ СН'!$F$13</f>
        <v>0</v>
      </c>
      <c r="N414" s="36">
        <f>SUMIFS(СВЦЭМ!$L$34:$L$777,СВЦЭМ!$A$34:$A$777,$A414,СВЦЭМ!$B$33:$B$776,N$383)+'СЕТ СН'!$F$13</f>
        <v>0</v>
      </c>
      <c r="O414" s="36">
        <f>SUMIFS(СВЦЭМ!$L$34:$L$777,СВЦЭМ!$A$34:$A$777,$A414,СВЦЭМ!$B$33:$B$776,O$383)+'СЕТ СН'!$F$13</f>
        <v>0</v>
      </c>
      <c r="P414" s="36">
        <f>SUMIFS(СВЦЭМ!$L$34:$L$777,СВЦЭМ!$A$34:$A$777,$A414,СВЦЭМ!$B$33:$B$776,P$383)+'СЕТ СН'!$F$13</f>
        <v>0</v>
      </c>
      <c r="Q414" s="36">
        <f>SUMIFS(СВЦЭМ!$L$34:$L$777,СВЦЭМ!$A$34:$A$777,$A414,СВЦЭМ!$B$33:$B$776,Q$383)+'СЕТ СН'!$F$13</f>
        <v>0</v>
      </c>
      <c r="R414" s="36">
        <f>SUMIFS(СВЦЭМ!$L$34:$L$777,СВЦЭМ!$A$34:$A$777,$A414,СВЦЭМ!$B$33:$B$776,R$383)+'СЕТ СН'!$F$13</f>
        <v>0</v>
      </c>
      <c r="S414" s="36">
        <f>SUMIFS(СВЦЭМ!$L$34:$L$777,СВЦЭМ!$A$34:$A$777,$A414,СВЦЭМ!$B$33:$B$776,S$383)+'СЕТ СН'!$F$13</f>
        <v>0</v>
      </c>
      <c r="T414" s="36">
        <f>SUMIFS(СВЦЭМ!$L$34:$L$777,СВЦЭМ!$A$34:$A$777,$A414,СВЦЭМ!$B$33:$B$776,T$383)+'СЕТ СН'!$F$13</f>
        <v>0</v>
      </c>
      <c r="U414" s="36">
        <f>SUMIFS(СВЦЭМ!$L$34:$L$777,СВЦЭМ!$A$34:$A$777,$A414,СВЦЭМ!$B$33:$B$776,U$383)+'СЕТ СН'!$F$13</f>
        <v>0</v>
      </c>
      <c r="V414" s="36">
        <f>SUMIFS(СВЦЭМ!$L$34:$L$777,СВЦЭМ!$A$34:$A$777,$A414,СВЦЭМ!$B$33:$B$776,V$383)+'СЕТ СН'!$F$13</f>
        <v>0</v>
      </c>
      <c r="W414" s="36">
        <f>SUMIFS(СВЦЭМ!$L$34:$L$777,СВЦЭМ!$A$34:$A$777,$A414,СВЦЭМ!$B$33:$B$776,W$383)+'СЕТ СН'!$F$13</f>
        <v>0</v>
      </c>
      <c r="X414" s="36">
        <f>SUMIFS(СВЦЭМ!$L$34:$L$777,СВЦЭМ!$A$34:$A$777,$A414,СВЦЭМ!$B$33:$B$776,X$383)+'СЕТ СН'!$F$13</f>
        <v>0</v>
      </c>
      <c r="Y414" s="36">
        <f>SUMIFS(СВЦЭМ!$L$34:$L$777,СВЦЭМ!$A$34:$A$777,$A414,СВЦЭМ!$B$33:$B$776,Y$383)+'СЕТ СН'!$F$13</f>
        <v>0</v>
      </c>
    </row>
    <row r="415" spans="1:26" ht="15.75" x14ac:dyDescent="0.2">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spans="1:26" ht="15.75" x14ac:dyDescent="0.2">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spans="1:25" s="48" customFormat="1" ht="66" customHeight="1" x14ac:dyDescent="0.25">
      <c r="A417" s="150" t="s">
        <v>126</v>
      </c>
      <c r="B417" s="150"/>
      <c r="C417" s="150"/>
      <c r="D417" s="150"/>
      <c r="E417" s="150"/>
      <c r="F417" s="150"/>
      <c r="G417" s="150"/>
      <c r="H417" s="150"/>
      <c r="I417" s="150"/>
      <c r="J417" s="150"/>
      <c r="K417" s="150"/>
      <c r="L417" s="151">
        <f>СВЦЭМ!$D$18+'СЕТ СН'!$F$14</f>
        <v>0</v>
      </c>
      <c r="M417" s="152"/>
      <c r="N417" s="47"/>
      <c r="O417" s="47"/>
      <c r="P417" s="47"/>
      <c r="Q417" s="47"/>
      <c r="R417" s="47"/>
      <c r="S417" s="47"/>
      <c r="T417" s="47"/>
      <c r="U417" s="47"/>
      <c r="V417" s="47"/>
      <c r="W417" s="47"/>
      <c r="X417" s="47"/>
      <c r="Y417" s="47"/>
    </row>
    <row r="418" spans="1:25" ht="30" customHeight="1" x14ac:dyDescent="0.2">
      <c r="A418" s="38"/>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row>
    <row r="419" spans="1:25" ht="15.75" x14ac:dyDescent="0.2">
      <c r="A419" s="119" t="s">
        <v>77</v>
      </c>
      <c r="B419" s="119"/>
      <c r="C419" s="119"/>
      <c r="D419" s="119"/>
      <c r="E419" s="119"/>
      <c r="F419" s="119"/>
      <c r="G419" s="119"/>
      <c r="H419" s="119"/>
      <c r="I419" s="119"/>
      <c r="J419" s="119"/>
      <c r="K419" s="119"/>
      <c r="L419" s="119"/>
      <c r="M419" s="119"/>
      <c r="N419" s="120" t="s">
        <v>29</v>
      </c>
      <c r="O419" s="120"/>
      <c r="P419" s="120"/>
      <c r="Q419" s="120"/>
      <c r="R419" s="120"/>
      <c r="S419" s="120"/>
      <c r="T419" s="120"/>
      <c r="U419" s="120"/>
      <c r="V419" s="47"/>
      <c r="W419" s="47"/>
      <c r="X419" s="47"/>
      <c r="Y419" s="47"/>
    </row>
    <row r="420" spans="1:25" ht="15.75" x14ac:dyDescent="0.2">
      <c r="A420" s="119"/>
      <c r="B420" s="119"/>
      <c r="C420" s="119"/>
      <c r="D420" s="119"/>
      <c r="E420" s="119"/>
      <c r="F420" s="119"/>
      <c r="G420" s="119"/>
      <c r="H420" s="119"/>
      <c r="I420" s="119"/>
      <c r="J420" s="119"/>
      <c r="K420" s="119"/>
      <c r="L420" s="119"/>
      <c r="M420" s="119"/>
      <c r="N420" s="121" t="s">
        <v>0</v>
      </c>
      <c r="O420" s="121"/>
      <c r="P420" s="121" t="s">
        <v>1</v>
      </c>
      <c r="Q420" s="121"/>
      <c r="R420" s="121" t="s">
        <v>2</v>
      </c>
      <c r="S420" s="121"/>
      <c r="T420" s="121" t="s">
        <v>3</v>
      </c>
      <c r="U420" s="121"/>
      <c r="V420" s="47"/>
      <c r="W420" s="47"/>
      <c r="X420" s="47"/>
      <c r="Y420" s="47"/>
    </row>
    <row r="421" spans="1:25" ht="15.75" x14ac:dyDescent="0.2">
      <c r="A421" s="119"/>
      <c r="B421" s="119"/>
      <c r="C421" s="119"/>
      <c r="D421" s="119"/>
      <c r="E421" s="119"/>
      <c r="F421" s="119"/>
      <c r="G421" s="119"/>
      <c r="H421" s="119"/>
      <c r="I421" s="119"/>
      <c r="J421" s="119"/>
      <c r="K421" s="119"/>
      <c r="L421" s="119"/>
      <c r="M421" s="119"/>
      <c r="N421" s="122">
        <f>СВЦЭМ!$D$12+'СЕТ СН'!$F$10-'СЕТ СН'!$F$24</f>
        <v>554283.20223371813</v>
      </c>
      <c r="O421" s="123"/>
      <c r="P421" s="122">
        <f>СВЦЭМ!$D$12+'СЕТ СН'!$F$10-'СЕТ СН'!$G$24</f>
        <v>554283.20223371813</v>
      </c>
      <c r="Q421" s="123"/>
      <c r="R421" s="122">
        <f>СВЦЭМ!$D$12+'СЕТ СН'!$F$10-'СЕТ СН'!$H$24</f>
        <v>554283.20223371813</v>
      </c>
      <c r="S421" s="123"/>
      <c r="T421" s="122">
        <f>СВЦЭМ!$D$12+'СЕТ СН'!$F$10-'СЕТ СН'!$I$24</f>
        <v>554283.20223371813</v>
      </c>
      <c r="U421" s="123"/>
      <c r="V421" s="47"/>
      <c r="W421" s="47"/>
      <c r="X421" s="47"/>
      <c r="Y421" s="47"/>
    </row>
    <row r="422" spans="1:25" ht="30" customHeight="1" x14ac:dyDescent="0.25"/>
    <row r="423" spans="1:25" ht="15.75" x14ac:dyDescent="0.25">
      <c r="A423" s="138" t="s">
        <v>78</v>
      </c>
      <c r="B423" s="139"/>
      <c r="C423" s="139"/>
      <c r="D423" s="139"/>
      <c r="E423" s="139"/>
      <c r="F423" s="139"/>
      <c r="G423" s="139"/>
      <c r="H423" s="139"/>
      <c r="I423" s="139"/>
      <c r="J423" s="139"/>
      <c r="K423" s="139"/>
      <c r="L423" s="139"/>
      <c r="M423" s="140"/>
      <c r="N423" s="120" t="s">
        <v>29</v>
      </c>
      <c r="O423" s="120"/>
      <c r="P423" s="120"/>
      <c r="Q423" s="120"/>
      <c r="R423" s="120"/>
      <c r="S423" s="120"/>
      <c r="T423" s="120"/>
      <c r="U423" s="120"/>
    </row>
    <row r="424" spans="1:25" ht="15.75" x14ac:dyDescent="0.25">
      <c r="A424" s="141"/>
      <c r="B424" s="142"/>
      <c r="C424" s="142"/>
      <c r="D424" s="142"/>
      <c r="E424" s="142"/>
      <c r="F424" s="142"/>
      <c r="G424" s="142"/>
      <c r="H424" s="142"/>
      <c r="I424" s="142"/>
      <c r="J424" s="142"/>
      <c r="K424" s="142"/>
      <c r="L424" s="142"/>
      <c r="M424" s="143"/>
      <c r="N424" s="121" t="s">
        <v>0</v>
      </c>
      <c r="O424" s="121"/>
      <c r="P424" s="121" t="s">
        <v>1</v>
      </c>
      <c r="Q424" s="121"/>
      <c r="R424" s="121" t="s">
        <v>2</v>
      </c>
      <c r="S424" s="121"/>
      <c r="T424" s="121" t="s">
        <v>3</v>
      </c>
      <c r="U424" s="121"/>
    </row>
    <row r="425" spans="1:25" ht="15.75" x14ac:dyDescent="0.25">
      <c r="A425" s="144"/>
      <c r="B425" s="145"/>
      <c r="C425" s="145"/>
      <c r="D425" s="145"/>
      <c r="E425" s="145"/>
      <c r="F425" s="145"/>
      <c r="G425" s="145"/>
      <c r="H425" s="145"/>
      <c r="I425" s="145"/>
      <c r="J425" s="145"/>
      <c r="K425" s="145"/>
      <c r="L425" s="145"/>
      <c r="M425" s="146"/>
      <c r="N425" s="137">
        <f>'СЕТ СН'!$F$7</f>
        <v>1215910.51</v>
      </c>
      <c r="O425" s="137"/>
      <c r="P425" s="137">
        <f>'СЕТ СН'!$G$7</f>
        <v>917622.47</v>
      </c>
      <c r="Q425" s="137"/>
      <c r="R425" s="137">
        <f>'СЕТ СН'!$H$7</f>
        <v>995119.34</v>
      </c>
      <c r="S425" s="137"/>
      <c r="T425" s="137">
        <f>'СЕТ СН'!$I$7</f>
        <v>1001130.64</v>
      </c>
      <c r="U425" s="137"/>
    </row>
    <row r="426" spans="1:25" ht="30" customHeight="1" x14ac:dyDescent="0.25"/>
    <row r="427" spans="1:25" ht="30" customHeight="1" x14ac:dyDescent="0.25"/>
    <row r="428" spans="1:25" ht="30" customHeight="1" x14ac:dyDescent="0.25"/>
    <row r="429" spans="1:25" ht="30" customHeight="1" x14ac:dyDescent="0.25"/>
    <row r="430" spans="1:25" ht="30" customHeight="1" x14ac:dyDescent="0.25"/>
    <row r="431" spans="1:25" ht="30" customHeight="1" x14ac:dyDescent="0.25"/>
    <row r="432" spans="1:25"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2:A44"/>
    <mergeCell ref="B42:Y43"/>
    <mergeCell ref="A1:Y1"/>
    <mergeCell ref="A3:Y3"/>
    <mergeCell ref="A4:Y4"/>
    <mergeCell ref="A9:A11"/>
    <mergeCell ref="B9:Y10"/>
    <mergeCell ref="A75:A77"/>
    <mergeCell ref="B75:Y76"/>
    <mergeCell ref="A108:A110"/>
    <mergeCell ref="B108:Y109"/>
    <mergeCell ref="A141:A143"/>
    <mergeCell ref="B141:Y142"/>
    <mergeCell ref="A173:A175"/>
    <mergeCell ref="B173:Y174"/>
    <mergeCell ref="A205:A207"/>
    <mergeCell ref="B205:Y206"/>
    <mergeCell ref="A240:A242"/>
    <mergeCell ref="B240:Y241"/>
    <mergeCell ref="A276:A278"/>
    <mergeCell ref="B276:Y277"/>
    <mergeCell ref="A311:A313"/>
    <mergeCell ref="B311:Y312"/>
    <mergeCell ref="A346:A348"/>
    <mergeCell ref="B346:Y347"/>
    <mergeCell ref="A381:A383"/>
    <mergeCell ref="B381:Y382"/>
    <mergeCell ref="A417:K417"/>
    <mergeCell ref="L417:M417"/>
    <mergeCell ref="N421:O421"/>
    <mergeCell ref="A419:M421"/>
    <mergeCell ref="N419:U419"/>
    <mergeCell ref="N420:O420"/>
    <mergeCell ref="P420:Q420"/>
    <mergeCell ref="R420:S420"/>
    <mergeCell ref="T420:U420"/>
    <mergeCell ref="P421:Q421"/>
    <mergeCell ref="R421:S421"/>
    <mergeCell ref="T421:U421"/>
    <mergeCell ref="A423:M425"/>
    <mergeCell ref="N423:U423"/>
    <mergeCell ref="N424:O424"/>
    <mergeCell ref="P424:Q424"/>
    <mergeCell ref="R424:S424"/>
    <mergeCell ref="T424:U424"/>
    <mergeCell ref="N425:O425"/>
    <mergeCell ref="P425:Q425"/>
    <mergeCell ref="R425:S425"/>
    <mergeCell ref="T425:U425"/>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10" sqref="F10"/>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3" t="s">
        <v>43</v>
      </c>
      <c r="B1" s="153"/>
      <c r="C1" s="153"/>
      <c r="D1" s="153"/>
      <c r="E1" s="153"/>
      <c r="F1" s="153"/>
      <c r="G1" s="153"/>
      <c r="H1" s="153"/>
      <c r="I1" s="153"/>
    </row>
    <row r="2" spans="1:9" x14ac:dyDescent="0.25">
      <c r="A2" s="51"/>
      <c r="B2" s="51"/>
      <c r="C2" s="51"/>
      <c r="D2" s="51"/>
      <c r="E2" s="51"/>
      <c r="F2" s="51"/>
      <c r="G2" s="51"/>
      <c r="H2" s="51"/>
      <c r="I2" s="51"/>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2" t="s">
        <v>0</v>
      </c>
      <c r="G4" s="52" t="s">
        <v>1</v>
      </c>
      <c r="H4" s="52" t="s">
        <v>2</v>
      </c>
      <c r="I4" s="52" t="s">
        <v>3</v>
      </c>
    </row>
    <row r="5" spans="1:9" ht="75" x14ac:dyDescent="0.2">
      <c r="A5" s="53" t="s">
        <v>44</v>
      </c>
      <c r="B5" s="90" t="s">
        <v>138</v>
      </c>
      <c r="C5" s="54">
        <v>43466</v>
      </c>
      <c r="D5" s="54">
        <v>43646</v>
      </c>
      <c r="E5" s="52" t="s">
        <v>20</v>
      </c>
      <c r="F5" s="52">
        <v>2473.96</v>
      </c>
      <c r="G5" s="52">
        <v>2536.65</v>
      </c>
      <c r="H5" s="52">
        <v>2600</v>
      </c>
      <c r="I5" s="52">
        <v>2668.56</v>
      </c>
    </row>
    <row r="6" spans="1:9" ht="75" x14ac:dyDescent="0.2">
      <c r="A6" s="53" t="s">
        <v>45</v>
      </c>
      <c r="B6" s="90" t="s">
        <v>138</v>
      </c>
      <c r="C6" s="54">
        <v>43466</v>
      </c>
      <c r="D6" s="54">
        <v>43646</v>
      </c>
      <c r="E6" s="52" t="s">
        <v>20</v>
      </c>
      <c r="F6" s="52">
        <v>71.08</v>
      </c>
      <c r="G6" s="52">
        <v>432.12</v>
      </c>
      <c r="H6" s="52">
        <v>359.75</v>
      </c>
      <c r="I6" s="52">
        <v>554.83000000000004</v>
      </c>
    </row>
    <row r="7" spans="1:9" ht="75" x14ac:dyDescent="0.2">
      <c r="A7" s="53" t="s">
        <v>46</v>
      </c>
      <c r="B7" s="90" t="s">
        <v>138</v>
      </c>
      <c r="C7" s="54">
        <v>43466</v>
      </c>
      <c r="D7" s="54">
        <v>43646</v>
      </c>
      <c r="E7" s="52" t="s">
        <v>21</v>
      </c>
      <c r="F7" s="52">
        <v>1215910.51</v>
      </c>
      <c r="G7" s="52">
        <v>917622.47</v>
      </c>
      <c r="H7" s="52">
        <v>995119.34</v>
      </c>
      <c r="I7" s="52">
        <v>1001130.64</v>
      </c>
    </row>
    <row r="8" spans="1:9" ht="30" x14ac:dyDescent="0.2">
      <c r="A8" s="53" t="s">
        <v>117</v>
      </c>
      <c r="B8" s="85"/>
      <c r="C8" s="54"/>
      <c r="D8" s="54"/>
      <c r="E8" s="52" t="s">
        <v>20</v>
      </c>
      <c r="F8" s="91">
        <v>50</v>
      </c>
      <c r="G8" s="91">
        <v>50</v>
      </c>
      <c r="H8" s="91">
        <v>50</v>
      </c>
      <c r="I8" s="91">
        <v>50</v>
      </c>
    </row>
    <row r="9" spans="1:9" ht="30" x14ac:dyDescent="0.2">
      <c r="A9" s="53" t="s">
        <v>118</v>
      </c>
      <c r="B9" s="52"/>
      <c r="C9" s="54"/>
      <c r="D9" s="54"/>
      <c r="E9" s="52" t="s">
        <v>20</v>
      </c>
      <c r="F9" s="91">
        <v>50</v>
      </c>
      <c r="G9" s="91">
        <v>50</v>
      </c>
      <c r="H9" s="91">
        <v>50</v>
      </c>
      <c r="I9" s="91">
        <v>50</v>
      </c>
    </row>
    <row r="10" spans="1:9" ht="30" x14ac:dyDescent="0.2">
      <c r="A10" s="53" t="s">
        <v>83</v>
      </c>
      <c r="B10" s="52"/>
      <c r="C10" s="54"/>
      <c r="D10" s="54"/>
      <c r="E10" s="52" t="s">
        <v>119</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127</v>
      </c>
      <c r="B15" s="89" t="s">
        <v>137</v>
      </c>
      <c r="C15" s="54"/>
      <c r="D15" s="54"/>
      <c r="E15" s="87"/>
      <c r="F15" s="87"/>
      <c r="G15" s="87"/>
      <c r="H15" s="87"/>
      <c r="I15" s="87"/>
    </row>
    <row r="16" spans="1:9" ht="75" hidden="1" x14ac:dyDescent="0.2">
      <c r="A16" s="53" t="s">
        <v>128</v>
      </c>
      <c r="B16" s="89" t="s">
        <v>137</v>
      </c>
      <c r="C16" s="54"/>
      <c r="D16" s="54"/>
      <c r="E16" s="88"/>
      <c r="F16" s="88"/>
      <c r="G16" s="89"/>
      <c r="H16" s="89"/>
      <c r="I16" s="89"/>
    </row>
    <row r="17" spans="1:9" ht="75" hidden="1" x14ac:dyDescent="0.2">
      <c r="A17" s="53" t="s">
        <v>129</v>
      </c>
      <c r="B17" s="89" t="s">
        <v>137</v>
      </c>
      <c r="C17" s="54"/>
      <c r="D17" s="54"/>
      <c r="E17" s="87"/>
      <c r="F17" s="87"/>
      <c r="G17" s="89"/>
      <c r="H17" s="89"/>
      <c r="I17" s="89"/>
    </row>
    <row r="18" spans="1:9" ht="75" hidden="1" x14ac:dyDescent="0.2">
      <c r="A18" s="53" t="s">
        <v>130</v>
      </c>
      <c r="B18" s="89" t="s">
        <v>137</v>
      </c>
      <c r="C18" s="54"/>
      <c r="D18" s="54"/>
      <c r="E18" s="87"/>
      <c r="F18" s="87"/>
      <c r="G18" s="87"/>
      <c r="H18" s="87"/>
      <c r="I18" s="87"/>
    </row>
    <row r="19" spans="1:9" ht="75" hidden="1" x14ac:dyDescent="0.2">
      <c r="A19" s="53" t="s">
        <v>131</v>
      </c>
      <c r="B19" s="89" t="s">
        <v>137</v>
      </c>
      <c r="C19" s="54"/>
      <c r="D19" s="54"/>
      <c r="E19" s="88"/>
      <c r="F19" s="89"/>
      <c r="G19" s="89"/>
      <c r="H19" s="89"/>
      <c r="I19" s="89"/>
    </row>
    <row r="20" spans="1:9" ht="75" hidden="1" x14ac:dyDescent="0.2">
      <c r="A20" s="53" t="s">
        <v>132</v>
      </c>
      <c r="B20" s="89" t="s">
        <v>137</v>
      </c>
      <c r="C20" s="54"/>
      <c r="D20" s="54"/>
      <c r="E20" s="88"/>
      <c r="F20" s="89"/>
      <c r="G20" s="89"/>
      <c r="H20" s="89"/>
      <c r="I20" s="89"/>
    </row>
    <row r="21" spans="1:9" ht="75" hidden="1" x14ac:dyDescent="0.2">
      <c r="A21" s="53" t="s">
        <v>134</v>
      </c>
      <c r="B21" s="89" t="s">
        <v>137</v>
      </c>
      <c r="C21" s="54"/>
      <c r="D21" s="54"/>
      <c r="E21" s="89"/>
      <c r="F21" s="89"/>
      <c r="G21" s="89"/>
      <c r="H21" s="89"/>
      <c r="I21" s="89"/>
    </row>
    <row r="22" spans="1:9" ht="75" hidden="1" x14ac:dyDescent="0.2">
      <c r="A22" s="53" t="s">
        <v>133</v>
      </c>
      <c r="B22" s="89" t="s">
        <v>137</v>
      </c>
      <c r="C22" s="54"/>
      <c r="D22" s="54"/>
      <c r="E22" s="89"/>
      <c r="F22" s="89"/>
      <c r="G22" s="89"/>
      <c r="H22" s="89"/>
      <c r="I22" s="89"/>
    </row>
    <row r="23" spans="1:9" ht="75" hidden="1" x14ac:dyDescent="0.2">
      <c r="A23" s="53" t="s">
        <v>135</v>
      </c>
      <c r="B23" s="89" t="s">
        <v>137</v>
      </c>
      <c r="C23" s="54"/>
      <c r="D23" s="54"/>
      <c r="E23" s="89"/>
      <c r="F23" s="89"/>
      <c r="G23" s="89"/>
      <c r="H23" s="89"/>
      <c r="I23" s="89"/>
    </row>
    <row r="24" spans="1:9" ht="75" hidden="1" x14ac:dyDescent="0.2">
      <c r="A24" s="53" t="s">
        <v>136</v>
      </c>
      <c r="B24" s="89" t="s">
        <v>137</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05"/>
  <sheetViews>
    <sheetView topLeftCell="B1" zoomScale="85" zoomScaleNormal="85" workbookViewId="0">
      <selection activeCell="E23" sqref="E23"/>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85</v>
      </c>
      <c r="B1" s="61"/>
    </row>
    <row r="2" spans="1:4" ht="15" customHeight="1" x14ac:dyDescent="0.2">
      <c r="A2" s="61" t="s">
        <v>86</v>
      </c>
      <c r="B2" s="61"/>
    </row>
    <row r="3" spans="1:4" ht="15" customHeight="1" x14ac:dyDescent="0.2">
      <c r="A3" s="61"/>
      <c r="B3" s="61"/>
    </row>
    <row r="4" spans="1:4" ht="15" customHeight="1" x14ac:dyDescent="0.2">
      <c r="A4" s="162" t="s">
        <v>87</v>
      </c>
      <c r="B4" s="163"/>
      <c r="C4" s="63"/>
      <c r="D4" s="64" t="s">
        <v>88</v>
      </c>
    </row>
    <row r="5" spans="1:4" ht="15" customHeight="1" x14ac:dyDescent="0.2">
      <c r="A5" s="165" t="s">
        <v>89</v>
      </c>
      <c r="B5" s="166"/>
      <c r="C5" s="65"/>
      <c r="D5" s="66" t="s">
        <v>90</v>
      </c>
    </row>
    <row r="6" spans="1:4" ht="15" customHeight="1" x14ac:dyDescent="0.2">
      <c r="A6" s="162" t="s">
        <v>91</v>
      </c>
      <c r="B6" s="163"/>
      <c r="C6" s="67"/>
      <c r="D6" s="64" t="s">
        <v>92</v>
      </c>
    </row>
    <row r="7" spans="1:4" ht="15" customHeight="1" x14ac:dyDescent="0.2">
      <c r="A7" s="162" t="s">
        <v>93</v>
      </c>
      <c r="B7" s="163"/>
      <c r="C7" s="67"/>
      <c r="D7" s="64" t="s">
        <v>141</v>
      </c>
    </row>
    <row r="8" spans="1:4" ht="15" customHeight="1" x14ac:dyDescent="0.2">
      <c r="A8" s="164" t="s">
        <v>94</v>
      </c>
      <c r="B8" s="164"/>
      <c r="C8" s="96"/>
      <c r="D8" s="68"/>
    </row>
    <row r="9" spans="1:4" ht="15" customHeight="1" x14ac:dyDescent="0.2">
      <c r="A9" s="69" t="s">
        <v>95</v>
      </c>
      <c r="B9" s="70"/>
      <c r="C9" s="71"/>
      <c r="D9" s="72"/>
    </row>
    <row r="10" spans="1:4" ht="30" customHeight="1" x14ac:dyDescent="0.2">
      <c r="A10" s="156" t="s">
        <v>96</v>
      </c>
      <c r="B10" s="157"/>
      <c r="C10" s="73"/>
      <c r="D10" s="74">
        <v>3.2534604100000002</v>
      </c>
    </row>
    <row r="11" spans="1:4" ht="66" customHeight="1" x14ac:dyDescent="0.2">
      <c r="A11" s="156" t="s">
        <v>97</v>
      </c>
      <c r="B11" s="157"/>
      <c r="C11" s="73"/>
      <c r="D11" s="74">
        <v>940.89538530000004</v>
      </c>
    </row>
    <row r="12" spans="1:4" ht="30" customHeight="1" x14ac:dyDescent="0.2">
      <c r="A12" s="156" t="s">
        <v>98</v>
      </c>
      <c r="B12" s="157"/>
      <c r="C12" s="73"/>
      <c r="D12" s="75">
        <v>554283.20223371813</v>
      </c>
    </row>
    <row r="13" spans="1:4" ht="30" customHeight="1" x14ac:dyDescent="0.2">
      <c r="A13" s="156" t="s">
        <v>99</v>
      </c>
      <c r="B13" s="157"/>
      <c r="C13" s="73"/>
      <c r="D13" s="76"/>
    </row>
    <row r="14" spans="1:4" ht="15" customHeight="1" x14ac:dyDescent="0.2">
      <c r="A14" s="160" t="s">
        <v>100</v>
      </c>
      <c r="B14" s="161"/>
      <c r="C14" s="73"/>
      <c r="D14" s="74">
        <v>1000.54055576</v>
      </c>
    </row>
    <row r="15" spans="1:4" ht="15" customHeight="1" x14ac:dyDescent="0.2">
      <c r="A15" s="160" t="s">
        <v>101</v>
      </c>
      <c r="B15" s="161"/>
      <c r="C15" s="73"/>
      <c r="D15" s="74">
        <v>1767.5634775200001</v>
      </c>
    </row>
    <row r="16" spans="1:4" ht="15" customHeight="1" x14ac:dyDescent="0.2">
      <c r="A16" s="160" t="s">
        <v>102</v>
      </c>
      <c r="B16" s="161"/>
      <c r="C16" s="73"/>
      <c r="D16" s="74">
        <v>2694.9392313399999</v>
      </c>
    </row>
    <row r="17" spans="1:6" ht="15" customHeight="1" x14ac:dyDescent="0.2">
      <c r="A17" s="160" t="s">
        <v>103</v>
      </c>
      <c r="B17" s="161"/>
      <c r="C17" s="73"/>
      <c r="D17" s="74">
        <v>2177.0828114599999</v>
      </c>
    </row>
    <row r="18" spans="1:6" ht="52.5" customHeight="1" x14ac:dyDescent="0.2">
      <c r="A18" s="156" t="s">
        <v>104</v>
      </c>
      <c r="B18" s="157"/>
      <c r="C18" s="73"/>
      <c r="D18" s="74">
        <v>0</v>
      </c>
    </row>
    <row r="19" spans="1:6" ht="15" customHeight="1" x14ac:dyDescent="0.2">
      <c r="A19" s="69" t="s">
        <v>105</v>
      </c>
      <c r="B19" s="70"/>
      <c r="C19" s="77"/>
      <c r="D19" s="78"/>
    </row>
    <row r="20" spans="1:6" ht="30" customHeight="1" x14ac:dyDescent="0.2">
      <c r="A20" s="156" t="s">
        <v>106</v>
      </c>
      <c r="B20" s="157"/>
      <c r="C20" s="73"/>
      <c r="D20" s="79">
        <v>19063.157999999999</v>
      </c>
    </row>
    <row r="21" spans="1:6" ht="30" customHeight="1" x14ac:dyDescent="0.2">
      <c r="A21" s="156" t="s">
        <v>107</v>
      </c>
      <c r="B21" s="157"/>
      <c r="C21" s="80"/>
      <c r="D21" s="79">
        <v>29.189</v>
      </c>
    </row>
    <row r="22" spans="1:6" ht="15" customHeight="1" x14ac:dyDescent="0.2">
      <c r="A22" s="69" t="s">
        <v>108</v>
      </c>
      <c r="B22" s="70"/>
      <c r="C22" s="77"/>
      <c r="D22" s="78"/>
    </row>
    <row r="23" spans="1:6" ht="15" customHeight="1" x14ac:dyDescent="0.25">
      <c r="A23" s="156" t="s">
        <v>109</v>
      </c>
      <c r="B23" s="157"/>
      <c r="C23" s="81"/>
      <c r="D23" s="76"/>
    </row>
    <row r="24" spans="1:6" ht="15" customHeight="1" x14ac:dyDescent="0.25">
      <c r="A24" s="160" t="s">
        <v>100</v>
      </c>
      <c r="B24" s="161"/>
      <c r="C24" s="81"/>
      <c r="D24" s="82">
        <v>0</v>
      </c>
    </row>
    <row r="25" spans="1:6" ht="15" customHeight="1" x14ac:dyDescent="0.25">
      <c r="A25" s="160" t="s">
        <v>101</v>
      </c>
      <c r="B25" s="161"/>
      <c r="C25" s="81"/>
      <c r="D25" s="82">
        <v>1.5347141554630001E-3</v>
      </c>
    </row>
    <row r="26" spans="1:6" ht="15" customHeight="1" x14ac:dyDescent="0.25">
      <c r="A26" s="160" t="s">
        <v>102</v>
      </c>
      <c r="B26" s="161"/>
      <c r="C26" s="81"/>
      <c r="D26" s="82">
        <v>3.2320057762839998E-3</v>
      </c>
    </row>
    <row r="27" spans="1:6" ht="15" customHeight="1" x14ac:dyDescent="0.25">
      <c r="A27" s="160" t="s">
        <v>103</v>
      </c>
      <c r="B27" s="161"/>
      <c r="C27" s="81"/>
      <c r="D27" s="82">
        <v>2.28410961942E-3</v>
      </c>
    </row>
    <row r="29" spans="1:6" x14ac:dyDescent="0.2">
      <c r="A29" s="58" t="s">
        <v>110</v>
      </c>
      <c r="B29" s="59"/>
      <c r="C29" s="59"/>
      <c r="D29" s="56"/>
      <c r="E29" s="56"/>
      <c r="F29" s="60"/>
    </row>
    <row r="30" spans="1:6" ht="280.5" customHeight="1" x14ac:dyDescent="0.2">
      <c r="A30" s="158" t="s">
        <v>7</v>
      </c>
      <c r="B30" s="158" t="s">
        <v>111</v>
      </c>
      <c r="C30" s="57" t="s">
        <v>112</v>
      </c>
      <c r="D30" s="57" t="s">
        <v>113</v>
      </c>
      <c r="E30" s="57" t="s">
        <v>114</v>
      </c>
      <c r="F30" s="57" t="s">
        <v>115</v>
      </c>
    </row>
    <row r="31" spans="1:6" x14ac:dyDescent="0.2">
      <c r="A31" s="159"/>
      <c r="B31" s="159"/>
      <c r="C31" s="57" t="s">
        <v>116</v>
      </c>
      <c r="D31" s="57" t="s">
        <v>116</v>
      </c>
      <c r="E31" s="92" t="s">
        <v>116</v>
      </c>
      <c r="F31" s="92" t="s">
        <v>116</v>
      </c>
    </row>
    <row r="32" spans="1:6" ht="30.75" customHeight="1" x14ac:dyDescent="0.2">
      <c r="A32" s="93"/>
      <c r="B32" s="93"/>
      <c r="C32" s="93"/>
      <c r="D32" s="93"/>
      <c r="E32" s="94"/>
      <c r="F32" s="95"/>
    </row>
    <row r="33" spans="1:6" ht="12.75" customHeight="1" x14ac:dyDescent="0.2">
      <c r="A33" s="83" t="s">
        <v>142</v>
      </c>
      <c r="B33" s="83">
        <v>1</v>
      </c>
      <c r="C33" s="84">
        <v>1025.6593950399999</v>
      </c>
      <c r="D33" s="84">
        <v>1018.29114484</v>
      </c>
      <c r="E33" s="84">
        <v>201.92866626</v>
      </c>
      <c r="F33" s="84">
        <v>201.92866626</v>
      </c>
    </row>
    <row r="34" spans="1:6" ht="12.75" customHeight="1" x14ac:dyDescent="0.2">
      <c r="A34" s="83" t="s">
        <v>142</v>
      </c>
      <c r="B34" s="83">
        <v>2</v>
      </c>
      <c r="C34" s="84">
        <v>1045.39510894</v>
      </c>
      <c r="D34" s="84">
        <v>1045.2580033500001</v>
      </c>
      <c r="E34" s="84">
        <v>207.27623489000001</v>
      </c>
      <c r="F34" s="84">
        <v>207.27623489000001</v>
      </c>
    </row>
    <row r="35" spans="1:6" ht="12.75" customHeight="1" x14ac:dyDescent="0.2">
      <c r="A35" s="83" t="s">
        <v>142</v>
      </c>
      <c r="B35" s="83">
        <v>3</v>
      </c>
      <c r="C35" s="84">
        <v>1070.45431775</v>
      </c>
      <c r="D35" s="84">
        <v>1060.8264192300001</v>
      </c>
      <c r="E35" s="84">
        <v>210.36347517999999</v>
      </c>
      <c r="F35" s="84">
        <v>210.36347517999999</v>
      </c>
    </row>
    <row r="36" spans="1:6" ht="12.75" customHeight="1" x14ac:dyDescent="0.2">
      <c r="A36" s="83" t="s">
        <v>142</v>
      </c>
      <c r="B36" s="83">
        <v>4</v>
      </c>
      <c r="C36" s="84">
        <v>1069.46406336</v>
      </c>
      <c r="D36" s="84">
        <v>1059.9391606500001</v>
      </c>
      <c r="E36" s="84">
        <v>210.18753047000001</v>
      </c>
      <c r="F36" s="84">
        <v>210.18753047000001</v>
      </c>
    </row>
    <row r="37" spans="1:6" ht="12.75" customHeight="1" x14ac:dyDescent="0.2">
      <c r="A37" s="83" t="s">
        <v>142</v>
      </c>
      <c r="B37" s="83">
        <v>5</v>
      </c>
      <c r="C37" s="84">
        <v>1062.92404212</v>
      </c>
      <c r="D37" s="84">
        <v>1053.43820241</v>
      </c>
      <c r="E37" s="84">
        <v>208.89838066999999</v>
      </c>
      <c r="F37" s="84">
        <v>208.89838066999999</v>
      </c>
    </row>
    <row r="38" spans="1:6" ht="12.75" customHeight="1" x14ac:dyDescent="0.2">
      <c r="A38" s="83" t="s">
        <v>142</v>
      </c>
      <c r="B38" s="83">
        <v>6</v>
      </c>
      <c r="C38" s="84">
        <v>1048.17253635</v>
      </c>
      <c r="D38" s="84">
        <v>1038.7506470400001</v>
      </c>
      <c r="E38" s="84">
        <v>205.98581634000001</v>
      </c>
      <c r="F38" s="84">
        <v>205.98581634000001</v>
      </c>
    </row>
    <row r="39" spans="1:6" ht="12.75" customHeight="1" x14ac:dyDescent="0.2">
      <c r="A39" s="83" t="s">
        <v>142</v>
      </c>
      <c r="B39" s="83">
        <v>7</v>
      </c>
      <c r="C39" s="84">
        <v>1001.181902</v>
      </c>
      <c r="D39" s="84">
        <v>992.15047711</v>
      </c>
      <c r="E39" s="84">
        <v>196.74493251999999</v>
      </c>
      <c r="F39" s="84">
        <v>196.74493251999999</v>
      </c>
    </row>
    <row r="40" spans="1:6" ht="12.75" customHeight="1" x14ac:dyDescent="0.2">
      <c r="A40" s="83" t="s">
        <v>142</v>
      </c>
      <c r="B40" s="83">
        <v>8</v>
      </c>
      <c r="C40" s="84">
        <v>976.08698666999999</v>
      </c>
      <c r="D40" s="84">
        <v>967.48800038000002</v>
      </c>
      <c r="E40" s="84">
        <v>191.85432627</v>
      </c>
      <c r="F40" s="84">
        <v>191.85432627</v>
      </c>
    </row>
    <row r="41" spans="1:6" ht="12.75" customHeight="1" x14ac:dyDescent="0.2">
      <c r="A41" s="83" t="s">
        <v>142</v>
      </c>
      <c r="B41" s="83">
        <v>9</v>
      </c>
      <c r="C41" s="84">
        <v>944.68391644999997</v>
      </c>
      <c r="D41" s="84">
        <v>936.42551953999998</v>
      </c>
      <c r="E41" s="84">
        <v>185.69458958000001</v>
      </c>
      <c r="F41" s="84">
        <v>185.69458958000001</v>
      </c>
    </row>
    <row r="42" spans="1:6" ht="12.75" customHeight="1" x14ac:dyDescent="0.2">
      <c r="A42" s="83" t="s">
        <v>142</v>
      </c>
      <c r="B42" s="83">
        <v>10</v>
      </c>
      <c r="C42" s="84">
        <v>937.34700971999996</v>
      </c>
      <c r="D42" s="84">
        <v>927.65502164999998</v>
      </c>
      <c r="E42" s="84">
        <v>183.95538665000001</v>
      </c>
      <c r="F42" s="84">
        <v>183.95538665000001</v>
      </c>
    </row>
    <row r="43" spans="1:6" ht="12.75" customHeight="1" x14ac:dyDescent="0.2">
      <c r="A43" s="83" t="s">
        <v>142</v>
      </c>
      <c r="B43" s="83">
        <v>11</v>
      </c>
      <c r="C43" s="84">
        <v>938.11861474</v>
      </c>
      <c r="D43" s="84">
        <v>928.39941998999996</v>
      </c>
      <c r="E43" s="84">
        <v>184.10300197000001</v>
      </c>
      <c r="F43" s="84">
        <v>184.10300197000001</v>
      </c>
    </row>
    <row r="44" spans="1:6" ht="12.75" customHeight="1" x14ac:dyDescent="0.2">
      <c r="A44" s="83" t="s">
        <v>142</v>
      </c>
      <c r="B44" s="83">
        <v>12</v>
      </c>
      <c r="C44" s="84">
        <v>951.49432130000002</v>
      </c>
      <c r="D44" s="84">
        <v>941.44712211000001</v>
      </c>
      <c r="E44" s="84">
        <v>186.69038093</v>
      </c>
      <c r="F44" s="84">
        <v>186.69038093</v>
      </c>
    </row>
    <row r="45" spans="1:6" ht="12.75" customHeight="1" x14ac:dyDescent="0.2">
      <c r="A45" s="83" t="s">
        <v>142</v>
      </c>
      <c r="B45" s="83">
        <v>13</v>
      </c>
      <c r="C45" s="84">
        <v>954.00371533999999</v>
      </c>
      <c r="D45" s="84">
        <v>943.24995710999997</v>
      </c>
      <c r="E45" s="84">
        <v>187.04788582</v>
      </c>
      <c r="F45" s="84">
        <v>187.04788582</v>
      </c>
    </row>
    <row r="46" spans="1:6" ht="12.75" customHeight="1" x14ac:dyDescent="0.2">
      <c r="A46" s="83" t="s">
        <v>142</v>
      </c>
      <c r="B46" s="83">
        <v>14</v>
      </c>
      <c r="C46" s="84">
        <v>924.65521955999998</v>
      </c>
      <c r="D46" s="84">
        <v>914.44726508999997</v>
      </c>
      <c r="E46" s="84">
        <v>181.33626864999999</v>
      </c>
      <c r="F46" s="84">
        <v>181.33626864999999</v>
      </c>
    </row>
    <row r="47" spans="1:6" ht="12.75" customHeight="1" x14ac:dyDescent="0.2">
      <c r="A47" s="83" t="s">
        <v>142</v>
      </c>
      <c r="B47" s="83">
        <v>15</v>
      </c>
      <c r="C47" s="84">
        <v>929.55490483999995</v>
      </c>
      <c r="D47" s="84">
        <v>919.75430171000005</v>
      </c>
      <c r="E47" s="84">
        <v>182.38866200000001</v>
      </c>
      <c r="F47" s="84">
        <v>182.38866200000001</v>
      </c>
    </row>
    <row r="48" spans="1:6" ht="12.75" customHeight="1" x14ac:dyDescent="0.2">
      <c r="A48" s="83" t="s">
        <v>142</v>
      </c>
      <c r="B48" s="83">
        <v>16</v>
      </c>
      <c r="C48" s="84">
        <v>938.13216719000002</v>
      </c>
      <c r="D48" s="84">
        <v>928.68648330999997</v>
      </c>
      <c r="E48" s="84">
        <v>184.15992704999999</v>
      </c>
      <c r="F48" s="84">
        <v>184.15992704999999</v>
      </c>
    </row>
    <row r="49" spans="1:6" ht="12.75" customHeight="1" x14ac:dyDescent="0.2">
      <c r="A49" s="83" t="s">
        <v>142</v>
      </c>
      <c r="B49" s="83">
        <v>17</v>
      </c>
      <c r="C49" s="84">
        <v>939.19977950999998</v>
      </c>
      <c r="D49" s="84">
        <v>929.42647672999999</v>
      </c>
      <c r="E49" s="84">
        <v>184.30666886</v>
      </c>
      <c r="F49" s="84">
        <v>184.30666886</v>
      </c>
    </row>
    <row r="50" spans="1:6" ht="12.75" customHeight="1" x14ac:dyDescent="0.2">
      <c r="A50" s="83" t="s">
        <v>142</v>
      </c>
      <c r="B50" s="83">
        <v>18</v>
      </c>
      <c r="C50" s="84">
        <v>917.45050308999998</v>
      </c>
      <c r="D50" s="84">
        <v>909.79407733999994</v>
      </c>
      <c r="E50" s="84">
        <v>180.41353452000001</v>
      </c>
      <c r="F50" s="84">
        <v>180.41353452000001</v>
      </c>
    </row>
    <row r="51" spans="1:6" ht="12.75" customHeight="1" x14ac:dyDescent="0.2">
      <c r="A51" s="83" t="s">
        <v>142</v>
      </c>
      <c r="B51" s="83">
        <v>19</v>
      </c>
      <c r="C51" s="84">
        <v>891.41018808000001</v>
      </c>
      <c r="D51" s="84">
        <v>883.83256327000004</v>
      </c>
      <c r="E51" s="84">
        <v>175.26532721999999</v>
      </c>
      <c r="F51" s="84">
        <v>175.26532721999999</v>
      </c>
    </row>
    <row r="52" spans="1:6" ht="12.75" customHeight="1" x14ac:dyDescent="0.2">
      <c r="A52" s="83" t="s">
        <v>142</v>
      </c>
      <c r="B52" s="83">
        <v>20</v>
      </c>
      <c r="C52" s="84">
        <v>891.68170106000002</v>
      </c>
      <c r="D52" s="84">
        <v>884.39226134</v>
      </c>
      <c r="E52" s="84">
        <v>175.37631619000001</v>
      </c>
      <c r="F52" s="84">
        <v>175.37631619000001</v>
      </c>
    </row>
    <row r="53" spans="1:6" ht="12.75" customHeight="1" x14ac:dyDescent="0.2">
      <c r="A53" s="83" t="s">
        <v>142</v>
      </c>
      <c r="B53" s="83">
        <v>21</v>
      </c>
      <c r="C53" s="84">
        <v>913.13130282999998</v>
      </c>
      <c r="D53" s="84">
        <v>905.84233477999999</v>
      </c>
      <c r="E53" s="84">
        <v>179.62989802999999</v>
      </c>
      <c r="F53" s="84">
        <v>179.62989802999999</v>
      </c>
    </row>
    <row r="54" spans="1:6" ht="12.75" customHeight="1" x14ac:dyDescent="0.2">
      <c r="A54" s="83" t="s">
        <v>142</v>
      </c>
      <c r="B54" s="83">
        <v>22</v>
      </c>
      <c r="C54" s="84">
        <v>931.01290705999997</v>
      </c>
      <c r="D54" s="84">
        <v>923.27749471000004</v>
      </c>
      <c r="E54" s="84">
        <v>183.08731648</v>
      </c>
      <c r="F54" s="84">
        <v>183.08731648</v>
      </c>
    </row>
    <row r="55" spans="1:6" ht="12.75" customHeight="1" x14ac:dyDescent="0.2">
      <c r="A55" s="83" t="s">
        <v>142</v>
      </c>
      <c r="B55" s="83">
        <v>23</v>
      </c>
      <c r="C55" s="84">
        <v>943.49876619999998</v>
      </c>
      <c r="D55" s="84">
        <v>935.29305591000002</v>
      </c>
      <c r="E55" s="84">
        <v>185.47002033999999</v>
      </c>
      <c r="F55" s="84">
        <v>185.47002033999999</v>
      </c>
    </row>
    <row r="56" spans="1:6" ht="12.75" customHeight="1" x14ac:dyDescent="0.2">
      <c r="A56" s="83" t="s">
        <v>142</v>
      </c>
      <c r="B56" s="83">
        <v>24</v>
      </c>
      <c r="C56" s="84">
        <v>956.77107664000005</v>
      </c>
      <c r="D56" s="84">
        <v>946.74485176999997</v>
      </c>
      <c r="E56" s="84">
        <v>187.74092869</v>
      </c>
      <c r="F56" s="84">
        <v>187.74092869</v>
      </c>
    </row>
    <row r="57" spans="1:6" ht="12.75" customHeight="1" x14ac:dyDescent="0.2">
      <c r="A57" s="83" t="s">
        <v>143</v>
      </c>
      <c r="B57" s="83">
        <v>1</v>
      </c>
      <c r="C57" s="84">
        <v>1040.61673101</v>
      </c>
      <c r="D57" s="84">
        <v>1029.2389046799999</v>
      </c>
      <c r="E57" s="84">
        <v>204.09962350999999</v>
      </c>
      <c r="F57" s="84">
        <v>204.09962350999999</v>
      </c>
    </row>
    <row r="58" spans="1:6" ht="12.75" customHeight="1" x14ac:dyDescent="0.2">
      <c r="A58" s="83" t="s">
        <v>143</v>
      </c>
      <c r="B58" s="83">
        <v>2</v>
      </c>
      <c r="C58" s="84">
        <v>1044.97655005</v>
      </c>
      <c r="D58" s="84">
        <v>1033.43527976</v>
      </c>
      <c r="E58" s="84">
        <v>204.93177101000001</v>
      </c>
      <c r="F58" s="84">
        <v>204.93177101000001</v>
      </c>
    </row>
    <row r="59" spans="1:6" ht="12.75" customHeight="1" x14ac:dyDescent="0.2">
      <c r="A59" s="83" t="s">
        <v>143</v>
      </c>
      <c r="B59" s="83">
        <v>3</v>
      </c>
      <c r="C59" s="84">
        <v>1039.26199982</v>
      </c>
      <c r="D59" s="84">
        <v>1036.30490435</v>
      </c>
      <c r="E59" s="84">
        <v>205.50082187999999</v>
      </c>
      <c r="F59" s="84">
        <v>205.50082187999999</v>
      </c>
    </row>
    <row r="60" spans="1:6" ht="12.75" customHeight="1" x14ac:dyDescent="0.2">
      <c r="A60" s="83" t="s">
        <v>143</v>
      </c>
      <c r="B60" s="83">
        <v>4</v>
      </c>
      <c r="C60" s="84">
        <v>1059.4631324300001</v>
      </c>
      <c r="D60" s="84">
        <v>1048.05750726</v>
      </c>
      <c r="E60" s="84">
        <v>207.83138072</v>
      </c>
      <c r="F60" s="84">
        <v>207.83138072</v>
      </c>
    </row>
    <row r="61" spans="1:6" ht="12.75" customHeight="1" x14ac:dyDescent="0.2">
      <c r="A61" s="83" t="s">
        <v>143</v>
      </c>
      <c r="B61" s="83">
        <v>5</v>
      </c>
      <c r="C61" s="84">
        <v>1056.35922415</v>
      </c>
      <c r="D61" s="84">
        <v>1052.7548353100001</v>
      </c>
      <c r="E61" s="84">
        <v>208.76286794000001</v>
      </c>
      <c r="F61" s="84">
        <v>208.76286794000001</v>
      </c>
    </row>
    <row r="62" spans="1:6" ht="12.75" customHeight="1" x14ac:dyDescent="0.2">
      <c r="A62" s="83" t="s">
        <v>143</v>
      </c>
      <c r="B62" s="83">
        <v>6</v>
      </c>
      <c r="C62" s="84">
        <v>1043.02350148</v>
      </c>
      <c r="D62" s="84">
        <v>1035.18831159</v>
      </c>
      <c r="E62" s="84">
        <v>205.27939986000001</v>
      </c>
      <c r="F62" s="84">
        <v>205.27939986000001</v>
      </c>
    </row>
    <row r="63" spans="1:6" ht="12.75" customHeight="1" x14ac:dyDescent="0.2">
      <c r="A63" s="83" t="s">
        <v>143</v>
      </c>
      <c r="B63" s="83">
        <v>7</v>
      </c>
      <c r="C63" s="84">
        <v>1021.95673056</v>
      </c>
      <c r="D63" s="84">
        <v>1012.8999015000001</v>
      </c>
      <c r="E63" s="84">
        <v>200.8595746</v>
      </c>
      <c r="F63" s="84">
        <v>200.8595746</v>
      </c>
    </row>
    <row r="64" spans="1:6" ht="12.75" customHeight="1" x14ac:dyDescent="0.2">
      <c r="A64" s="83" t="s">
        <v>143</v>
      </c>
      <c r="B64" s="83">
        <v>8</v>
      </c>
      <c r="C64" s="84">
        <v>1013.58545069</v>
      </c>
      <c r="D64" s="84">
        <v>1004.90700276</v>
      </c>
      <c r="E64" s="84">
        <v>199.27457075000001</v>
      </c>
      <c r="F64" s="84">
        <v>199.27457075000001</v>
      </c>
    </row>
    <row r="65" spans="1:6" ht="12.75" customHeight="1" x14ac:dyDescent="0.2">
      <c r="A65" s="83" t="s">
        <v>143</v>
      </c>
      <c r="B65" s="83">
        <v>9</v>
      </c>
      <c r="C65" s="84">
        <v>972.31559818999995</v>
      </c>
      <c r="D65" s="84">
        <v>964.09581427000001</v>
      </c>
      <c r="E65" s="84">
        <v>191.18165066</v>
      </c>
      <c r="F65" s="84">
        <v>191.18165066</v>
      </c>
    </row>
    <row r="66" spans="1:6" ht="12.75" customHeight="1" x14ac:dyDescent="0.2">
      <c r="A66" s="83" t="s">
        <v>143</v>
      </c>
      <c r="B66" s="83">
        <v>10</v>
      </c>
      <c r="C66" s="84">
        <v>942.06789385000002</v>
      </c>
      <c r="D66" s="84">
        <v>941.07525215999999</v>
      </c>
      <c r="E66" s="84">
        <v>186.61663856000001</v>
      </c>
      <c r="F66" s="84">
        <v>186.61663856000001</v>
      </c>
    </row>
    <row r="67" spans="1:6" ht="12.75" customHeight="1" x14ac:dyDescent="0.2">
      <c r="A67" s="83" t="s">
        <v>143</v>
      </c>
      <c r="B67" s="83">
        <v>11</v>
      </c>
      <c r="C67" s="84">
        <v>931.38912388999995</v>
      </c>
      <c r="D67" s="84">
        <v>928.50726643999997</v>
      </c>
      <c r="E67" s="84">
        <v>184.12438807999999</v>
      </c>
      <c r="F67" s="84">
        <v>184.12438807999999</v>
      </c>
    </row>
    <row r="68" spans="1:6" ht="12.75" customHeight="1" x14ac:dyDescent="0.2">
      <c r="A68" s="83" t="s">
        <v>143</v>
      </c>
      <c r="B68" s="83">
        <v>12</v>
      </c>
      <c r="C68" s="84">
        <v>945.64692806999994</v>
      </c>
      <c r="D68" s="84">
        <v>943.94005869</v>
      </c>
      <c r="E68" s="84">
        <v>187.18473399999999</v>
      </c>
      <c r="F68" s="84">
        <v>187.18473399999999</v>
      </c>
    </row>
    <row r="69" spans="1:6" ht="12.75" customHeight="1" x14ac:dyDescent="0.2">
      <c r="A69" s="83" t="s">
        <v>143</v>
      </c>
      <c r="B69" s="83">
        <v>13</v>
      </c>
      <c r="C69" s="84">
        <v>946.05696723000005</v>
      </c>
      <c r="D69" s="84">
        <v>935.40223731000003</v>
      </c>
      <c r="E69" s="84">
        <v>185.49167118</v>
      </c>
      <c r="F69" s="84">
        <v>185.49167118</v>
      </c>
    </row>
    <row r="70" spans="1:6" ht="12.75" customHeight="1" x14ac:dyDescent="0.2">
      <c r="A70" s="83" t="s">
        <v>143</v>
      </c>
      <c r="B70" s="83">
        <v>14</v>
      </c>
      <c r="C70" s="84">
        <v>924.07940492</v>
      </c>
      <c r="D70" s="84">
        <v>913.70841976999998</v>
      </c>
      <c r="E70" s="84">
        <v>181.18975452000001</v>
      </c>
      <c r="F70" s="84">
        <v>181.18975452000001</v>
      </c>
    </row>
    <row r="71" spans="1:6" ht="12.75" customHeight="1" x14ac:dyDescent="0.2">
      <c r="A71" s="83" t="s">
        <v>143</v>
      </c>
      <c r="B71" s="83">
        <v>15</v>
      </c>
      <c r="C71" s="84">
        <v>936.42879406999998</v>
      </c>
      <c r="D71" s="84">
        <v>924.87657465999996</v>
      </c>
      <c r="E71" s="84">
        <v>183.40441644000001</v>
      </c>
      <c r="F71" s="84">
        <v>183.40441644000001</v>
      </c>
    </row>
    <row r="72" spans="1:6" ht="12.75" customHeight="1" x14ac:dyDescent="0.2">
      <c r="A72" s="83" t="s">
        <v>143</v>
      </c>
      <c r="B72" s="83">
        <v>16</v>
      </c>
      <c r="C72" s="84">
        <v>947.73473232000003</v>
      </c>
      <c r="D72" s="84">
        <v>936.08294845</v>
      </c>
      <c r="E72" s="84">
        <v>185.62665722</v>
      </c>
      <c r="F72" s="84">
        <v>185.62665722</v>
      </c>
    </row>
    <row r="73" spans="1:6" ht="12.75" customHeight="1" x14ac:dyDescent="0.2">
      <c r="A73" s="83" t="s">
        <v>143</v>
      </c>
      <c r="B73" s="83">
        <v>17</v>
      </c>
      <c r="C73" s="84">
        <v>953.32235806000006</v>
      </c>
      <c r="D73" s="84">
        <v>942.11657797999999</v>
      </c>
      <c r="E73" s="84">
        <v>186.82313504000001</v>
      </c>
      <c r="F73" s="84">
        <v>186.82313504000001</v>
      </c>
    </row>
    <row r="74" spans="1:6" ht="12.75" customHeight="1" x14ac:dyDescent="0.2">
      <c r="A74" s="83" t="s">
        <v>143</v>
      </c>
      <c r="B74" s="83">
        <v>18</v>
      </c>
      <c r="C74" s="84">
        <v>941.43447087000004</v>
      </c>
      <c r="D74" s="84">
        <v>940.43148463</v>
      </c>
      <c r="E74" s="84">
        <v>186.48897848999999</v>
      </c>
      <c r="F74" s="84">
        <v>186.48897848999999</v>
      </c>
    </row>
    <row r="75" spans="1:6" ht="12.75" customHeight="1" x14ac:dyDescent="0.2">
      <c r="A75" s="83" t="s">
        <v>143</v>
      </c>
      <c r="B75" s="83">
        <v>19</v>
      </c>
      <c r="C75" s="84">
        <v>906.57842717000005</v>
      </c>
      <c r="D75" s="84">
        <v>898.17832730999999</v>
      </c>
      <c r="E75" s="84">
        <v>178.11011381</v>
      </c>
      <c r="F75" s="84">
        <v>178.11011381</v>
      </c>
    </row>
    <row r="76" spans="1:6" ht="12.75" customHeight="1" x14ac:dyDescent="0.2">
      <c r="A76" s="83" t="s">
        <v>143</v>
      </c>
      <c r="B76" s="83">
        <v>20</v>
      </c>
      <c r="C76" s="84">
        <v>896.28465518999997</v>
      </c>
      <c r="D76" s="84">
        <v>888.01253627000006</v>
      </c>
      <c r="E76" s="84">
        <v>176.09422215000001</v>
      </c>
      <c r="F76" s="84">
        <v>176.09422215000001</v>
      </c>
    </row>
    <row r="77" spans="1:6" ht="12.75" customHeight="1" x14ac:dyDescent="0.2">
      <c r="A77" s="83" t="s">
        <v>143</v>
      </c>
      <c r="B77" s="83">
        <v>21</v>
      </c>
      <c r="C77" s="84">
        <v>913.74653561000002</v>
      </c>
      <c r="D77" s="84">
        <v>905.23335866000002</v>
      </c>
      <c r="E77" s="84">
        <v>179.50913714999999</v>
      </c>
      <c r="F77" s="84">
        <v>179.50913714999999</v>
      </c>
    </row>
    <row r="78" spans="1:6" ht="12.75" customHeight="1" x14ac:dyDescent="0.2">
      <c r="A78" s="83" t="s">
        <v>143</v>
      </c>
      <c r="B78" s="83">
        <v>22</v>
      </c>
      <c r="C78" s="84">
        <v>925.67401002999998</v>
      </c>
      <c r="D78" s="84">
        <v>920.13054224999996</v>
      </c>
      <c r="E78" s="84">
        <v>182.46327106999999</v>
      </c>
      <c r="F78" s="84">
        <v>182.46327106999999</v>
      </c>
    </row>
    <row r="79" spans="1:6" ht="12.75" customHeight="1" x14ac:dyDescent="0.2">
      <c r="A79" s="83" t="s">
        <v>143</v>
      </c>
      <c r="B79" s="83">
        <v>23</v>
      </c>
      <c r="C79" s="84">
        <v>939.36404372000004</v>
      </c>
      <c r="D79" s="84">
        <v>935.20076954000001</v>
      </c>
      <c r="E79" s="84">
        <v>185.45171981999999</v>
      </c>
      <c r="F79" s="84">
        <v>185.45171981999999</v>
      </c>
    </row>
    <row r="80" spans="1:6" ht="12.75" customHeight="1" x14ac:dyDescent="0.2">
      <c r="A80" s="83" t="s">
        <v>143</v>
      </c>
      <c r="B80" s="83">
        <v>24</v>
      </c>
      <c r="C80" s="84">
        <v>957.85926032999998</v>
      </c>
      <c r="D80" s="84">
        <v>949.99333296999998</v>
      </c>
      <c r="E80" s="84">
        <v>188.38510740000001</v>
      </c>
      <c r="F80" s="84">
        <v>188.38510740000001</v>
      </c>
    </row>
    <row r="81" spans="1:6" ht="12.75" customHeight="1" x14ac:dyDescent="0.2">
      <c r="A81" s="83" t="s">
        <v>144</v>
      </c>
      <c r="B81" s="83">
        <v>1</v>
      </c>
      <c r="C81" s="84">
        <v>1008.20526567</v>
      </c>
      <c r="D81" s="84">
        <v>998.95462839000004</v>
      </c>
      <c r="E81" s="84">
        <v>198.09420596000001</v>
      </c>
      <c r="F81" s="84">
        <v>198.09420596000001</v>
      </c>
    </row>
    <row r="82" spans="1:6" ht="12.75" customHeight="1" x14ac:dyDescent="0.2">
      <c r="A82" s="83" t="s">
        <v>144</v>
      </c>
      <c r="B82" s="83">
        <v>2</v>
      </c>
      <c r="C82" s="84">
        <v>1044.82208474</v>
      </c>
      <c r="D82" s="84">
        <v>1039.4184320300001</v>
      </c>
      <c r="E82" s="84">
        <v>206.11823910999999</v>
      </c>
      <c r="F82" s="84">
        <v>206.11823910999999</v>
      </c>
    </row>
    <row r="83" spans="1:6" ht="12.75" customHeight="1" x14ac:dyDescent="0.2">
      <c r="A83" s="83" t="s">
        <v>144</v>
      </c>
      <c r="B83" s="83">
        <v>3</v>
      </c>
      <c r="C83" s="84">
        <v>1049.3703006200001</v>
      </c>
      <c r="D83" s="84">
        <v>1039.78298374</v>
      </c>
      <c r="E83" s="84">
        <v>206.19053026</v>
      </c>
      <c r="F83" s="84">
        <v>206.19053026</v>
      </c>
    </row>
    <row r="84" spans="1:6" ht="12.75" customHeight="1" x14ac:dyDescent="0.2">
      <c r="A84" s="83" t="s">
        <v>144</v>
      </c>
      <c r="B84" s="83">
        <v>4</v>
      </c>
      <c r="C84" s="84">
        <v>1062.73436554</v>
      </c>
      <c r="D84" s="84">
        <v>1052.8376638</v>
      </c>
      <c r="E84" s="84">
        <v>208.77929295999999</v>
      </c>
      <c r="F84" s="84">
        <v>208.77929295999999</v>
      </c>
    </row>
    <row r="85" spans="1:6" ht="12.75" customHeight="1" x14ac:dyDescent="0.2">
      <c r="A85" s="83" t="s">
        <v>144</v>
      </c>
      <c r="B85" s="83">
        <v>5</v>
      </c>
      <c r="C85" s="84">
        <v>1058.9116957799999</v>
      </c>
      <c r="D85" s="84">
        <v>1049.04886334</v>
      </c>
      <c r="E85" s="84">
        <v>208.02796813</v>
      </c>
      <c r="F85" s="84">
        <v>208.02796813</v>
      </c>
    </row>
    <row r="86" spans="1:6" ht="12.75" customHeight="1" x14ac:dyDescent="0.2">
      <c r="A86" s="83" t="s">
        <v>144</v>
      </c>
      <c r="B86" s="83">
        <v>6</v>
      </c>
      <c r="C86" s="84">
        <v>1050.8812840999999</v>
      </c>
      <c r="D86" s="84">
        <v>1044.8797385299999</v>
      </c>
      <c r="E86" s="84">
        <v>207.2012244</v>
      </c>
      <c r="F86" s="84">
        <v>207.2012244</v>
      </c>
    </row>
    <row r="87" spans="1:6" ht="12.75" customHeight="1" x14ac:dyDescent="0.2">
      <c r="A87" s="83" t="s">
        <v>144</v>
      </c>
      <c r="B87" s="83">
        <v>7</v>
      </c>
      <c r="C87" s="84">
        <v>1031.5826791300001</v>
      </c>
      <c r="D87" s="84">
        <v>1024.6645407999999</v>
      </c>
      <c r="E87" s="84">
        <v>203.19252026999999</v>
      </c>
      <c r="F87" s="84">
        <v>203.19252026999999</v>
      </c>
    </row>
    <row r="88" spans="1:6" ht="12.75" customHeight="1" x14ac:dyDescent="0.2">
      <c r="A88" s="83" t="s">
        <v>144</v>
      </c>
      <c r="B88" s="83">
        <v>8</v>
      </c>
      <c r="C88" s="84">
        <v>1025.3698526200001</v>
      </c>
      <c r="D88" s="84">
        <v>1015.7822982500001</v>
      </c>
      <c r="E88" s="84">
        <v>201.43115821000001</v>
      </c>
      <c r="F88" s="84">
        <v>201.43115821000001</v>
      </c>
    </row>
    <row r="89" spans="1:6" ht="12.75" customHeight="1" x14ac:dyDescent="0.2">
      <c r="A89" s="83" t="s">
        <v>144</v>
      </c>
      <c r="B89" s="83">
        <v>9</v>
      </c>
      <c r="C89" s="84">
        <v>1001.70614843</v>
      </c>
      <c r="D89" s="84">
        <v>993.43413659999999</v>
      </c>
      <c r="E89" s="84">
        <v>196.99948413000001</v>
      </c>
      <c r="F89" s="84">
        <v>196.99948413000001</v>
      </c>
    </row>
    <row r="90" spans="1:6" ht="12.75" customHeight="1" x14ac:dyDescent="0.2">
      <c r="A90" s="83" t="s">
        <v>144</v>
      </c>
      <c r="B90" s="83">
        <v>10</v>
      </c>
      <c r="C90" s="84">
        <v>963.68386744999998</v>
      </c>
      <c r="D90" s="84">
        <v>961.79616677000001</v>
      </c>
      <c r="E90" s="84">
        <v>190.7256271</v>
      </c>
      <c r="F90" s="84">
        <v>190.7256271</v>
      </c>
    </row>
    <row r="91" spans="1:6" ht="12.75" customHeight="1" x14ac:dyDescent="0.2">
      <c r="A91" s="83" t="s">
        <v>144</v>
      </c>
      <c r="B91" s="83">
        <v>11</v>
      </c>
      <c r="C91" s="84">
        <v>937.58032386000002</v>
      </c>
      <c r="D91" s="84">
        <v>935.52156195999999</v>
      </c>
      <c r="E91" s="84">
        <v>185.51533343</v>
      </c>
      <c r="F91" s="84">
        <v>185.51533343</v>
      </c>
    </row>
    <row r="92" spans="1:6" ht="12.75" customHeight="1" x14ac:dyDescent="0.2">
      <c r="A92" s="83" t="s">
        <v>144</v>
      </c>
      <c r="B92" s="83">
        <v>12</v>
      </c>
      <c r="C92" s="84">
        <v>940.48899217999997</v>
      </c>
      <c r="D92" s="84">
        <v>940.25862616999996</v>
      </c>
      <c r="E92" s="84">
        <v>186.45470040000001</v>
      </c>
      <c r="F92" s="84">
        <v>186.45470040000001</v>
      </c>
    </row>
    <row r="93" spans="1:6" ht="12.75" customHeight="1" x14ac:dyDescent="0.2">
      <c r="A93" s="83" t="s">
        <v>144</v>
      </c>
      <c r="B93" s="83">
        <v>13</v>
      </c>
      <c r="C93" s="84">
        <v>947.29314275000002</v>
      </c>
      <c r="D93" s="84">
        <v>946.71560725999996</v>
      </c>
      <c r="E93" s="84">
        <v>187.73512946</v>
      </c>
      <c r="F93" s="84">
        <v>187.73512946</v>
      </c>
    </row>
    <row r="94" spans="1:6" ht="12.75" customHeight="1" x14ac:dyDescent="0.2">
      <c r="A94" s="83" t="s">
        <v>144</v>
      </c>
      <c r="B94" s="83">
        <v>14</v>
      </c>
      <c r="C94" s="84">
        <v>940.02119498000002</v>
      </c>
      <c r="D94" s="84">
        <v>932.83375407000005</v>
      </c>
      <c r="E94" s="84">
        <v>184.98233708999999</v>
      </c>
      <c r="F94" s="84">
        <v>184.98233708999999</v>
      </c>
    </row>
    <row r="95" spans="1:6" ht="12.75" customHeight="1" x14ac:dyDescent="0.2">
      <c r="A95" s="83" t="s">
        <v>144</v>
      </c>
      <c r="B95" s="83">
        <v>15</v>
      </c>
      <c r="C95" s="84">
        <v>946.56037972000001</v>
      </c>
      <c r="D95" s="84">
        <v>937.74521249999998</v>
      </c>
      <c r="E95" s="84">
        <v>185.95628668000001</v>
      </c>
      <c r="F95" s="84">
        <v>185.95628668000001</v>
      </c>
    </row>
    <row r="96" spans="1:6" ht="12.75" customHeight="1" x14ac:dyDescent="0.2">
      <c r="A96" s="83" t="s">
        <v>144</v>
      </c>
      <c r="B96" s="83">
        <v>16</v>
      </c>
      <c r="C96" s="84">
        <v>961.24590190000004</v>
      </c>
      <c r="D96" s="84">
        <v>952.33917732999998</v>
      </c>
      <c r="E96" s="84">
        <v>188.85029187000001</v>
      </c>
      <c r="F96" s="84">
        <v>188.85029187000001</v>
      </c>
    </row>
    <row r="97" spans="1:6" ht="12.75" customHeight="1" x14ac:dyDescent="0.2">
      <c r="A97" s="83" t="s">
        <v>144</v>
      </c>
      <c r="B97" s="83">
        <v>17</v>
      </c>
      <c r="C97" s="84">
        <v>945.85011323000003</v>
      </c>
      <c r="D97" s="84">
        <v>937.60741009000003</v>
      </c>
      <c r="E97" s="84">
        <v>185.92896026</v>
      </c>
      <c r="F97" s="84">
        <v>185.92896026</v>
      </c>
    </row>
    <row r="98" spans="1:6" ht="12.75" customHeight="1" x14ac:dyDescent="0.2">
      <c r="A98" s="83" t="s">
        <v>144</v>
      </c>
      <c r="B98" s="83">
        <v>18</v>
      </c>
      <c r="C98" s="84">
        <v>927.04917956999998</v>
      </c>
      <c r="D98" s="84">
        <v>924.98414897999999</v>
      </c>
      <c r="E98" s="84">
        <v>183.42574858</v>
      </c>
      <c r="F98" s="84">
        <v>183.42574858</v>
      </c>
    </row>
    <row r="99" spans="1:6" ht="12.75" customHeight="1" x14ac:dyDescent="0.2">
      <c r="A99" s="83" t="s">
        <v>144</v>
      </c>
      <c r="B99" s="83">
        <v>19</v>
      </c>
      <c r="C99" s="84">
        <v>893.70487245000004</v>
      </c>
      <c r="D99" s="84">
        <v>891.93121365000002</v>
      </c>
      <c r="E99" s="84">
        <v>176.87130177</v>
      </c>
      <c r="F99" s="84">
        <v>176.87130177</v>
      </c>
    </row>
    <row r="100" spans="1:6" ht="12.75" customHeight="1" x14ac:dyDescent="0.2">
      <c r="A100" s="83" t="s">
        <v>144</v>
      </c>
      <c r="B100" s="83">
        <v>20</v>
      </c>
      <c r="C100" s="84">
        <v>885.07705920000001</v>
      </c>
      <c r="D100" s="84">
        <v>880.08724425000003</v>
      </c>
      <c r="E100" s="84">
        <v>174.52262482</v>
      </c>
      <c r="F100" s="84">
        <v>174.52262482</v>
      </c>
    </row>
    <row r="101" spans="1:6" ht="12.75" customHeight="1" x14ac:dyDescent="0.2">
      <c r="A101" s="83" t="s">
        <v>144</v>
      </c>
      <c r="B101" s="83">
        <v>21</v>
      </c>
      <c r="C101" s="84">
        <v>886.44953254999996</v>
      </c>
      <c r="D101" s="84">
        <v>884.13400622999995</v>
      </c>
      <c r="E101" s="84">
        <v>175.32510381</v>
      </c>
      <c r="F101" s="84">
        <v>175.32510381</v>
      </c>
    </row>
    <row r="102" spans="1:6" ht="12.75" customHeight="1" x14ac:dyDescent="0.2">
      <c r="A102" s="83" t="s">
        <v>144</v>
      </c>
      <c r="B102" s="83">
        <v>22</v>
      </c>
      <c r="C102" s="84">
        <v>910.87995794000005</v>
      </c>
      <c r="D102" s="84">
        <v>907.90483303999997</v>
      </c>
      <c r="E102" s="84">
        <v>180.03889452999999</v>
      </c>
      <c r="F102" s="84">
        <v>180.03889452999999</v>
      </c>
    </row>
    <row r="103" spans="1:6" ht="12.75" customHeight="1" x14ac:dyDescent="0.2">
      <c r="A103" s="83" t="s">
        <v>144</v>
      </c>
      <c r="B103" s="83">
        <v>23</v>
      </c>
      <c r="C103" s="84">
        <v>930.32322748000001</v>
      </c>
      <c r="D103" s="84">
        <v>927.37085572000001</v>
      </c>
      <c r="E103" s="84">
        <v>183.89903612000001</v>
      </c>
      <c r="F103" s="84">
        <v>183.89903612000001</v>
      </c>
    </row>
    <row r="104" spans="1:6" ht="12.75" customHeight="1" x14ac:dyDescent="0.2">
      <c r="A104" s="83" t="s">
        <v>144</v>
      </c>
      <c r="B104" s="83">
        <v>24</v>
      </c>
      <c r="C104" s="84">
        <v>967.73745782000003</v>
      </c>
      <c r="D104" s="84">
        <v>959.57942805000005</v>
      </c>
      <c r="E104" s="84">
        <v>190.28604447999999</v>
      </c>
      <c r="F104" s="84">
        <v>190.28604447999999</v>
      </c>
    </row>
    <row r="105" spans="1:6" ht="12.75" customHeight="1" x14ac:dyDescent="0.2">
      <c r="A105" s="83" t="s">
        <v>145</v>
      </c>
      <c r="B105" s="83">
        <v>1</v>
      </c>
      <c r="C105" s="84">
        <v>1035.0565182099999</v>
      </c>
      <c r="D105" s="84">
        <v>1027.3169001700001</v>
      </c>
      <c r="E105" s="84">
        <v>203.71848713</v>
      </c>
      <c r="F105" s="84">
        <v>203.71848713</v>
      </c>
    </row>
    <row r="106" spans="1:6" ht="12.75" customHeight="1" x14ac:dyDescent="0.2">
      <c r="A106" s="83" t="s">
        <v>145</v>
      </c>
      <c r="B106" s="83">
        <v>2</v>
      </c>
      <c r="C106" s="84">
        <v>1058.14823265</v>
      </c>
      <c r="D106" s="84">
        <v>1054.5330792499999</v>
      </c>
      <c r="E106" s="84">
        <v>209.11549639</v>
      </c>
      <c r="F106" s="84">
        <v>209.11549639</v>
      </c>
    </row>
    <row r="107" spans="1:6" ht="12.75" customHeight="1" x14ac:dyDescent="0.2">
      <c r="A107" s="83" t="s">
        <v>145</v>
      </c>
      <c r="B107" s="83">
        <v>3</v>
      </c>
      <c r="C107" s="84">
        <v>1097.87175069</v>
      </c>
      <c r="D107" s="84">
        <v>1087.6695903</v>
      </c>
      <c r="E107" s="84">
        <v>215.68651639000001</v>
      </c>
      <c r="F107" s="84">
        <v>215.68651639000001</v>
      </c>
    </row>
    <row r="108" spans="1:6" ht="12.75" customHeight="1" x14ac:dyDescent="0.2">
      <c r="A108" s="83" t="s">
        <v>145</v>
      </c>
      <c r="B108" s="83">
        <v>4</v>
      </c>
      <c r="C108" s="84">
        <v>1114.3099575700001</v>
      </c>
      <c r="D108" s="84">
        <v>1107.7117176300001</v>
      </c>
      <c r="E108" s="84">
        <v>219.6609004</v>
      </c>
      <c r="F108" s="84">
        <v>219.6609004</v>
      </c>
    </row>
    <row r="109" spans="1:6" ht="12.75" customHeight="1" x14ac:dyDescent="0.2">
      <c r="A109" s="83" t="s">
        <v>145</v>
      </c>
      <c r="B109" s="83">
        <v>5</v>
      </c>
      <c r="C109" s="84">
        <v>1113.2243444600001</v>
      </c>
      <c r="D109" s="84">
        <v>1107.43366483</v>
      </c>
      <c r="E109" s="84">
        <v>219.60576211</v>
      </c>
      <c r="F109" s="84">
        <v>219.60576211</v>
      </c>
    </row>
    <row r="110" spans="1:6" ht="12.75" customHeight="1" x14ac:dyDescent="0.2">
      <c r="A110" s="83" t="s">
        <v>145</v>
      </c>
      <c r="B110" s="83">
        <v>6</v>
      </c>
      <c r="C110" s="84">
        <v>1098.70863657</v>
      </c>
      <c r="D110" s="84">
        <v>1092.9442189599999</v>
      </c>
      <c r="E110" s="84">
        <v>216.73248319000001</v>
      </c>
      <c r="F110" s="84">
        <v>216.73248319000001</v>
      </c>
    </row>
    <row r="111" spans="1:6" ht="12.75" customHeight="1" x14ac:dyDescent="0.2">
      <c r="A111" s="83" t="s">
        <v>145</v>
      </c>
      <c r="B111" s="83">
        <v>7</v>
      </c>
      <c r="C111" s="84">
        <v>1056.4618740400001</v>
      </c>
      <c r="D111" s="84">
        <v>1049.9549782300001</v>
      </c>
      <c r="E111" s="84">
        <v>208.20765206999999</v>
      </c>
      <c r="F111" s="84">
        <v>208.20765206999999</v>
      </c>
    </row>
    <row r="112" spans="1:6" ht="12.75" customHeight="1" x14ac:dyDescent="0.2">
      <c r="A112" s="83" t="s">
        <v>145</v>
      </c>
      <c r="B112" s="83">
        <v>8</v>
      </c>
      <c r="C112" s="84">
        <v>1029.2641429600001</v>
      </c>
      <c r="D112" s="84">
        <v>1022.8384606</v>
      </c>
      <c r="E112" s="84">
        <v>202.83040582000001</v>
      </c>
      <c r="F112" s="84">
        <v>202.83040582000001</v>
      </c>
    </row>
    <row r="113" spans="1:6" ht="12.75" customHeight="1" x14ac:dyDescent="0.2">
      <c r="A113" s="83" t="s">
        <v>145</v>
      </c>
      <c r="B113" s="83">
        <v>9</v>
      </c>
      <c r="C113" s="84">
        <v>1002.0465822</v>
      </c>
      <c r="D113" s="84">
        <v>993.23953982</v>
      </c>
      <c r="E113" s="84">
        <v>196.96089529</v>
      </c>
      <c r="F113" s="84">
        <v>196.96089529</v>
      </c>
    </row>
    <row r="114" spans="1:6" ht="12.75" customHeight="1" x14ac:dyDescent="0.2">
      <c r="A114" s="83" t="s">
        <v>145</v>
      </c>
      <c r="B114" s="83">
        <v>10</v>
      </c>
      <c r="C114" s="84">
        <v>999.82060283999999</v>
      </c>
      <c r="D114" s="84">
        <v>990.64935691000005</v>
      </c>
      <c r="E114" s="84">
        <v>196.44725812999999</v>
      </c>
      <c r="F114" s="84">
        <v>196.44725812999999</v>
      </c>
    </row>
    <row r="115" spans="1:6" ht="12.75" customHeight="1" x14ac:dyDescent="0.2">
      <c r="A115" s="83" t="s">
        <v>145</v>
      </c>
      <c r="B115" s="83">
        <v>11</v>
      </c>
      <c r="C115" s="84">
        <v>993.35857983000005</v>
      </c>
      <c r="D115" s="84">
        <v>984.15006842000003</v>
      </c>
      <c r="E115" s="84">
        <v>195.15843944</v>
      </c>
      <c r="F115" s="84">
        <v>195.15843944</v>
      </c>
    </row>
    <row r="116" spans="1:6" ht="12.75" customHeight="1" x14ac:dyDescent="0.2">
      <c r="A116" s="83" t="s">
        <v>145</v>
      </c>
      <c r="B116" s="83">
        <v>12</v>
      </c>
      <c r="C116" s="84">
        <v>1001.53616712</v>
      </c>
      <c r="D116" s="84">
        <v>994.84383678999995</v>
      </c>
      <c r="E116" s="84">
        <v>197.27902979999999</v>
      </c>
      <c r="F116" s="84">
        <v>197.27902979999999</v>
      </c>
    </row>
    <row r="117" spans="1:6" ht="12.75" customHeight="1" x14ac:dyDescent="0.2">
      <c r="A117" s="83" t="s">
        <v>145</v>
      </c>
      <c r="B117" s="83">
        <v>13</v>
      </c>
      <c r="C117" s="84">
        <v>930.80513006000001</v>
      </c>
      <c r="D117" s="84">
        <v>923.02485046000004</v>
      </c>
      <c r="E117" s="84">
        <v>183.03721673999999</v>
      </c>
      <c r="F117" s="84">
        <v>183.03721673999999</v>
      </c>
    </row>
    <row r="118" spans="1:6" ht="12.75" customHeight="1" x14ac:dyDescent="0.2">
      <c r="A118" s="83" t="s">
        <v>145</v>
      </c>
      <c r="B118" s="83">
        <v>14</v>
      </c>
      <c r="C118" s="84">
        <v>898.00806951000004</v>
      </c>
      <c r="D118" s="84">
        <v>895.43182318000004</v>
      </c>
      <c r="E118" s="84">
        <v>177.56547791</v>
      </c>
      <c r="F118" s="84">
        <v>177.56547791</v>
      </c>
    </row>
    <row r="119" spans="1:6" ht="12.75" customHeight="1" x14ac:dyDescent="0.2">
      <c r="A119" s="83" t="s">
        <v>145</v>
      </c>
      <c r="B119" s="83">
        <v>15</v>
      </c>
      <c r="C119" s="84">
        <v>908.22555091000004</v>
      </c>
      <c r="D119" s="84">
        <v>900.04923065000003</v>
      </c>
      <c r="E119" s="84">
        <v>178.48111675999999</v>
      </c>
      <c r="F119" s="84">
        <v>178.48111675999999</v>
      </c>
    </row>
    <row r="120" spans="1:6" ht="12.75" customHeight="1" x14ac:dyDescent="0.2">
      <c r="A120" s="83" t="s">
        <v>145</v>
      </c>
      <c r="B120" s="83">
        <v>16</v>
      </c>
      <c r="C120" s="84">
        <v>936.14180223999995</v>
      </c>
      <c r="D120" s="84">
        <v>927.69367252999996</v>
      </c>
      <c r="E120" s="84">
        <v>183.96305118000001</v>
      </c>
      <c r="F120" s="84">
        <v>183.96305118000001</v>
      </c>
    </row>
    <row r="121" spans="1:6" ht="12.75" customHeight="1" x14ac:dyDescent="0.2">
      <c r="A121" s="83" t="s">
        <v>145</v>
      </c>
      <c r="B121" s="83">
        <v>17</v>
      </c>
      <c r="C121" s="84">
        <v>938.21889431</v>
      </c>
      <c r="D121" s="84">
        <v>929.75983372999997</v>
      </c>
      <c r="E121" s="84">
        <v>184.37277406000001</v>
      </c>
      <c r="F121" s="84">
        <v>184.37277406000001</v>
      </c>
    </row>
    <row r="122" spans="1:6" ht="12.75" customHeight="1" x14ac:dyDescent="0.2">
      <c r="A122" s="83" t="s">
        <v>145</v>
      </c>
      <c r="B122" s="83">
        <v>18</v>
      </c>
      <c r="C122" s="84">
        <v>910.37518981000005</v>
      </c>
      <c r="D122" s="84">
        <v>900.92165931</v>
      </c>
      <c r="E122" s="84">
        <v>178.65412068000001</v>
      </c>
      <c r="F122" s="84">
        <v>178.65412068000001</v>
      </c>
    </row>
    <row r="123" spans="1:6" ht="12.75" customHeight="1" x14ac:dyDescent="0.2">
      <c r="A123" s="83" t="s">
        <v>145</v>
      </c>
      <c r="B123" s="83">
        <v>19</v>
      </c>
      <c r="C123" s="84">
        <v>881.04670830999999</v>
      </c>
      <c r="D123" s="84">
        <v>880.01100507000001</v>
      </c>
      <c r="E123" s="84">
        <v>174.50750647999999</v>
      </c>
      <c r="F123" s="84">
        <v>174.50750647999999</v>
      </c>
    </row>
    <row r="124" spans="1:6" ht="12.75" customHeight="1" x14ac:dyDescent="0.2">
      <c r="A124" s="83" t="s">
        <v>145</v>
      </c>
      <c r="B124" s="83">
        <v>20</v>
      </c>
      <c r="C124" s="84">
        <v>890.48948873999996</v>
      </c>
      <c r="D124" s="84">
        <v>884.09647941000003</v>
      </c>
      <c r="E124" s="84">
        <v>175.31766218000001</v>
      </c>
      <c r="F124" s="84">
        <v>175.31766218000001</v>
      </c>
    </row>
    <row r="125" spans="1:6" ht="12.75" customHeight="1" x14ac:dyDescent="0.2">
      <c r="A125" s="83" t="s">
        <v>145</v>
      </c>
      <c r="B125" s="83">
        <v>21</v>
      </c>
      <c r="C125" s="84">
        <v>899.77142813</v>
      </c>
      <c r="D125" s="84">
        <v>894.30544348000001</v>
      </c>
      <c r="E125" s="84">
        <v>177.34211511999999</v>
      </c>
      <c r="F125" s="84">
        <v>177.34211511999999</v>
      </c>
    </row>
    <row r="126" spans="1:6" ht="12.75" customHeight="1" x14ac:dyDescent="0.2">
      <c r="A126" s="83" t="s">
        <v>145</v>
      </c>
      <c r="B126" s="83">
        <v>22</v>
      </c>
      <c r="C126" s="84">
        <v>922.38861291000001</v>
      </c>
      <c r="D126" s="84">
        <v>913.76139229</v>
      </c>
      <c r="E126" s="84">
        <v>181.20025905</v>
      </c>
      <c r="F126" s="84">
        <v>181.20025905</v>
      </c>
    </row>
    <row r="127" spans="1:6" ht="12.75" customHeight="1" x14ac:dyDescent="0.2">
      <c r="A127" s="83" t="s">
        <v>145</v>
      </c>
      <c r="B127" s="83">
        <v>23</v>
      </c>
      <c r="C127" s="84">
        <v>939.95237350000002</v>
      </c>
      <c r="D127" s="84">
        <v>935.06149903999994</v>
      </c>
      <c r="E127" s="84">
        <v>185.42410226999999</v>
      </c>
      <c r="F127" s="84">
        <v>185.42410226999999</v>
      </c>
    </row>
    <row r="128" spans="1:6" ht="12.75" customHeight="1" x14ac:dyDescent="0.2">
      <c r="A128" s="83" t="s">
        <v>145</v>
      </c>
      <c r="B128" s="83">
        <v>24</v>
      </c>
      <c r="C128" s="84">
        <v>961.09087805000001</v>
      </c>
      <c r="D128" s="84">
        <v>952.29647063000004</v>
      </c>
      <c r="E128" s="84">
        <v>188.84182307</v>
      </c>
      <c r="F128" s="84">
        <v>188.84182307</v>
      </c>
    </row>
    <row r="129" spans="1:6" ht="12.75" customHeight="1" x14ac:dyDescent="0.2">
      <c r="A129" s="83" t="s">
        <v>146</v>
      </c>
      <c r="B129" s="83">
        <v>1</v>
      </c>
      <c r="C129" s="84">
        <v>1049.6670133800001</v>
      </c>
      <c r="D129" s="84">
        <v>1039.87438621</v>
      </c>
      <c r="E129" s="84">
        <v>206.20865551</v>
      </c>
      <c r="F129" s="84">
        <v>206.20865551</v>
      </c>
    </row>
    <row r="130" spans="1:6" ht="12.75" customHeight="1" x14ac:dyDescent="0.2">
      <c r="A130" s="83" t="s">
        <v>146</v>
      </c>
      <c r="B130" s="83">
        <v>2</v>
      </c>
      <c r="C130" s="84">
        <v>1074.73720349</v>
      </c>
      <c r="D130" s="84">
        <v>1066.7564648499999</v>
      </c>
      <c r="E130" s="84">
        <v>211.53941215</v>
      </c>
      <c r="F130" s="84">
        <v>211.53941215</v>
      </c>
    </row>
    <row r="131" spans="1:6" ht="12.75" customHeight="1" x14ac:dyDescent="0.2">
      <c r="A131" s="83" t="s">
        <v>146</v>
      </c>
      <c r="B131" s="83">
        <v>3</v>
      </c>
      <c r="C131" s="84">
        <v>1093.13967009</v>
      </c>
      <c r="D131" s="84">
        <v>1083.1869043700001</v>
      </c>
      <c r="E131" s="84">
        <v>214.79759303</v>
      </c>
      <c r="F131" s="84">
        <v>214.79759303</v>
      </c>
    </row>
    <row r="132" spans="1:6" ht="12.75" customHeight="1" x14ac:dyDescent="0.2">
      <c r="A132" s="83" t="s">
        <v>146</v>
      </c>
      <c r="B132" s="83">
        <v>4</v>
      </c>
      <c r="C132" s="84">
        <v>1090.7749533399999</v>
      </c>
      <c r="D132" s="84">
        <v>1080.61859149</v>
      </c>
      <c r="E132" s="84">
        <v>214.28829271999999</v>
      </c>
      <c r="F132" s="84">
        <v>214.28829271999999</v>
      </c>
    </row>
    <row r="133" spans="1:6" ht="12.75" customHeight="1" x14ac:dyDescent="0.2">
      <c r="A133" s="83" t="s">
        <v>146</v>
      </c>
      <c r="B133" s="83">
        <v>5</v>
      </c>
      <c r="C133" s="84">
        <v>1086.44010183</v>
      </c>
      <c r="D133" s="84">
        <v>1077.7259661799999</v>
      </c>
      <c r="E133" s="84">
        <v>213.71468077</v>
      </c>
      <c r="F133" s="84">
        <v>213.71468077</v>
      </c>
    </row>
    <row r="134" spans="1:6" ht="12.75" customHeight="1" x14ac:dyDescent="0.2">
      <c r="A134" s="83" t="s">
        <v>146</v>
      </c>
      <c r="B134" s="83">
        <v>6</v>
      </c>
      <c r="C134" s="84">
        <v>1063.4235196</v>
      </c>
      <c r="D134" s="84">
        <v>1057.0490316099999</v>
      </c>
      <c r="E134" s="84">
        <v>209.61441353000001</v>
      </c>
      <c r="F134" s="84">
        <v>209.61441353000001</v>
      </c>
    </row>
    <row r="135" spans="1:6" ht="12.75" customHeight="1" x14ac:dyDescent="0.2">
      <c r="A135" s="83" t="s">
        <v>146</v>
      </c>
      <c r="B135" s="83">
        <v>7</v>
      </c>
      <c r="C135" s="84">
        <v>1023.11018755</v>
      </c>
      <c r="D135" s="84">
        <v>1013.6256740699999</v>
      </c>
      <c r="E135" s="84">
        <v>201.00349639000001</v>
      </c>
      <c r="F135" s="84">
        <v>201.00349639000001</v>
      </c>
    </row>
    <row r="136" spans="1:6" ht="12.75" customHeight="1" x14ac:dyDescent="0.2">
      <c r="A136" s="83" t="s">
        <v>146</v>
      </c>
      <c r="B136" s="83">
        <v>8</v>
      </c>
      <c r="C136" s="84">
        <v>1014.63133706</v>
      </c>
      <c r="D136" s="84">
        <v>1005.40680716</v>
      </c>
      <c r="E136" s="84">
        <v>199.37368272000001</v>
      </c>
      <c r="F136" s="84">
        <v>199.37368272000001</v>
      </c>
    </row>
    <row r="137" spans="1:6" ht="12.75" customHeight="1" x14ac:dyDescent="0.2">
      <c r="A137" s="83" t="s">
        <v>146</v>
      </c>
      <c r="B137" s="83">
        <v>9</v>
      </c>
      <c r="C137" s="84">
        <v>992.28414170999997</v>
      </c>
      <c r="D137" s="84">
        <v>983.13174505999996</v>
      </c>
      <c r="E137" s="84">
        <v>194.95650438000001</v>
      </c>
      <c r="F137" s="84">
        <v>194.95650438000001</v>
      </c>
    </row>
    <row r="138" spans="1:6" ht="12.75" customHeight="1" x14ac:dyDescent="0.2">
      <c r="A138" s="83" t="s">
        <v>146</v>
      </c>
      <c r="B138" s="83">
        <v>10</v>
      </c>
      <c r="C138" s="84">
        <v>992.97268033</v>
      </c>
      <c r="D138" s="84">
        <v>986.75363645000004</v>
      </c>
      <c r="E138" s="84">
        <v>195.67473089999999</v>
      </c>
      <c r="F138" s="84">
        <v>195.67473089999999</v>
      </c>
    </row>
    <row r="139" spans="1:6" ht="12.75" customHeight="1" x14ac:dyDescent="0.2">
      <c r="A139" s="83" t="s">
        <v>146</v>
      </c>
      <c r="B139" s="83">
        <v>11</v>
      </c>
      <c r="C139" s="84">
        <v>995.11350528000003</v>
      </c>
      <c r="D139" s="84">
        <v>987.32875672</v>
      </c>
      <c r="E139" s="84">
        <v>195.78877811000001</v>
      </c>
      <c r="F139" s="84">
        <v>195.78877811000001</v>
      </c>
    </row>
    <row r="140" spans="1:6" ht="12.75" customHeight="1" x14ac:dyDescent="0.2">
      <c r="A140" s="83" t="s">
        <v>146</v>
      </c>
      <c r="B140" s="83">
        <v>12</v>
      </c>
      <c r="C140" s="84">
        <v>1001.59982398</v>
      </c>
      <c r="D140" s="84">
        <v>992.46413317999998</v>
      </c>
      <c r="E140" s="84">
        <v>196.80713098999999</v>
      </c>
      <c r="F140" s="84">
        <v>196.80713098999999</v>
      </c>
    </row>
    <row r="141" spans="1:6" ht="12.75" customHeight="1" x14ac:dyDescent="0.2">
      <c r="A141" s="83" t="s">
        <v>146</v>
      </c>
      <c r="B141" s="83">
        <v>13</v>
      </c>
      <c r="C141" s="84">
        <v>982.03687623999997</v>
      </c>
      <c r="D141" s="84">
        <v>971.53356183000005</v>
      </c>
      <c r="E141" s="84">
        <v>192.65656720000001</v>
      </c>
      <c r="F141" s="84">
        <v>192.65656720000001</v>
      </c>
    </row>
    <row r="142" spans="1:6" ht="12.75" customHeight="1" x14ac:dyDescent="0.2">
      <c r="A142" s="83" t="s">
        <v>146</v>
      </c>
      <c r="B142" s="83">
        <v>14</v>
      </c>
      <c r="C142" s="84">
        <v>957.17533608999997</v>
      </c>
      <c r="D142" s="84">
        <v>943.54893891999996</v>
      </c>
      <c r="E142" s="84">
        <v>187.10717435999999</v>
      </c>
      <c r="F142" s="84">
        <v>187.10717435999999</v>
      </c>
    </row>
    <row r="143" spans="1:6" ht="12.75" customHeight="1" x14ac:dyDescent="0.2">
      <c r="A143" s="83" t="s">
        <v>146</v>
      </c>
      <c r="B143" s="83">
        <v>15</v>
      </c>
      <c r="C143" s="84">
        <v>962.38172540000005</v>
      </c>
      <c r="D143" s="84">
        <v>948.69730107999999</v>
      </c>
      <c r="E143" s="84">
        <v>188.12810232999999</v>
      </c>
      <c r="F143" s="84">
        <v>188.12810232999999</v>
      </c>
    </row>
    <row r="144" spans="1:6" ht="12.75" customHeight="1" x14ac:dyDescent="0.2">
      <c r="A144" s="83" t="s">
        <v>146</v>
      </c>
      <c r="B144" s="83">
        <v>16</v>
      </c>
      <c r="C144" s="84">
        <v>972.88868542</v>
      </c>
      <c r="D144" s="84">
        <v>960.99888505000001</v>
      </c>
      <c r="E144" s="84">
        <v>190.56752494</v>
      </c>
      <c r="F144" s="84">
        <v>190.56752494</v>
      </c>
    </row>
    <row r="145" spans="1:6" ht="12.75" customHeight="1" x14ac:dyDescent="0.2">
      <c r="A145" s="83" t="s">
        <v>146</v>
      </c>
      <c r="B145" s="83">
        <v>17</v>
      </c>
      <c r="C145" s="84">
        <v>963.96349855000005</v>
      </c>
      <c r="D145" s="84">
        <v>952.20159951999995</v>
      </c>
      <c r="E145" s="84">
        <v>188.82300997999999</v>
      </c>
      <c r="F145" s="84">
        <v>188.82300997999999</v>
      </c>
    </row>
    <row r="146" spans="1:6" ht="12.75" customHeight="1" x14ac:dyDescent="0.2">
      <c r="A146" s="83" t="s">
        <v>146</v>
      </c>
      <c r="B146" s="83">
        <v>18</v>
      </c>
      <c r="C146" s="84">
        <v>955.62263514000006</v>
      </c>
      <c r="D146" s="84">
        <v>951.58332941000003</v>
      </c>
      <c r="E146" s="84">
        <v>188.70040609</v>
      </c>
      <c r="F146" s="84">
        <v>188.70040609</v>
      </c>
    </row>
    <row r="147" spans="1:6" ht="12.75" customHeight="1" x14ac:dyDescent="0.2">
      <c r="A147" s="83" t="s">
        <v>146</v>
      </c>
      <c r="B147" s="83">
        <v>19</v>
      </c>
      <c r="C147" s="84">
        <v>914.45102514999996</v>
      </c>
      <c r="D147" s="84">
        <v>909.81158503999995</v>
      </c>
      <c r="E147" s="84">
        <v>180.41700632999999</v>
      </c>
      <c r="F147" s="84">
        <v>180.41700632999999</v>
      </c>
    </row>
    <row r="148" spans="1:6" ht="12.75" customHeight="1" x14ac:dyDescent="0.2">
      <c r="A148" s="83" t="s">
        <v>146</v>
      </c>
      <c r="B148" s="83">
        <v>20</v>
      </c>
      <c r="C148" s="84">
        <v>931.32535413000005</v>
      </c>
      <c r="D148" s="84">
        <v>922.63408106999998</v>
      </c>
      <c r="E148" s="84">
        <v>182.95972657999999</v>
      </c>
      <c r="F148" s="84">
        <v>182.95972657999999</v>
      </c>
    </row>
    <row r="149" spans="1:6" ht="12.75" customHeight="1" x14ac:dyDescent="0.2">
      <c r="A149" s="83" t="s">
        <v>146</v>
      </c>
      <c r="B149" s="83">
        <v>21</v>
      </c>
      <c r="C149" s="84">
        <v>944.61288494999997</v>
      </c>
      <c r="D149" s="84">
        <v>939.75368528000001</v>
      </c>
      <c r="E149" s="84">
        <v>186.35456986</v>
      </c>
      <c r="F149" s="84">
        <v>186.35456986</v>
      </c>
    </row>
    <row r="150" spans="1:6" ht="12.75" customHeight="1" x14ac:dyDescent="0.2">
      <c r="A150" s="83" t="s">
        <v>146</v>
      </c>
      <c r="B150" s="83">
        <v>22</v>
      </c>
      <c r="C150" s="84">
        <v>960.44736066999997</v>
      </c>
      <c r="D150" s="84">
        <v>951.51132246999998</v>
      </c>
      <c r="E150" s="84">
        <v>188.686127</v>
      </c>
      <c r="F150" s="84">
        <v>188.686127</v>
      </c>
    </row>
    <row r="151" spans="1:6" ht="12.75" customHeight="1" x14ac:dyDescent="0.2">
      <c r="A151" s="83" t="s">
        <v>146</v>
      </c>
      <c r="B151" s="83">
        <v>23</v>
      </c>
      <c r="C151" s="84">
        <v>983.51719297</v>
      </c>
      <c r="D151" s="84">
        <v>974.41685454000003</v>
      </c>
      <c r="E151" s="84">
        <v>193.22832847999999</v>
      </c>
      <c r="F151" s="84">
        <v>193.22832847999999</v>
      </c>
    </row>
    <row r="152" spans="1:6" ht="12.75" customHeight="1" x14ac:dyDescent="0.2">
      <c r="A152" s="83" t="s">
        <v>146</v>
      </c>
      <c r="B152" s="83">
        <v>24</v>
      </c>
      <c r="C152" s="84">
        <v>996.87966113000004</v>
      </c>
      <c r="D152" s="84">
        <v>987.84503610000002</v>
      </c>
      <c r="E152" s="84">
        <v>195.89115709000001</v>
      </c>
      <c r="F152" s="84">
        <v>195.89115709000001</v>
      </c>
    </row>
    <row r="153" spans="1:6" ht="12.75" customHeight="1" x14ac:dyDescent="0.2">
      <c r="A153" s="83" t="s">
        <v>147</v>
      </c>
      <c r="B153" s="83">
        <v>1</v>
      </c>
      <c r="C153" s="84">
        <v>1037.04253567</v>
      </c>
      <c r="D153" s="84">
        <v>1027.36034389</v>
      </c>
      <c r="E153" s="84">
        <v>203.72710208000001</v>
      </c>
      <c r="F153" s="84">
        <v>203.72710208000001</v>
      </c>
    </row>
    <row r="154" spans="1:6" ht="12.75" customHeight="1" x14ac:dyDescent="0.2">
      <c r="A154" s="83" t="s">
        <v>147</v>
      </c>
      <c r="B154" s="83">
        <v>2</v>
      </c>
      <c r="C154" s="84">
        <v>1065.3895786600001</v>
      </c>
      <c r="D154" s="84">
        <v>1055.4440798999999</v>
      </c>
      <c r="E154" s="84">
        <v>209.29614918999999</v>
      </c>
      <c r="F154" s="84">
        <v>209.29614918999999</v>
      </c>
    </row>
    <row r="155" spans="1:6" ht="12.75" customHeight="1" x14ac:dyDescent="0.2">
      <c r="A155" s="83" t="s">
        <v>147</v>
      </c>
      <c r="B155" s="83">
        <v>3</v>
      </c>
      <c r="C155" s="84">
        <v>1073.8232971</v>
      </c>
      <c r="D155" s="84">
        <v>1064.7042266799999</v>
      </c>
      <c r="E155" s="84">
        <v>211.13245022999999</v>
      </c>
      <c r="F155" s="84">
        <v>211.13245022999999</v>
      </c>
    </row>
    <row r="156" spans="1:6" ht="12.75" customHeight="1" x14ac:dyDescent="0.2">
      <c r="A156" s="83" t="s">
        <v>147</v>
      </c>
      <c r="B156" s="83">
        <v>4</v>
      </c>
      <c r="C156" s="84">
        <v>1074.18015494</v>
      </c>
      <c r="D156" s="84">
        <v>1065.2979182700001</v>
      </c>
      <c r="E156" s="84">
        <v>211.25018016999999</v>
      </c>
      <c r="F156" s="84">
        <v>211.25018016999999</v>
      </c>
    </row>
    <row r="157" spans="1:6" ht="12.75" customHeight="1" x14ac:dyDescent="0.2">
      <c r="A157" s="83" t="s">
        <v>147</v>
      </c>
      <c r="B157" s="83">
        <v>5</v>
      </c>
      <c r="C157" s="84">
        <v>1069.7099091699999</v>
      </c>
      <c r="D157" s="84">
        <v>1062.2488695100001</v>
      </c>
      <c r="E157" s="84">
        <v>210.64554921000001</v>
      </c>
      <c r="F157" s="84">
        <v>210.64554921000001</v>
      </c>
    </row>
    <row r="158" spans="1:6" ht="12.75" customHeight="1" x14ac:dyDescent="0.2">
      <c r="A158" s="83" t="s">
        <v>147</v>
      </c>
      <c r="B158" s="83">
        <v>6</v>
      </c>
      <c r="C158" s="84">
        <v>1047.8973192200001</v>
      </c>
      <c r="D158" s="84">
        <v>1036.2030121099999</v>
      </c>
      <c r="E158" s="84">
        <v>205.4806165</v>
      </c>
      <c r="F158" s="84">
        <v>205.4806165</v>
      </c>
    </row>
    <row r="159" spans="1:6" ht="12.75" customHeight="1" x14ac:dyDescent="0.2">
      <c r="A159" s="83" t="s">
        <v>147</v>
      </c>
      <c r="B159" s="83">
        <v>7</v>
      </c>
      <c r="C159" s="84">
        <v>1014.76575435</v>
      </c>
      <c r="D159" s="84">
        <v>1003.59761295</v>
      </c>
      <c r="E159" s="84">
        <v>199.01491677999999</v>
      </c>
      <c r="F159" s="84">
        <v>199.01491677999999</v>
      </c>
    </row>
    <row r="160" spans="1:6" ht="12.75" customHeight="1" x14ac:dyDescent="0.2">
      <c r="A160" s="83" t="s">
        <v>147</v>
      </c>
      <c r="B160" s="83">
        <v>8</v>
      </c>
      <c r="C160" s="84">
        <v>989.80902662000005</v>
      </c>
      <c r="D160" s="84">
        <v>979.51515838</v>
      </c>
      <c r="E160" s="84">
        <v>194.23932980000001</v>
      </c>
      <c r="F160" s="84">
        <v>194.23932980000001</v>
      </c>
    </row>
    <row r="161" spans="1:6" ht="12.75" customHeight="1" x14ac:dyDescent="0.2">
      <c r="A161" s="83" t="s">
        <v>147</v>
      </c>
      <c r="B161" s="83">
        <v>9</v>
      </c>
      <c r="C161" s="84">
        <v>996.79532547999997</v>
      </c>
      <c r="D161" s="84">
        <v>993.82059160999995</v>
      </c>
      <c r="E161" s="84">
        <v>197.07611874</v>
      </c>
      <c r="F161" s="84">
        <v>197.07611874</v>
      </c>
    </row>
    <row r="162" spans="1:6" ht="12.75" customHeight="1" x14ac:dyDescent="0.2">
      <c r="A162" s="83" t="s">
        <v>147</v>
      </c>
      <c r="B162" s="83">
        <v>10</v>
      </c>
      <c r="C162" s="84">
        <v>994.69547025999998</v>
      </c>
      <c r="D162" s="84">
        <v>990.73760063999998</v>
      </c>
      <c r="E162" s="84">
        <v>196.46475699000001</v>
      </c>
      <c r="F162" s="84">
        <v>196.46475699000001</v>
      </c>
    </row>
    <row r="163" spans="1:6" ht="12.75" customHeight="1" x14ac:dyDescent="0.2">
      <c r="A163" s="83" t="s">
        <v>147</v>
      </c>
      <c r="B163" s="83">
        <v>11</v>
      </c>
      <c r="C163" s="84">
        <v>1007.894977</v>
      </c>
      <c r="D163" s="84">
        <v>998.62156895999999</v>
      </c>
      <c r="E163" s="84">
        <v>198.02815977</v>
      </c>
      <c r="F163" s="84">
        <v>198.02815977</v>
      </c>
    </row>
    <row r="164" spans="1:6" ht="12.75" customHeight="1" x14ac:dyDescent="0.2">
      <c r="A164" s="83" t="s">
        <v>147</v>
      </c>
      <c r="B164" s="83">
        <v>12</v>
      </c>
      <c r="C164" s="84">
        <v>1007.94497907</v>
      </c>
      <c r="D164" s="84">
        <v>1000.52831385</v>
      </c>
      <c r="E164" s="84">
        <v>198.40627015000001</v>
      </c>
      <c r="F164" s="84">
        <v>198.40627015000001</v>
      </c>
    </row>
    <row r="165" spans="1:6" ht="12.75" customHeight="1" x14ac:dyDescent="0.2">
      <c r="A165" s="83" t="s">
        <v>147</v>
      </c>
      <c r="B165" s="83">
        <v>13</v>
      </c>
      <c r="C165" s="84">
        <v>995.53543147000005</v>
      </c>
      <c r="D165" s="84">
        <v>986.36305204999996</v>
      </c>
      <c r="E165" s="84">
        <v>195.59727742000001</v>
      </c>
      <c r="F165" s="84">
        <v>195.59727742000001</v>
      </c>
    </row>
    <row r="166" spans="1:6" ht="12.75" customHeight="1" x14ac:dyDescent="0.2">
      <c r="A166" s="83" t="s">
        <v>147</v>
      </c>
      <c r="B166" s="83">
        <v>14</v>
      </c>
      <c r="C166" s="84">
        <v>969.34971871000005</v>
      </c>
      <c r="D166" s="84">
        <v>962.05369356999995</v>
      </c>
      <c r="E166" s="84">
        <v>190.77669506000001</v>
      </c>
      <c r="F166" s="84">
        <v>190.77669506000001</v>
      </c>
    </row>
    <row r="167" spans="1:6" ht="12.75" customHeight="1" x14ac:dyDescent="0.2">
      <c r="A167" s="83" t="s">
        <v>147</v>
      </c>
      <c r="B167" s="83">
        <v>15</v>
      </c>
      <c r="C167" s="84">
        <v>965.50425640000003</v>
      </c>
      <c r="D167" s="84">
        <v>959.57033250999996</v>
      </c>
      <c r="E167" s="84">
        <v>190.28424082000001</v>
      </c>
      <c r="F167" s="84">
        <v>190.28424082000001</v>
      </c>
    </row>
    <row r="168" spans="1:6" ht="12.75" customHeight="1" x14ac:dyDescent="0.2">
      <c r="A168" s="83" t="s">
        <v>147</v>
      </c>
      <c r="B168" s="83">
        <v>16</v>
      </c>
      <c r="C168" s="84">
        <v>970.25847083999997</v>
      </c>
      <c r="D168" s="84">
        <v>963.15029357000003</v>
      </c>
      <c r="E168" s="84">
        <v>190.99415249</v>
      </c>
      <c r="F168" s="84">
        <v>190.99415249</v>
      </c>
    </row>
    <row r="169" spans="1:6" ht="12.75" customHeight="1" x14ac:dyDescent="0.2">
      <c r="A169" s="83" t="s">
        <v>147</v>
      </c>
      <c r="B169" s="83">
        <v>17</v>
      </c>
      <c r="C169" s="84">
        <v>963.81280061999996</v>
      </c>
      <c r="D169" s="84">
        <v>956.52642449999996</v>
      </c>
      <c r="E169" s="84">
        <v>189.68062928000001</v>
      </c>
      <c r="F169" s="84">
        <v>189.68062928000001</v>
      </c>
    </row>
    <row r="170" spans="1:6" ht="12.75" customHeight="1" x14ac:dyDescent="0.2">
      <c r="A170" s="83" t="s">
        <v>147</v>
      </c>
      <c r="B170" s="83">
        <v>18</v>
      </c>
      <c r="C170" s="84">
        <v>964.93977591999999</v>
      </c>
      <c r="D170" s="84">
        <v>963.05584087</v>
      </c>
      <c r="E170" s="84">
        <v>190.97542236999999</v>
      </c>
      <c r="F170" s="84">
        <v>190.97542236999999</v>
      </c>
    </row>
    <row r="171" spans="1:6" ht="12.75" customHeight="1" x14ac:dyDescent="0.2">
      <c r="A171" s="83" t="s">
        <v>147</v>
      </c>
      <c r="B171" s="83">
        <v>19</v>
      </c>
      <c r="C171" s="84">
        <v>943.38947141000006</v>
      </c>
      <c r="D171" s="84">
        <v>940.26633106999998</v>
      </c>
      <c r="E171" s="84">
        <v>186.45622829000001</v>
      </c>
      <c r="F171" s="84">
        <v>186.45622829000001</v>
      </c>
    </row>
    <row r="172" spans="1:6" ht="12.75" customHeight="1" x14ac:dyDescent="0.2">
      <c r="A172" s="83" t="s">
        <v>147</v>
      </c>
      <c r="B172" s="83">
        <v>20</v>
      </c>
      <c r="C172" s="84">
        <v>950.12180710999996</v>
      </c>
      <c r="D172" s="84">
        <v>943.30243127000006</v>
      </c>
      <c r="E172" s="84">
        <v>187.05829152999999</v>
      </c>
      <c r="F172" s="84">
        <v>187.05829152999999</v>
      </c>
    </row>
    <row r="173" spans="1:6" ht="12.75" customHeight="1" x14ac:dyDescent="0.2">
      <c r="A173" s="83" t="s">
        <v>147</v>
      </c>
      <c r="B173" s="83">
        <v>21</v>
      </c>
      <c r="C173" s="84">
        <v>971.95300454999995</v>
      </c>
      <c r="D173" s="84">
        <v>963.17053163000003</v>
      </c>
      <c r="E173" s="84">
        <v>190.99816572</v>
      </c>
      <c r="F173" s="84">
        <v>190.99816572</v>
      </c>
    </row>
    <row r="174" spans="1:6" ht="12.75" customHeight="1" x14ac:dyDescent="0.2">
      <c r="A174" s="83" t="s">
        <v>147</v>
      </c>
      <c r="B174" s="83">
        <v>22</v>
      </c>
      <c r="C174" s="84">
        <v>982.88513723999995</v>
      </c>
      <c r="D174" s="84">
        <v>973.74131053999997</v>
      </c>
      <c r="E174" s="84">
        <v>193.09436708999999</v>
      </c>
      <c r="F174" s="84">
        <v>193.09436708999999</v>
      </c>
    </row>
    <row r="175" spans="1:6" ht="12.75" customHeight="1" x14ac:dyDescent="0.2">
      <c r="A175" s="83" t="s">
        <v>147</v>
      </c>
      <c r="B175" s="83">
        <v>23</v>
      </c>
      <c r="C175" s="84">
        <v>1005.60619141</v>
      </c>
      <c r="D175" s="84">
        <v>996.24363229000005</v>
      </c>
      <c r="E175" s="84">
        <v>197.55661135</v>
      </c>
      <c r="F175" s="84">
        <v>197.55661135</v>
      </c>
    </row>
    <row r="176" spans="1:6" ht="12.75" customHeight="1" x14ac:dyDescent="0.2">
      <c r="A176" s="83" t="s">
        <v>147</v>
      </c>
      <c r="B176" s="83">
        <v>24</v>
      </c>
      <c r="C176" s="84">
        <v>1028.36773709</v>
      </c>
      <c r="D176" s="84">
        <v>1026.2744214100001</v>
      </c>
      <c r="E176" s="84">
        <v>203.51176201999999</v>
      </c>
      <c r="F176" s="84">
        <v>203.51176201999999</v>
      </c>
    </row>
    <row r="177" spans="1:6" ht="12.75" customHeight="1" x14ac:dyDescent="0.2">
      <c r="A177" s="83" t="s">
        <v>148</v>
      </c>
      <c r="B177" s="83">
        <v>1</v>
      </c>
      <c r="C177" s="84">
        <v>1063.22639327</v>
      </c>
      <c r="D177" s="84">
        <v>1052.0422329200001</v>
      </c>
      <c r="E177" s="84">
        <v>208.62155781999999</v>
      </c>
      <c r="F177" s="84">
        <v>208.62155781999999</v>
      </c>
    </row>
    <row r="178" spans="1:6" ht="12.75" customHeight="1" x14ac:dyDescent="0.2">
      <c r="A178" s="83" t="s">
        <v>148</v>
      </c>
      <c r="B178" s="83">
        <v>2</v>
      </c>
      <c r="C178" s="84">
        <v>1076.2310793500001</v>
      </c>
      <c r="D178" s="84">
        <v>1069.3880600699999</v>
      </c>
      <c r="E178" s="84">
        <v>212.06126144000001</v>
      </c>
      <c r="F178" s="84">
        <v>212.06126144000001</v>
      </c>
    </row>
    <row r="179" spans="1:6" ht="12.75" customHeight="1" x14ac:dyDescent="0.2">
      <c r="A179" s="83" t="s">
        <v>148</v>
      </c>
      <c r="B179" s="83">
        <v>3</v>
      </c>
      <c r="C179" s="84">
        <v>1099.1090788199999</v>
      </c>
      <c r="D179" s="84">
        <v>1087.1182102299999</v>
      </c>
      <c r="E179" s="84">
        <v>215.57717690000001</v>
      </c>
      <c r="F179" s="84">
        <v>215.57717690000001</v>
      </c>
    </row>
    <row r="180" spans="1:6" ht="12.75" customHeight="1" x14ac:dyDescent="0.2">
      <c r="A180" s="83" t="s">
        <v>148</v>
      </c>
      <c r="B180" s="83">
        <v>4</v>
      </c>
      <c r="C180" s="84">
        <v>1122.8806089899999</v>
      </c>
      <c r="D180" s="84">
        <v>1110.6277771699999</v>
      </c>
      <c r="E180" s="84">
        <v>220.23915940000001</v>
      </c>
      <c r="F180" s="84">
        <v>220.23915940000001</v>
      </c>
    </row>
    <row r="181" spans="1:6" ht="12.75" customHeight="1" x14ac:dyDescent="0.2">
      <c r="A181" s="83" t="s">
        <v>148</v>
      </c>
      <c r="B181" s="83">
        <v>5</v>
      </c>
      <c r="C181" s="84">
        <v>1105.3897630700001</v>
      </c>
      <c r="D181" s="84">
        <v>1093.2872870000001</v>
      </c>
      <c r="E181" s="84">
        <v>216.80051409999999</v>
      </c>
      <c r="F181" s="84">
        <v>216.80051409999999</v>
      </c>
    </row>
    <row r="182" spans="1:6" ht="12.75" customHeight="1" x14ac:dyDescent="0.2">
      <c r="A182" s="83" t="s">
        <v>148</v>
      </c>
      <c r="B182" s="83">
        <v>6</v>
      </c>
      <c r="C182" s="84">
        <v>1091.45851928</v>
      </c>
      <c r="D182" s="84">
        <v>1079.805848</v>
      </c>
      <c r="E182" s="84">
        <v>214.12712446</v>
      </c>
      <c r="F182" s="84">
        <v>214.12712446</v>
      </c>
    </row>
    <row r="183" spans="1:6" ht="12.75" customHeight="1" x14ac:dyDescent="0.2">
      <c r="A183" s="83" t="s">
        <v>148</v>
      </c>
      <c r="B183" s="83">
        <v>7</v>
      </c>
      <c r="C183" s="84">
        <v>1061.9443404799999</v>
      </c>
      <c r="D183" s="84">
        <v>1050.3565270300001</v>
      </c>
      <c r="E183" s="84">
        <v>208.28727979999999</v>
      </c>
      <c r="F183" s="84">
        <v>208.28727979999999</v>
      </c>
    </row>
    <row r="184" spans="1:6" ht="12.75" customHeight="1" x14ac:dyDescent="0.2">
      <c r="A184" s="83" t="s">
        <v>148</v>
      </c>
      <c r="B184" s="83">
        <v>8</v>
      </c>
      <c r="C184" s="84">
        <v>1042.07333642</v>
      </c>
      <c r="D184" s="84">
        <v>1031.12079047</v>
      </c>
      <c r="E184" s="84">
        <v>204.47280430000001</v>
      </c>
      <c r="F184" s="84">
        <v>204.47280430000001</v>
      </c>
    </row>
    <row r="185" spans="1:6" ht="12.75" customHeight="1" x14ac:dyDescent="0.2">
      <c r="A185" s="83" t="s">
        <v>148</v>
      </c>
      <c r="B185" s="83">
        <v>9</v>
      </c>
      <c r="C185" s="84">
        <v>1030.86417968</v>
      </c>
      <c r="D185" s="84">
        <v>1019.96079636</v>
      </c>
      <c r="E185" s="84">
        <v>202.25976066999999</v>
      </c>
      <c r="F185" s="84">
        <v>202.25976066999999</v>
      </c>
    </row>
    <row r="186" spans="1:6" ht="12.75" customHeight="1" x14ac:dyDescent="0.2">
      <c r="A186" s="83" t="s">
        <v>148</v>
      </c>
      <c r="B186" s="83">
        <v>10</v>
      </c>
      <c r="C186" s="84">
        <v>1021.02295814</v>
      </c>
      <c r="D186" s="84">
        <v>1009.7644509199999</v>
      </c>
      <c r="E186" s="84">
        <v>200.23781002999999</v>
      </c>
      <c r="F186" s="84">
        <v>200.23781002999999</v>
      </c>
    </row>
    <row r="187" spans="1:6" ht="12.75" customHeight="1" x14ac:dyDescent="0.2">
      <c r="A187" s="83" t="s">
        <v>148</v>
      </c>
      <c r="B187" s="83">
        <v>11</v>
      </c>
      <c r="C187" s="84">
        <v>1019.98478774</v>
      </c>
      <c r="D187" s="84">
        <v>1008.92233215</v>
      </c>
      <c r="E187" s="84">
        <v>200.07081661000001</v>
      </c>
      <c r="F187" s="84">
        <v>200.07081661000001</v>
      </c>
    </row>
    <row r="188" spans="1:6" ht="12.75" customHeight="1" x14ac:dyDescent="0.2">
      <c r="A188" s="83" t="s">
        <v>148</v>
      </c>
      <c r="B188" s="83">
        <v>12</v>
      </c>
      <c r="C188" s="84">
        <v>1027.20602826</v>
      </c>
      <c r="D188" s="84">
        <v>1015.95488897</v>
      </c>
      <c r="E188" s="84">
        <v>201.46538321</v>
      </c>
      <c r="F188" s="84">
        <v>201.46538321</v>
      </c>
    </row>
    <row r="189" spans="1:6" ht="12.75" customHeight="1" x14ac:dyDescent="0.2">
      <c r="A189" s="83" t="s">
        <v>148</v>
      </c>
      <c r="B189" s="83">
        <v>13</v>
      </c>
      <c r="C189" s="84">
        <v>1012.97782584</v>
      </c>
      <c r="D189" s="84">
        <v>1001.01138668</v>
      </c>
      <c r="E189" s="84">
        <v>198.50206421999999</v>
      </c>
      <c r="F189" s="84">
        <v>198.50206421999999</v>
      </c>
    </row>
    <row r="190" spans="1:6" ht="12.75" customHeight="1" x14ac:dyDescent="0.2">
      <c r="A190" s="83" t="s">
        <v>148</v>
      </c>
      <c r="B190" s="83">
        <v>14</v>
      </c>
      <c r="C190" s="84">
        <v>979.92415139000002</v>
      </c>
      <c r="D190" s="84">
        <v>969.17158173999997</v>
      </c>
      <c r="E190" s="84">
        <v>192.18818299</v>
      </c>
      <c r="F190" s="84">
        <v>192.18818299</v>
      </c>
    </row>
    <row r="191" spans="1:6" ht="12.75" customHeight="1" x14ac:dyDescent="0.2">
      <c r="A191" s="83" t="s">
        <v>148</v>
      </c>
      <c r="B191" s="83">
        <v>15</v>
      </c>
      <c r="C191" s="84">
        <v>978.77480624999998</v>
      </c>
      <c r="D191" s="84">
        <v>967.86877198000002</v>
      </c>
      <c r="E191" s="84">
        <v>191.92983386</v>
      </c>
      <c r="F191" s="84">
        <v>191.92983386</v>
      </c>
    </row>
    <row r="192" spans="1:6" ht="12.75" customHeight="1" x14ac:dyDescent="0.2">
      <c r="A192" s="83" t="s">
        <v>148</v>
      </c>
      <c r="B192" s="83">
        <v>16</v>
      </c>
      <c r="C192" s="84">
        <v>982.30335357000001</v>
      </c>
      <c r="D192" s="84">
        <v>971.81809354999996</v>
      </c>
      <c r="E192" s="84">
        <v>192.71299027000001</v>
      </c>
      <c r="F192" s="84">
        <v>192.71299027000001</v>
      </c>
    </row>
    <row r="193" spans="1:6" ht="12.75" customHeight="1" x14ac:dyDescent="0.2">
      <c r="A193" s="83" t="s">
        <v>148</v>
      </c>
      <c r="B193" s="83">
        <v>17</v>
      </c>
      <c r="C193" s="84">
        <v>977.16022862</v>
      </c>
      <c r="D193" s="84">
        <v>971.03956167000001</v>
      </c>
      <c r="E193" s="84">
        <v>192.55860622</v>
      </c>
      <c r="F193" s="84">
        <v>192.55860622</v>
      </c>
    </row>
    <row r="194" spans="1:6" ht="12.75" customHeight="1" x14ac:dyDescent="0.2">
      <c r="A194" s="83" t="s">
        <v>148</v>
      </c>
      <c r="B194" s="83">
        <v>18</v>
      </c>
      <c r="C194" s="84">
        <v>970.25049007999996</v>
      </c>
      <c r="D194" s="84">
        <v>962.17581336000001</v>
      </c>
      <c r="E194" s="84">
        <v>190.80091159</v>
      </c>
      <c r="F194" s="84">
        <v>190.80091159</v>
      </c>
    </row>
    <row r="195" spans="1:6" ht="12.75" customHeight="1" x14ac:dyDescent="0.2">
      <c r="A195" s="83" t="s">
        <v>148</v>
      </c>
      <c r="B195" s="83">
        <v>19</v>
      </c>
      <c r="C195" s="84">
        <v>927.4269084</v>
      </c>
      <c r="D195" s="84">
        <v>926.70789606000005</v>
      </c>
      <c r="E195" s="84">
        <v>183.76757022000001</v>
      </c>
      <c r="F195" s="84">
        <v>183.76757022000001</v>
      </c>
    </row>
    <row r="196" spans="1:6" ht="12.75" customHeight="1" x14ac:dyDescent="0.2">
      <c r="A196" s="83" t="s">
        <v>148</v>
      </c>
      <c r="B196" s="83">
        <v>20</v>
      </c>
      <c r="C196" s="84">
        <v>927.95684139000002</v>
      </c>
      <c r="D196" s="84">
        <v>919.57736557999999</v>
      </c>
      <c r="E196" s="84">
        <v>182.35357529999999</v>
      </c>
      <c r="F196" s="84">
        <v>182.35357529999999</v>
      </c>
    </row>
    <row r="197" spans="1:6" ht="12.75" customHeight="1" x14ac:dyDescent="0.2">
      <c r="A197" s="83" t="s">
        <v>148</v>
      </c>
      <c r="B197" s="83">
        <v>21</v>
      </c>
      <c r="C197" s="84">
        <v>944.86917516999995</v>
      </c>
      <c r="D197" s="84">
        <v>936.14334212999995</v>
      </c>
      <c r="E197" s="84">
        <v>185.63863337999999</v>
      </c>
      <c r="F197" s="84">
        <v>185.63863337999999</v>
      </c>
    </row>
    <row r="198" spans="1:6" ht="12.75" customHeight="1" x14ac:dyDescent="0.2">
      <c r="A198" s="83" t="s">
        <v>148</v>
      </c>
      <c r="B198" s="83">
        <v>22</v>
      </c>
      <c r="C198" s="84">
        <v>957.76041619</v>
      </c>
      <c r="D198" s="84">
        <v>952.67162361999999</v>
      </c>
      <c r="E198" s="84">
        <v>188.91621646999999</v>
      </c>
      <c r="F198" s="84">
        <v>188.91621646999999</v>
      </c>
    </row>
    <row r="199" spans="1:6" ht="12.75" customHeight="1" x14ac:dyDescent="0.2">
      <c r="A199" s="83" t="s">
        <v>148</v>
      </c>
      <c r="B199" s="83">
        <v>23</v>
      </c>
      <c r="C199" s="84">
        <v>980.35181111999998</v>
      </c>
      <c r="D199" s="84">
        <v>970.02983985000003</v>
      </c>
      <c r="E199" s="84">
        <v>192.35837687</v>
      </c>
      <c r="F199" s="84">
        <v>192.35837687</v>
      </c>
    </row>
    <row r="200" spans="1:6" ht="12.75" customHeight="1" x14ac:dyDescent="0.2">
      <c r="A200" s="83" t="s">
        <v>148</v>
      </c>
      <c r="B200" s="83">
        <v>24</v>
      </c>
      <c r="C200" s="84">
        <v>997.52688265999996</v>
      </c>
      <c r="D200" s="84">
        <v>987.21934271999999</v>
      </c>
      <c r="E200" s="84">
        <v>195.76708115</v>
      </c>
      <c r="F200" s="84">
        <v>195.76708115</v>
      </c>
    </row>
    <row r="201" spans="1:6" ht="12.75" customHeight="1" x14ac:dyDescent="0.2">
      <c r="A201" s="83" t="s">
        <v>149</v>
      </c>
      <c r="B201" s="83">
        <v>1</v>
      </c>
      <c r="C201" s="84">
        <v>1063.2019616</v>
      </c>
      <c r="D201" s="84">
        <v>1055.95208639</v>
      </c>
      <c r="E201" s="84">
        <v>209.39688763999999</v>
      </c>
      <c r="F201" s="84">
        <v>209.39688763999999</v>
      </c>
    </row>
    <row r="202" spans="1:6" ht="12.75" customHeight="1" x14ac:dyDescent="0.2">
      <c r="A202" s="83" t="s">
        <v>149</v>
      </c>
      <c r="B202" s="83">
        <v>2</v>
      </c>
      <c r="C202" s="84">
        <v>1086.2065401499999</v>
      </c>
      <c r="D202" s="84">
        <v>1076.0781380999999</v>
      </c>
      <c r="E202" s="84">
        <v>213.38791398000001</v>
      </c>
      <c r="F202" s="84">
        <v>213.38791398000001</v>
      </c>
    </row>
    <row r="203" spans="1:6" ht="12.75" customHeight="1" x14ac:dyDescent="0.2">
      <c r="A203" s="83" t="s">
        <v>149</v>
      </c>
      <c r="B203" s="83">
        <v>3</v>
      </c>
      <c r="C203" s="84">
        <v>1093.38195847</v>
      </c>
      <c r="D203" s="84">
        <v>1089.2518432300001</v>
      </c>
      <c r="E203" s="84">
        <v>216.00027953</v>
      </c>
      <c r="F203" s="84">
        <v>216.00027953</v>
      </c>
    </row>
    <row r="204" spans="1:6" ht="12.75" customHeight="1" x14ac:dyDescent="0.2">
      <c r="A204" s="83" t="s">
        <v>149</v>
      </c>
      <c r="B204" s="83">
        <v>4</v>
      </c>
      <c r="C204" s="84">
        <v>1120.9631676700001</v>
      </c>
      <c r="D204" s="84">
        <v>1116.2414106900001</v>
      </c>
      <c r="E204" s="84">
        <v>221.35235137000001</v>
      </c>
      <c r="F204" s="84">
        <v>221.35235137000001</v>
      </c>
    </row>
    <row r="205" spans="1:6" ht="12.75" customHeight="1" x14ac:dyDescent="0.2">
      <c r="A205" s="83" t="s">
        <v>149</v>
      </c>
      <c r="B205" s="83">
        <v>5</v>
      </c>
      <c r="C205" s="84">
        <v>1111.6984857800001</v>
      </c>
      <c r="D205" s="84">
        <v>1106.8102422100001</v>
      </c>
      <c r="E205" s="84">
        <v>219.48213647</v>
      </c>
      <c r="F205" s="84">
        <v>219.48213647</v>
      </c>
    </row>
    <row r="206" spans="1:6" ht="12.75" customHeight="1" x14ac:dyDescent="0.2">
      <c r="A206" s="83" t="s">
        <v>149</v>
      </c>
      <c r="B206" s="83">
        <v>6</v>
      </c>
      <c r="C206" s="84">
        <v>1085.1302152999999</v>
      </c>
      <c r="D206" s="84">
        <v>1079.22453606</v>
      </c>
      <c r="E206" s="84">
        <v>214.01184943000001</v>
      </c>
      <c r="F206" s="84">
        <v>214.01184943000001</v>
      </c>
    </row>
    <row r="207" spans="1:6" ht="12.75" customHeight="1" x14ac:dyDescent="0.2">
      <c r="A207" s="83" t="s">
        <v>149</v>
      </c>
      <c r="B207" s="83">
        <v>7</v>
      </c>
      <c r="C207" s="84">
        <v>1047.4449238699999</v>
      </c>
      <c r="D207" s="84">
        <v>1045.3146151000001</v>
      </c>
      <c r="E207" s="84">
        <v>207.28746108000001</v>
      </c>
      <c r="F207" s="84">
        <v>207.28746108000001</v>
      </c>
    </row>
    <row r="208" spans="1:6" ht="12.75" customHeight="1" x14ac:dyDescent="0.2">
      <c r="A208" s="83" t="s">
        <v>149</v>
      </c>
      <c r="B208" s="83">
        <v>8</v>
      </c>
      <c r="C208" s="84">
        <v>1034.3446348699999</v>
      </c>
      <c r="D208" s="84">
        <v>1030.82723861</v>
      </c>
      <c r="E208" s="84">
        <v>204.41459252000001</v>
      </c>
      <c r="F208" s="84">
        <v>204.41459252000001</v>
      </c>
    </row>
    <row r="209" spans="1:6" ht="12.75" customHeight="1" x14ac:dyDescent="0.2">
      <c r="A209" s="83" t="s">
        <v>149</v>
      </c>
      <c r="B209" s="83">
        <v>9</v>
      </c>
      <c r="C209" s="84">
        <v>1017.2467202300001</v>
      </c>
      <c r="D209" s="84">
        <v>1013.53590013</v>
      </c>
      <c r="E209" s="84">
        <v>200.98569408</v>
      </c>
      <c r="F209" s="84">
        <v>200.98569408</v>
      </c>
    </row>
    <row r="210" spans="1:6" ht="12.75" customHeight="1" x14ac:dyDescent="0.2">
      <c r="A210" s="83" t="s">
        <v>149</v>
      </c>
      <c r="B210" s="83">
        <v>10</v>
      </c>
      <c r="C210" s="84">
        <v>987.89008971999999</v>
      </c>
      <c r="D210" s="84">
        <v>985.5530205</v>
      </c>
      <c r="E210" s="84">
        <v>195.43664695000001</v>
      </c>
      <c r="F210" s="84">
        <v>195.43664695000001</v>
      </c>
    </row>
    <row r="211" spans="1:6" ht="12.75" customHeight="1" x14ac:dyDescent="0.2">
      <c r="A211" s="83" t="s">
        <v>149</v>
      </c>
      <c r="B211" s="83">
        <v>11</v>
      </c>
      <c r="C211" s="84">
        <v>965.22599987000001</v>
      </c>
      <c r="D211" s="84">
        <v>961.34543609000002</v>
      </c>
      <c r="E211" s="84">
        <v>190.63624652999999</v>
      </c>
      <c r="F211" s="84">
        <v>190.63624652999999</v>
      </c>
    </row>
    <row r="212" spans="1:6" ht="12.75" customHeight="1" x14ac:dyDescent="0.2">
      <c r="A212" s="83" t="s">
        <v>149</v>
      </c>
      <c r="B212" s="83">
        <v>12</v>
      </c>
      <c r="C212" s="84">
        <v>979.90103911000006</v>
      </c>
      <c r="D212" s="84">
        <v>969.70833363999998</v>
      </c>
      <c r="E212" s="84">
        <v>192.29462169999999</v>
      </c>
      <c r="F212" s="84">
        <v>192.29462169999999</v>
      </c>
    </row>
    <row r="213" spans="1:6" ht="12.75" customHeight="1" x14ac:dyDescent="0.2">
      <c r="A213" s="83" t="s">
        <v>149</v>
      </c>
      <c r="B213" s="83">
        <v>13</v>
      </c>
      <c r="C213" s="84">
        <v>971.53267247999997</v>
      </c>
      <c r="D213" s="84">
        <v>960.68649814000003</v>
      </c>
      <c r="E213" s="84">
        <v>190.50557814999999</v>
      </c>
      <c r="F213" s="84">
        <v>190.50557814999999</v>
      </c>
    </row>
    <row r="214" spans="1:6" ht="12.75" customHeight="1" x14ac:dyDescent="0.2">
      <c r="A214" s="83" t="s">
        <v>149</v>
      </c>
      <c r="B214" s="83">
        <v>14</v>
      </c>
      <c r="C214" s="84">
        <v>969.32856270000002</v>
      </c>
      <c r="D214" s="84">
        <v>957.25209286999996</v>
      </c>
      <c r="E214" s="84">
        <v>189.82453040999999</v>
      </c>
      <c r="F214" s="84">
        <v>189.82453040999999</v>
      </c>
    </row>
    <row r="215" spans="1:6" ht="12.75" customHeight="1" x14ac:dyDescent="0.2">
      <c r="A215" s="83" t="s">
        <v>149</v>
      </c>
      <c r="B215" s="83">
        <v>15</v>
      </c>
      <c r="C215" s="84">
        <v>982.19330945000002</v>
      </c>
      <c r="D215" s="84">
        <v>970.21263964000002</v>
      </c>
      <c r="E215" s="84">
        <v>192.39462634</v>
      </c>
      <c r="F215" s="84">
        <v>192.39462634</v>
      </c>
    </row>
    <row r="216" spans="1:6" ht="12.75" customHeight="1" x14ac:dyDescent="0.2">
      <c r="A216" s="83" t="s">
        <v>149</v>
      </c>
      <c r="B216" s="83">
        <v>16</v>
      </c>
      <c r="C216" s="84">
        <v>988.24326413999995</v>
      </c>
      <c r="D216" s="84">
        <v>976.39205170000002</v>
      </c>
      <c r="E216" s="84">
        <v>193.62001305000001</v>
      </c>
      <c r="F216" s="84">
        <v>193.62001305000001</v>
      </c>
    </row>
    <row r="217" spans="1:6" ht="12.75" customHeight="1" x14ac:dyDescent="0.2">
      <c r="A217" s="83" t="s">
        <v>149</v>
      </c>
      <c r="B217" s="83">
        <v>17</v>
      </c>
      <c r="C217" s="84">
        <v>988.15430981999998</v>
      </c>
      <c r="D217" s="84">
        <v>976.92453370999999</v>
      </c>
      <c r="E217" s="84">
        <v>193.72560503</v>
      </c>
      <c r="F217" s="84">
        <v>193.72560503</v>
      </c>
    </row>
    <row r="218" spans="1:6" ht="12.75" customHeight="1" x14ac:dyDescent="0.2">
      <c r="A218" s="83" t="s">
        <v>149</v>
      </c>
      <c r="B218" s="83">
        <v>18</v>
      </c>
      <c r="C218" s="84">
        <v>973.55526279000003</v>
      </c>
      <c r="D218" s="84">
        <v>962.81619724999996</v>
      </c>
      <c r="E218" s="84">
        <v>190.92790067999999</v>
      </c>
      <c r="F218" s="84">
        <v>190.92790067999999</v>
      </c>
    </row>
    <row r="219" spans="1:6" ht="12.75" customHeight="1" x14ac:dyDescent="0.2">
      <c r="A219" s="83" t="s">
        <v>149</v>
      </c>
      <c r="B219" s="83">
        <v>19</v>
      </c>
      <c r="C219" s="84">
        <v>926.96676933000003</v>
      </c>
      <c r="D219" s="84">
        <v>920.16618782</v>
      </c>
      <c r="E219" s="84">
        <v>182.47033963999999</v>
      </c>
      <c r="F219" s="84">
        <v>182.47033963999999</v>
      </c>
    </row>
    <row r="220" spans="1:6" ht="12.75" customHeight="1" x14ac:dyDescent="0.2">
      <c r="A220" s="83" t="s">
        <v>149</v>
      </c>
      <c r="B220" s="83">
        <v>20</v>
      </c>
      <c r="C220" s="84">
        <v>925.08521044999998</v>
      </c>
      <c r="D220" s="84">
        <v>916.91969156000005</v>
      </c>
      <c r="E220" s="84">
        <v>181.82655453999999</v>
      </c>
      <c r="F220" s="84">
        <v>181.82655453999999</v>
      </c>
    </row>
    <row r="221" spans="1:6" ht="12.75" customHeight="1" x14ac:dyDescent="0.2">
      <c r="A221" s="83" t="s">
        <v>149</v>
      </c>
      <c r="B221" s="83">
        <v>21</v>
      </c>
      <c r="C221" s="84">
        <v>954.87163050000004</v>
      </c>
      <c r="D221" s="84">
        <v>945.00374889</v>
      </c>
      <c r="E221" s="84">
        <v>187.39566536999999</v>
      </c>
      <c r="F221" s="84">
        <v>187.39566536999999</v>
      </c>
    </row>
    <row r="222" spans="1:6" ht="12.75" customHeight="1" x14ac:dyDescent="0.2">
      <c r="A222" s="83" t="s">
        <v>149</v>
      </c>
      <c r="B222" s="83">
        <v>22</v>
      </c>
      <c r="C222" s="84">
        <v>982.17598009999995</v>
      </c>
      <c r="D222" s="84">
        <v>971.08033252999996</v>
      </c>
      <c r="E222" s="84">
        <v>192.56669113999999</v>
      </c>
      <c r="F222" s="84">
        <v>192.56669113999999</v>
      </c>
    </row>
    <row r="223" spans="1:6" ht="12.75" customHeight="1" x14ac:dyDescent="0.2">
      <c r="A223" s="83" t="s">
        <v>149</v>
      </c>
      <c r="B223" s="83">
        <v>23</v>
      </c>
      <c r="C223" s="84">
        <v>1010.21630178</v>
      </c>
      <c r="D223" s="84">
        <v>999.35885781000002</v>
      </c>
      <c r="E223" s="84">
        <v>198.17436526</v>
      </c>
      <c r="F223" s="84">
        <v>198.17436526</v>
      </c>
    </row>
    <row r="224" spans="1:6" ht="12.75" customHeight="1" x14ac:dyDescent="0.2">
      <c r="A224" s="83" t="s">
        <v>149</v>
      </c>
      <c r="B224" s="83">
        <v>24</v>
      </c>
      <c r="C224" s="84">
        <v>1025.67550151</v>
      </c>
      <c r="D224" s="84">
        <v>1013.99626929</v>
      </c>
      <c r="E224" s="84">
        <v>201.07698597999999</v>
      </c>
      <c r="F224" s="84">
        <v>201.07698597999999</v>
      </c>
    </row>
    <row r="225" spans="1:6" ht="12.75" customHeight="1" x14ac:dyDescent="0.2">
      <c r="A225" s="83" t="s">
        <v>150</v>
      </c>
      <c r="B225" s="83">
        <v>1</v>
      </c>
      <c r="C225" s="84">
        <v>1038.18060324</v>
      </c>
      <c r="D225" s="84">
        <v>1026.7574106899999</v>
      </c>
      <c r="E225" s="84">
        <v>203.60753951999999</v>
      </c>
      <c r="F225" s="84">
        <v>203.60753951999999</v>
      </c>
    </row>
    <row r="226" spans="1:6" ht="12.75" customHeight="1" x14ac:dyDescent="0.2">
      <c r="A226" s="83" t="s">
        <v>150</v>
      </c>
      <c r="B226" s="83">
        <v>2</v>
      </c>
      <c r="C226" s="84">
        <v>1066.7724530999999</v>
      </c>
      <c r="D226" s="84">
        <v>1055.04618544</v>
      </c>
      <c r="E226" s="84">
        <v>209.21724612</v>
      </c>
      <c r="F226" s="84">
        <v>209.21724612</v>
      </c>
    </row>
    <row r="227" spans="1:6" ht="12.75" customHeight="1" x14ac:dyDescent="0.2">
      <c r="A227" s="83" t="s">
        <v>150</v>
      </c>
      <c r="B227" s="83">
        <v>3</v>
      </c>
      <c r="C227" s="84">
        <v>1083.5765781099999</v>
      </c>
      <c r="D227" s="84">
        <v>1071.56214419</v>
      </c>
      <c r="E227" s="84">
        <v>212.49238559</v>
      </c>
      <c r="F227" s="84">
        <v>212.49238559</v>
      </c>
    </row>
    <row r="228" spans="1:6" ht="12.75" customHeight="1" x14ac:dyDescent="0.2">
      <c r="A228" s="83" t="s">
        <v>150</v>
      </c>
      <c r="B228" s="83">
        <v>4</v>
      </c>
      <c r="C228" s="84">
        <v>1073.9041708</v>
      </c>
      <c r="D228" s="84">
        <v>1071.88255073</v>
      </c>
      <c r="E228" s="84">
        <v>212.55592268999999</v>
      </c>
      <c r="F228" s="84">
        <v>212.55592268999999</v>
      </c>
    </row>
    <row r="229" spans="1:6" ht="12.75" customHeight="1" x14ac:dyDescent="0.2">
      <c r="A229" s="83" t="s">
        <v>150</v>
      </c>
      <c r="B229" s="83">
        <v>5</v>
      </c>
      <c r="C229" s="84">
        <v>1073.2451108800001</v>
      </c>
      <c r="D229" s="84">
        <v>1069.1212262500001</v>
      </c>
      <c r="E229" s="84">
        <v>212.00834789000001</v>
      </c>
      <c r="F229" s="84">
        <v>212.00834789000001</v>
      </c>
    </row>
    <row r="230" spans="1:6" ht="12.75" customHeight="1" x14ac:dyDescent="0.2">
      <c r="A230" s="83" t="s">
        <v>150</v>
      </c>
      <c r="B230" s="83">
        <v>6</v>
      </c>
      <c r="C230" s="84">
        <v>1070.54457839</v>
      </c>
      <c r="D230" s="84">
        <v>1067.3901773600001</v>
      </c>
      <c r="E230" s="84">
        <v>211.66507829</v>
      </c>
      <c r="F230" s="84">
        <v>211.66507829</v>
      </c>
    </row>
    <row r="231" spans="1:6" ht="12.75" customHeight="1" x14ac:dyDescent="0.2">
      <c r="A231" s="83" t="s">
        <v>150</v>
      </c>
      <c r="B231" s="83">
        <v>7</v>
      </c>
      <c r="C231" s="84">
        <v>1048.4845922300001</v>
      </c>
      <c r="D231" s="84">
        <v>1045.58667939</v>
      </c>
      <c r="E231" s="84">
        <v>207.34141184000001</v>
      </c>
      <c r="F231" s="84">
        <v>207.34141184000001</v>
      </c>
    </row>
    <row r="232" spans="1:6" ht="12.75" customHeight="1" x14ac:dyDescent="0.2">
      <c r="A232" s="83" t="s">
        <v>150</v>
      </c>
      <c r="B232" s="83">
        <v>8</v>
      </c>
      <c r="C232" s="84">
        <v>1036.5417671499999</v>
      </c>
      <c r="D232" s="84">
        <v>1032.1131087000001</v>
      </c>
      <c r="E232" s="84">
        <v>204.66958249999999</v>
      </c>
      <c r="F232" s="84">
        <v>204.66958249999999</v>
      </c>
    </row>
    <row r="233" spans="1:6" ht="12.75" customHeight="1" x14ac:dyDescent="0.2">
      <c r="A233" s="83" t="s">
        <v>150</v>
      </c>
      <c r="B233" s="83">
        <v>9</v>
      </c>
      <c r="C233" s="84">
        <v>994.51554251000005</v>
      </c>
      <c r="D233" s="84">
        <v>993.04544068999996</v>
      </c>
      <c r="E233" s="84">
        <v>196.92240514</v>
      </c>
      <c r="F233" s="84">
        <v>196.92240514</v>
      </c>
    </row>
    <row r="234" spans="1:6" ht="12.75" customHeight="1" x14ac:dyDescent="0.2">
      <c r="A234" s="83" t="s">
        <v>150</v>
      </c>
      <c r="B234" s="83">
        <v>10</v>
      </c>
      <c r="C234" s="84">
        <v>980.85268595000002</v>
      </c>
      <c r="D234" s="84">
        <v>969.96058304999997</v>
      </c>
      <c r="E234" s="84">
        <v>192.34464313999999</v>
      </c>
      <c r="F234" s="84">
        <v>192.34464313999999</v>
      </c>
    </row>
    <row r="235" spans="1:6" ht="12.75" customHeight="1" x14ac:dyDescent="0.2">
      <c r="A235" s="83" t="s">
        <v>150</v>
      </c>
      <c r="B235" s="83">
        <v>11</v>
      </c>
      <c r="C235" s="84">
        <v>977.22294011999998</v>
      </c>
      <c r="D235" s="84">
        <v>965.78872787</v>
      </c>
      <c r="E235" s="84">
        <v>191.51735798000001</v>
      </c>
      <c r="F235" s="84">
        <v>191.51735798000001</v>
      </c>
    </row>
    <row r="236" spans="1:6" ht="12.75" customHeight="1" x14ac:dyDescent="0.2">
      <c r="A236" s="83" t="s">
        <v>150</v>
      </c>
      <c r="B236" s="83">
        <v>12</v>
      </c>
      <c r="C236" s="84">
        <v>983.82083163000004</v>
      </c>
      <c r="D236" s="84">
        <v>972.32442118999995</v>
      </c>
      <c r="E236" s="84">
        <v>192.8133958</v>
      </c>
      <c r="F236" s="84">
        <v>192.8133958</v>
      </c>
    </row>
    <row r="237" spans="1:6" ht="12.75" customHeight="1" x14ac:dyDescent="0.2">
      <c r="A237" s="83" t="s">
        <v>150</v>
      </c>
      <c r="B237" s="83">
        <v>13</v>
      </c>
      <c r="C237" s="84">
        <v>985.91447659999994</v>
      </c>
      <c r="D237" s="84">
        <v>974.53097530000002</v>
      </c>
      <c r="E237" s="84">
        <v>193.25095880000001</v>
      </c>
      <c r="F237" s="84">
        <v>193.25095880000001</v>
      </c>
    </row>
    <row r="238" spans="1:6" ht="12.75" customHeight="1" x14ac:dyDescent="0.2">
      <c r="A238" s="83" t="s">
        <v>150</v>
      </c>
      <c r="B238" s="83">
        <v>14</v>
      </c>
      <c r="C238" s="84">
        <v>971.39926926999999</v>
      </c>
      <c r="D238" s="84">
        <v>960.34853095000005</v>
      </c>
      <c r="E238" s="84">
        <v>190.43855873999999</v>
      </c>
      <c r="F238" s="84">
        <v>190.43855873999999</v>
      </c>
    </row>
    <row r="239" spans="1:6" ht="12.75" customHeight="1" x14ac:dyDescent="0.2">
      <c r="A239" s="83" t="s">
        <v>150</v>
      </c>
      <c r="B239" s="83">
        <v>15</v>
      </c>
      <c r="C239" s="84">
        <v>965.37300941000001</v>
      </c>
      <c r="D239" s="84">
        <v>959.52362118999997</v>
      </c>
      <c r="E239" s="84">
        <v>190.27497790000001</v>
      </c>
      <c r="F239" s="84">
        <v>190.27497790000001</v>
      </c>
    </row>
    <row r="240" spans="1:6" ht="12.75" customHeight="1" x14ac:dyDescent="0.2">
      <c r="A240" s="83" t="s">
        <v>150</v>
      </c>
      <c r="B240" s="83">
        <v>16</v>
      </c>
      <c r="C240" s="84">
        <v>977.19681682999999</v>
      </c>
      <c r="D240" s="84">
        <v>966.80740237999998</v>
      </c>
      <c r="E240" s="84">
        <v>191.71936267000001</v>
      </c>
      <c r="F240" s="84">
        <v>191.71936267000001</v>
      </c>
    </row>
    <row r="241" spans="1:6" ht="12.75" customHeight="1" x14ac:dyDescent="0.2">
      <c r="A241" s="83" t="s">
        <v>150</v>
      </c>
      <c r="B241" s="83">
        <v>17</v>
      </c>
      <c r="C241" s="84">
        <v>954.87856546</v>
      </c>
      <c r="D241" s="84">
        <v>949.70188367000003</v>
      </c>
      <c r="E241" s="84">
        <v>188.32731257</v>
      </c>
      <c r="F241" s="84">
        <v>188.32731257</v>
      </c>
    </row>
    <row r="242" spans="1:6" ht="12.75" customHeight="1" x14ac:dyDescent="0.2">
      <c r="A242" s="83" t="s">
        <v>150</v>
      </c>
      <c r="B242" s="83">
        <v>18</v>
      </c>
      <c r="C242" s="84">
        <v>935.48455158000002</v>
      </c>
      <c r="D242" s="84">
        <v>933.56797563999999</v>
      </c>
      <c r="E242" s="84">
        <v>185.12793432999999</v>
      </c>
      <c r="F242" s="84">
        <v>185.12793432999999</v>
      </c>
    </row>
    <row r="243" spans="1:6" ht="12.75" customHeight="1" x14ac:dyDescent="0.2">
      <c r="A243" s="83" t="s">
        <v>150</v>
      </c>
      <c r="B243" s="83">
        <v>19</v>
      </c>
      <c r="C243" s="84">
        <v>900.54556034999996</v>
      </c>
      <c r="D243" s="84">
        <v>896.84179544999995</v>
      </c>
      <c r="E243" s="84">
        <v>177.84507753</v>
      </c>
      <c r="F243" s="84">
        <v>177.84507753</v>
      </c>
    </row>
    <row r="244" spans="1:6" ht="12.75" customHeight="1" x14ac:dyDescent="0.2">
      <c r="A244" s="83" t="s">
        <v>150</v>
      </c>
      <c r="B244" s="83">
        <v>20</v>
      </c>
      <c r="C244" s="84">
        <v>892.71709451000004</v>
      </c>
      <c r="D244" s="84">
        <v>889.17719365999994</v>
      </c>
      <c r="E244" s="84">
        <v>176.32517547</v>
      </c>
      <c r="F244" s="84">
        <v>176.32517547</v>
      </c>
    </row>
    <row r="245" spans="1:6" ht="12.75" customHeight="1" x14ac:dyDescent="0.2">
      <c r="A245" s="83" t="s">
        <v>150</v>
      </c>
      <c r="B245" s="83">
        <v>21</v>
      </c>
      <c r="C245" s="84">
        <v>908.91941154000006</v>
      </c>
      <c r="D245" s="84">
        <v>904.72034525000004</v>
      </c>
      <c r="E245" s="84">
        <v>179.40740581</v>
      </c>
      <c r="F245" s="84">
        <v>179.40740581</v>
      </c>
    </row>
    <row r="246" spans="1:6" ht="12.75" customHeight="1" x14ac:dyDescent="0.2">
      <c r="A246" s="83" t="s">
        <v>150</v>
      </c>
      <c r="B246" s="83">
        <v>22</v>
      </c>
      <c r="C246" s="84">
        <v>932.47723034000001</v>
      </c>
      <c r="D246" s="84">
        <v>922.61225081999999</v>
      </c>
      <c r="E246" s="84">
        <v>182.95539761000001</v>
      </c>
      <c r="F246" s="84">
        <v>182.95539761000001</v>
      </c>
    </row>
    <row r="247" spans="1:6" ht="12.75" customHeight="1" x14ac:dyDescent="0.2">
      <c r="A247" s="83" t="s">
        <v>150</v>
      </c>
      <c r="B247" s="83">
        <v>23</v>
      </c>
      <c r="C247" s="84">
        <v>947.03858648000005</v>
      </c>
      <c r="D247" s="84">
        <v>942.68517437000003</v>
      </c>
      <c r="E247" s="84">
        <v>186.93588854999999</v>
      </c>
      <c r="F247" s="84">
        <v>186.93588854999999</v>
      </c>
    </row>
    <row r="248" spans="1:6" ht="12.75" customHeight="1" x14ac:dyDescent="0.2">
      <c r="A248" s="83" t="s">
        <v>150</v>
      </c>
      <c r="B248" s="83">
        <v>24</v>
      </c>
      <c r="C248" s="84">
        <v>978.53601980999997</v>
      </c>
      <c r="D248" s="84">
        <v>968.42227848000005</v>
      </c>
      <c r="E248" s="84">
        <v>192.03959502999999</v>
      </c>
      <c r="F248" s="84">
        <v>192.03959502999999</v>
      </c>
    </row>
    <row r="249" spans="1:6" ht="12.75" customHeight="1" x14ac:dyDescent="0.2">
      <c r="A249" s="83" t="s">
        <v>151</v>
      </c>
      <c r="B249" s="83">
        <v>1</v>
      </c>
      <c r="C249" s="84">
        <v>999.90839544000005</v>
      </c>
      <c r="D249" s="84">
        <v>989.06769499999996</v>
      </c>
      <c r="E249" s="84">
        <v>196.13361219000001</v>
      </c>
      <c r="F249" s="84">
        <v>196.13361219000001</v>
      </c>
    </row>
    <row r="250" spans="1:6" ht="12.75" customHeight="1" x14ac:dyDescent="0.2">
      <c r="A250" s="83" t="s">
        <v>151</v>
      </c>
      <c r="B250" s="83">
        <v>2</v>
      </c>
      <c r="C250" s="84">
        <v>1011.86070856</v>
      </c>
      <c r="D250" s="84">
        <v>1000.68241644</v>
      </c>
      <c r="E250" s="84">
        <v>198.43682892999999</v>
      </c>
      <c r="F250" s="84">
        <v>198.43682892999999</v>
      </c>
    </row>
    <row r="251" spans="1:6" ht="12.75" customHeight="1" x14ac:dyDescent="0.2">
      <c r="A251" s="83" t="s">
        <v>151</v>
      </c>
      <c r="B251" s="83">
        <v>3</v>
      </c>
      <c r="C251" s="84">
        <v>1046.70384599</v>
      </c>
      <c r="D251" s="84">
        <v>1035.1519563899999</v>
      </c>
      <c r="E251" s="84">
        <v>205.27219056999999</v>
      </c>
      <c r="F251" s="84">
        <v>205.27219056999999</v>
      </c>
    </row>
    <row r="252" spans="1:6" ht="12.75" customHeight="1" x14ac:dyDescent="0.2">
      <c r="A252" s="83" t="s">
        <v>151</v>
      </c>
      <c r="B252" s="83">
        <v>4</v>
      </c>
      <c r="C252" s="84">
        <v>1059.2482941200001</v>
      </c>
      <c r="D252" s="84">
        <v>1047.9683329500001</v>
      </c>
      <c r="E252" s="84">
        <v>207.81369731999999</v>
      </c>
      <c r="F252" s="84">
        <v>207.81369731999999</v>
      </c>
    </row>
    <row r="253" spans="1:6" ht="12.75" customHeight="1" x14ac:dyDescent="0.2">
      <c r="A253" s="83" t="s">
        <v>151</v>
      </c>
      <c r="B253" s="83">
        <v>5</v>
      </c>
      <c r="C253" s="84">
        <v>1045.9981011</v>
      </c>
      <c r="D253" s="84">
        <v>1045.31294321</v>
      </c>
      <c r="E253" s="84">
        <v>207.28712954</v>
      </c>
      <c r="F253" s="84">
        <v>207.28712954</v>
      </c>
    </row>
    <row r="254" spans="1:6" ht="12.75" customHeight="1" x14ac:dyDescent="0.2">
      <c r="A254" s="83" t="s">
        <v>151</v>
      </c>
      <c r="B254" s="83">
        <v>6</v>
      </c>
      <c r="C254" s="84">
        <v>1040.6960906199999</v>
      </c>
      <c r="D254" s="84">
        <v>1037.87111093</v>
      </c>
      <c r="E254" s="84">
        <v>205.81140300000001</v>
      </c>
      <c r="F254" s="84">
        <v>205.81140300000001</v>
      </c>
    </row>
    <row r="255" spans="1:6" ht="12.75" customHeight="1" x14ac:dyDescent="0.2">
      <c r="A255" s="83" t="s">
        <v>151</v>
      </c>
      <c r="B255" s="83">
        <v>7</v>
      </c>
      <c r="C255" s="84">
        <v>1028.68713336</v>
      </c>
      <c r="D255" s="84">
        <v>1027.57080767</v>
      </c>
      <c r="E255" s="84">
        <v>203.76883737</v>
      </c>
      <c r="F255" s="84">
        <v>203.76883737</v>
      </c>
    </row>
    <row r="256" spans="1:6" ht="12.75" customHeight="1" x14ac:dyDescent="0.2">
      <c r="A256" s="83" t="s">
        <v>151</v>
      </c>
      <c r="B256" s="83">
        <v>8</v>
      </c>
      <c r="C256" s="84">
        <v>1003.03343876</v>
      </c>
      <c r="D256" s="84">
        <v>1001.99307448</v>
      </c>
      <c r="E256" s="84">
        <v>198.69673438999999</v>
      </c>
      <c r="F256" s="84">
        <v>198.69673438999999</v>
      </c>
    </row>
    <row r="257" spans="1:6" ht="12.75" customHeight="1" x14ac:dyDescent="0.2">
      <c r="A257" s="83" t="s">
        <v>151</v>
      </c>
      <c r="B257" s="83">
        <v>9</v>
      </c>
      <c r="C257" s="84">
        <v>981.60344466000004</v>
      </c>
      <c r="D257" s="84">
        <v>973.91167411000004</v>
      </c>
      <c r="E257" s="84">
        <v>193.12815044000001</v>
      </c>
      <c r="F257" s="84">
        <v>193.12815044000001</v>
      </c>
    </row>
    <row r="258" spans="1:6" ht="12.75" customHeight="1" x14ac:dyDescent="0.2">
      <c r="A258" s="83" t="s">
        <v>151</v>
      </c>
      <c r="B258" s="83">
        <v>10</v>
      </c>
      <c r="C258" s="84">
        <v>941.96430598999996</v>
      </c>
      <c r="D258" s="84">
        <v>932.86205940000002</v>
      </c>
      <c r="E258" s="84">
        <v>184.98795007999999</v>
      </c>
      <c r="F258" s="84">
        <v>184.98795007999999</v>
      </c>
    </row>
    <row r="259" spans="1:6" ht="12.75" customHeight="1" x14ac:dyDescent="0.2">
      <c r="A259" s="83" t="s">
        <v>151</v>
      </c>
      <c r="B259" s="83">
        <v>11</v>
      </c>
      <c r="C259" s="84">
        <v>921.32757346999995</v>
      </c>
      <c r="D259" s="84">
        <v>911.80437601999995</v>
      </c>
      <c r="E259" s="84">
        <v>180.81217978000001</v>
      </c>
      <c r="F259" s="84">
        <v>180.81217978000001</v>
      </c>
    </row>
    <row r="260" spans="1:6" ht="12.75" customHeight="1" x14ac:dyDescent="0.2">
      <c r="A260" s="83" t="s">
        <v>151</v>
      </c>
      <c r="B260" s="83">
        <v>12</v>
      </c>
      <c r="C260" s="84">
        <v>922.48580085000003</v>
      </c>
      <c r="D260" s="84">
        <v>912.92709447000004</v>
      </c>
      <c r="E260" s="84">
        <v>181.03481653</v>
      </c>
      <c r="F260" s="84">
        <v>181.03481653</v>
      </c>
    </row>
    <row r="261" spans="1:6" ht="12.75" customHeight="1" x14ac:dyDescent="0.2">
      <c r="A261" s="83" t="s">
        <v>151</v>
      </c>
      <c r="B261" s="83">
        <v>13</v>
      </c>
      <c r="C261" s="84">
        <v>926.82304396999996</v>
      </c>
      <c r="D261" s="84">
        <v>919.16790264999997</v>
      </c>
      <c r="E261" s="84">
        <v>182.27237819000001</v>
      </c>
      <c r="F261" s="84">
        <v>182.27237819000001</v>
      </c>
    </row>
    <row r="262" spans="1:6" ht="12.75" customHeight="1" x14ac:dyDescent="0.2">
      <c r="A262" s="83" t="s">
        <v>151</v>
      </c>
      <c r="B262" s="83">
        <v>14</v>
      </c>
      <c r="C262" s="84">
        <v>913.96391045999997</v>
      </c>
      <c r="D262" s="84">
        <v>904.46666053000001</v>
      </c>
      <c r="E262" s="84">
        <v>179.35709975</v>
      </c>
      <c r="F262" s="84">
        <v>179.35709975</v>
      </c>
    </row>
    <row r="263" spans="1:6" ht="12.75" customHeight="1" x14ac:dyDescent="0.2">
      <c r="A263" s="83" t="s">
        <v>151</v>
      </c>
      <c r="B263" s="83">
        <v>15</v>
      </c>
      <c r="C263" s="84">
        <v>912.80409358999998</v>
      </c>
      <c r="D263" s="84">
        <v>903.20763033000003</v>
      </c>
      <c r="E263" s="84">
        <v>179.10743217000001</v>
      </c>
      <c r="F263" s="84">
        <v>179.10743217000001</v>
      </c>
    </row>
    <row r="264" spans="1:6" ht="12.75" customHeight="1" x14ac:dyDescent="0.2">
      <c r="A264" s="83" t="s">
        <v>151</v>
      </c>
      <c r="B264" s="83">
        <v>16</v>
      </c>
      <c r="C264" s="84">
        <v>928.14536263000002</v>
      </c>
      <c r="D264" s="84">
        <v>920.21045117000006</v>
      </c>
      <c r="E264" s="84">
        <v>182.47911712999999</v>
      </c>
      <c r="F264" s="84">
        <v>182.47911712999999</v>
      </c>
    </row>
    <row r="265" spans="1:6" ht="12.75" customHeight="1" x14ac:dyDescent="0.2">
      <c r="A265" s="83" t="s">
        <v>151</v>
      </c>
      <c r="B265" s="83">
        <v>17</v>
      </c>
      <c r="C265" s="84">
        <v>940.28523030999997</v>
      </c>
      <c r="D265" s="84">
        <v>932.58506069999999</v>
      </c>
      <c r="E265" s="84">
        <v>184.93302082</v>
      </c>
      <c r="F265" s="84">
        <v>184.93302082</v>
      </c>
    </row>
    <row r="266" spans="1:6" ht="12.75" customHeight="1" x14ac:dyDescent="0.2">
      <c r="A266" s="83" t="s">
        <v>151</v>
      </c>
      <c r="B266" s="83">
        <v>18</v>
      </c>
      <c r="C266" s="84">
        <v>924.68675908</v>
      </c>
      <c r="D266" s="84">
        <v>923.43732791000002</v>
      </c>
      <c r="E266" s="84">
        <v>183.11901164</v>
      </c>
      <c r="F266" s="84">
        <v>183.11901164</v>
      </c>
    </row>
    <row r="267" spans="1:6" ht="12.75" customHeight="1" x14ac:dyDescent="0.2">
      <c r="A267" s="83" t="s">
        <v>151</v>
      </c>
      <c r="B267" s="83">
        <v>19</v>
      </c>
      <c r="C267" s="84">
        <v>901.59253782999997</v>
      </c>
      <c r="D267" s="84">
        <v>896.35662795999997</v>
      </c>
      <c r="E267" s="84">
        <v>177.74886809</v>
      </c>
      <c r="F267" s="84">
        <v>177.74886809</v>
      </c>
    </row>
    <row r="268" spans="1:6" ht="12.75" customHeight="1" x14ac:dyDescent="0.2">
      <c r="A268" s="83" t="s">
        <v>151</v>
      </c>
      <c r="B268" s="83">
        <v>20</v>
      </c>
      <c r="C268" s="84">
        <v>894.49660552</v>
      </c>
      <c r="D268" s="84">
        <v>890.65310250000005</v>
      </c>
      <c r="E268" s="84">
        <v>176.61785040999999</v>
      </c>
      <c r="F268" s="84">
        <v>176.61785040999999</v>
      </c>
    </row>
    <row r="269" spans="1:6" ht="12.75" customHeight="1" x14ac:dyDescent="0.2">
      <c r="A269" s="83" t="s">
        <v>151</v>
      </c>
      <c r="B269" s="83">
        <v>21</v>
      </c>
      <c r="C269" s="84">
        <v>881.62003213000003</v>
      </c>
      <c r="D269" s="84">
        <v>872.44494583999995</v>
      </c>
      <c r="E269" s="84">
        <v>173.00714554999999</v>
      </c>
      <c r="F269" s="84">
        <v>173.00714554999999</v>
      </c>
    </row>
    <row r="270" spans="1:6" ht="12.75" customHeight="1" x14ac:dyDescent="0.2">
      <c r="A270" s="83" t="s">
        <v>151</v>
      </c>
      <c r="B270" s="83">
        <v>22</v>
      </c>
      <c r="C270" s="84">
        <v>895.48001641999997</v>
      </c>
      <c r="D270" s="84">
        <v>885.54913445</v>
      </c>
      <c r="E270" s="84">
        <v>175.60572586999999</v>
      </c>
      <c r="F270" s="84">
        <v>175.60572586999999</v>
      </c>
    </row>
    <row r="271" spans="1:6" ht="12.75" customHeight="1" x14ac:dyDescent="0.2">
      <c r="A271" s="83" t="s">
        <v>151</v>
      </c>
      <c r="B271" s="83">
        <v>23</v>
      </c>
      <c r="C271" s="84">
        <v>910.04500737000001</v>
      </c>
      <c r="D271" s="84">
        <v>905.33286912000005</v>
      </c>
      <c r="E271" s="84">
        <v>179.52887021999999</v>
      </c>
      <c r="F271" s="84">
        <v>179.52887021999999</v>
      </c>
    </row>
    <row r="272" spans="1:6" ht="12.75" customHeight="1" x14ac:dyDescent="0.2">
      <c r="A272" s="83" t="s">
        <v>151</v>
      </c>
      <c r="B272" s="83">
        <v>24</v>
      </c>
      <c r="C272" s="84">
        <v>957.84358035000002</v>
      </c>
      <c r="D272" s="84">
        <v>957.56763512999999</v>
      </c>
      <c r="E272" s="84">
        <v>189.88710291999999</v>
      </c>
      <c r="F272" s="84">
        <v>189.88710291999999</v>
      </c>
    </row>
    <row r="273" spans="1:6" ht="12.75" customHeight="1" x14ac:dyDescent="0.2">
      <c r="A273" s="83" t="s">
        <v>152</v>
      </c>
      <c r="B273" s="83">
        <v>1</v>
      </c>
      <c r="C273" s="84">
        <v>1001.18413803</v>
      </c>
      <c r="D273" s="84">
        <v>1000.01062941</v>
      </c>
      <c r="E273" s="84">
        <v>198.30361255</v>
      </c>
      <c r="F273" s="84">
        <v>198.30361255</v>
      </c>
    </row>
    <row r="274" spans="1:6" ht="12.75" customHeight="1" x14ac:dyDescent="0.2">
      <c r="A274" s="83" t="s">
        <v>152</v>
      </c>
      <c r="B274" s="83">
        <v>2</v>
      </c>
      <c r="C274" s="84">
        <v>1019.74936645</v>
      </c>
      <c r="D274" s="84">
        <v>1019.0107003099999</v>
      </c>
      <c r="E274" s="84">
        <v>202.0713552</v>
      </c>
      <c r="F274" s="84">
        <v>202.0713552</v>
      </c>
    </row>
    <row r="275" spans="1:6" ht="12.75" customHeight="1" x14ac:dyDescent="0.2">
      <c r="A275" s="83" t="s">
        <v>152</v>
      </c>
      <c r="B275" s="83">
        <v>3</v>
      </c>
      <c r="C275" s="84">
        <v>1047.1863618499999</v>
      </c>
      <c r="D275" s="84">
        <v>1043.02286162</v>
      </c>
      <c r="E275" s="84">
        <v>206.83300292000001</v>
      </c>
      <c r="F275" s="84">
        <v>206.83300292000001</v>
      </c>
    </row>
    <row r="276" spans="1:6" ht="12.75" customHeight="1" x14ac:dyDescent="0.2">
      <c r="A276" s="83" t="s">
        <v>152</v>
      </c>
      <c r="B276" s="83">
        <v>4</v>
      </c>
      <c r="C276" s="84">
        <v>1057.6814924</v>
      </c>
      <c r="D276" s="84">
        <v>1053.17155071</v>
      </c>
      <c r="E276" s="84">
        <v>208.84550322999999</v>
      </c>
      <c r="F276" s="84">
        <v>208.84550322999999</v>
      </c>
    </row>
    <row r="277" spans="1:6" ht="12.75" customHeight="1" x14ac:dyDescent="0.2">
      <c r="A277" s="83" t="s">
        <v>152</v>
      </c>
      <c r="B277" s="83">
        <v>5</v>
      </c>
      <c r="C277" s="84">
        <v>1055.2580265700001</v>
      </c>
      <c r="D277" s="84">
        <v>1050.3416137900001</v>
      </c>
      <c r="E277" s="84">
        <v>208.28432247999999</v>
      </c>
      <c r="F277" s="84">
        <v>208.28432247999999</v>
      </c>
    </row>
    <row r="278" spans="1:6" ht="12.75" customHeight="1" x14ac:dyDescent="0.2">
      <c r="A278" s="83" t="s">
        <v>152</v>
      </c>
      <c r="B278" s="83">
        <v>6</v>
      </c>
      <c r="C278" s="84">
        <v>1044.6030856899999</v>
      </c>
      <c r="D278" s="84">
        <v>1040.4168064099999</v>
      </c>
      <c r="E278" s="84">
        <v>206.31621824999999</v>
      </c>
      <c r="F278" s="84">
        <v>206.31621824999999</v>
      </c>
    </row>
    <row r="279" spans="1:6" ht="12.75" customHeight="1" x14ac:dyDescent="0.2">
      <c r="A279" s="83" t="s">
        <v>152</v>
      </c>
      <c r="B279" s="83">
        <v>7</v>
      </c>
      <c r="C279" s="84">
        <v>996.23393251000005</v>
      </c>
      <c r="D279" s="84">
        <v>995.40956673000005</v>
      </c>
      <c r="E279" s="84">
        <v>197.39121489999999</v>
      </c>
      <c r="F279" s="84">
        <v>197.39121489999999</v>
      </c>
    </row>
    <row r="280" spans="1:6" ht="12.75" customHeight="1" x14ac:dyDescent="0.2">
      <c r="A280" s="83" t="s">
        <v>152</v>
      </c>
      <c r="B280" s="83">
        <v>8</v>
      </c>
      <c r="C280" s="84">
        <v>965.80700331000003</v>
      </c>
      <c r="D280" s="84">
        <v>965.11706425</v>
      </c>
      <c r="E280" s="84">
        <v>191.38416606999999</v>
      </c>
      <c r="F280" s="84">
        <v>191.38416606999999</v>
      </c>
    </row>
    <row r="281" spans="1:6" ht="12.75" customHeight="1" x14ac:dyDescent="0.2">
      <c r="A281" s="83" t="s">
        <v>152</v>
      </c>
      <c r="B281" s="83">
        <v>9</v>
      </c>
      <c r="C281" s="84">
        <v>955.44564430000003</v>
      </c>
      <c r="D281" s="84">
        <v>954.50870483000006</v>
      </c>
      <c r="E281" s="84">
        <v>189.28051244</v>
      </c>
      <c r="F281" s="84">
        <v>189.28051244</v>
      </c>
    </row>
    <row r="282" spans="1:6" ht="12.75" customHeight="1" x14ac:dyDescent="0.2">
      <c r="A282" s="83" t="s">
        <v>152</v>
      </c>
      <c r="B282" s="83">
        <v>10</v>
      </c>
      <c r="C282" s="84">
        <v>957.22230160000004</v>
      </c>
      <c r="D282" s="84">
        <v>954.26328945</v>
      </c>
      <c r="E282" s="84">
        <v>189.23184620000001</v>
      </c>
      <c r="F282" s="84">
        <v>189.23184620000001</v>
      </c>
    </row>
    <row r="283" spans="1:6" ht="12.75" customHeight="1" x14ac:dyDescent="0.2">
      <c r="A283" s="83" t="s">
        <v>152</v>
      </c>
      <c r="B283" s="83">
        <v>11</v>
      </c>
      <c r="C283" s="84">
        <v>949.27614267000001</v>
      </c>
      <c r="D283" s="84">
        <v>943.78894424999999</v>
      </c>
      <c r="E283" s="84">
        <v>187.15476777999999</v>
      </c>
      <c r="F283" s="84">
        <v>187.15476777999999</v>
      </c>
    </row>
    <row r="284" spans="1:6" ht="12.75" customHeight="1" x14ac:dyDescent="0.2">
      <c r="A284" s="83" t="s">
        <v>152</v>
      </c>
      <c r="B284" s="83">
        <v>12</v>
      </c>
      <c r="C284" s="84">
        <v>956.74968490000003</v>
      </c>
      <c r="D284" s="84">
        <v>945.91774185999998</v>
      </c>
      <c r="E284" s="84">
        <v>187.57691155000001</v>
      </c>
      <c r="F284" s="84">
        <v>187.57691155000001</v>
      </c>
    </row>
    <row r="285" spans="1:6" ht="12.75" customHeight="1" x14ac:dyDescent="0.2">
      <c r="A285" s="83" t="s">
        <v>152</v>
      </c>
      <c r="B285" s="83">
        <v>13</v>
      </c>
      <c r="C285" s="84">
        <v>961.56392804999996</v>
      </c>
      <c r="D285" s="84">
        <v>951.08351944000003</v>
      </c>
      <c r="E285" s="84">
        <v>188.60129302000001</v>
      </c>
      <c r="F285" s="84">
        <v>188.60129302000001</v>
      </c>
    </row>
    <row r="286" spans="1:6" ht="12.75" customHeight="1" x14ac:dyDescent="0.2">
      <c r="A286" s="83" t="s">
        <v>152</v>
      </c>
      <c r="B286" s="83">
        <v>14</v>
      </c>
      <c r="C286" s="84">
        <v>927.92143663000002</v>
      </c>
      <c r="D286" s="84">
        <v>922.41433379</v>
      </c>
      <c r="E286" s="84">
        <v>182.91615037</v>
      </c>
      <c r="F286" s="84">
        <v>182.91615037</v>
      </c>
    </row>
    <row r="287" spans="1:6" ht="12.75" customHeight="1" x14ac:dyDescent="0.2">
      <c r="A287" s="83" t="s">
        <v>152</v>
      </c>
      <c r="B287" s="83">
        <v>15</v>
      </c>
      <c r="C287" s="84">
        <v>943.41083508999998</v>
      </c>
      <c r="D287" s="84">
        <v>936.91326108999999</v>
      </c>
      <c r="E287" s="84">
        <v>185.79130946999999</v>
      </c>
      <c r="F287" s="84">
        <v>185.79130946999999</v>
      </c>
    </row>
    <row r="288" spans="1:6" ht="12.75" customHeight="1" x14ac:dyDescent="0.2">
      <c r="A288" s="83" t="s">
        <v>152</v>
      </c>
      <c r="B288" s="83">
        <v>16</v>
      </c>
      <c r="C288" s="84">
        <v>945.26117695000005</v>
      </c>
      <c r="D288" s="84">
        <v>934.85735940999996</v>
      </c>
      <c r="E288" s="84">
        <v>185.38362107</v>
      </c>
      <c r="F288" s="84">
        <v>185.38362107</v>
      </c>
    </row>
    <row r="289" spans="1:6" ht="12.75" customHeight="1" x14ac:dyDescent="0.2">
      <c r="A289" s="83" t="s">
        <v>152</v>
      </c>
      <c r="B289" s="83">
        <v>17</v>
      </c>
      <c r="C289" s="84">
        <v>944.46856006999997</v>
      </c>
      <c r="D289" s="84">
        <v>933.86899199000004</v>
      </c>
      <c r="E289" s="84">
        <v>185.18762631999999</v>
      </c>
      <c r="F289" s="84">
        <v>185.18762631999999</v>
      </c>
    </row>
    <row r="290" spans="1:6" ht="12.75" customHeight="1" x14ac:dyDescent="0.2">
      <c r="A290" s="83" t="s">
        <v>152</v>
      </c>
      <c r="B290" s="83">
        <v>18</v>
      </c>
      <c r="C290" s="84">
        <v>934.46557383000004</v>
      </c>
      <c r="D290" s="84">
        <v>923.71446199000002</v>
      </c>
      <c r="E290" s="84">
        <v>183.17396773999999</v>
      </c>
      <c r="F290" s="84">
        <v>183.17396773999999</v>
      </c>
    </row>
    <row r="291" spans="1:6" ht="12.75" customHeight="1" x14ac:dyDescent="0.2">
      <c r="A291" s="83" t="s">
        <v>152</v>
      </c>
      <c r="B291" s="83">
        <v>19</v>
      </c>
      <c r="C291" s="84">
        <v>886.12314069000001</v>
      </c>
      <c r="D291" s="84">
        <v>876.76312927000004</v>
      </c>
      <c r="E291" s="84">
        <v>173.86344782</v>
      </c>
      <c r="F291" s="84">
        <v>173.86344782</v>
      </c>
    </row>
    <row r="292" spans="1:6" ht="12.75" customHeight="1" x14ac:dyDescent="0.2">
      <c r="A292" s="83" t="s">
        <v>152</v>
      </c>
      <c r="B292" s="83">
        <v>20</v>
      </c>
      <c r="C292" s="84">
        <v>869.55812170000002</v>
      </c>
      <c r="D292" s="84">
        <v>859.89497740000002</v>
      </c>
      <c r="E292" s="84">
        <v>170.51846792000001</v>
      </c>
      <c r="F292" s="84">
        <v>170.51846792000001</v>
      </c>
    </row>
    <row r="293" spans="1:6" ht="12.75" customHeight="1" x14ac:dyDescent="0.2">
      <c r="A293" s="83" t="s">
        <v>152</v>
      </c>
      <c r="B293" s="83">
        <v>21</v>
      </c>
      <c r="C293" s="84">
        <v>888.91057577000004</v>
      </c>
      <c r="D293" s="84">
        <v>879.31193027999996</v>
      </c>
      <c r="E293" s="84">
        <v>174.36887888999999</v>
      </c>
      <c r="F293" s="84">
        <v>174.36887888999999</v>
      </c>
    </row>
    <row r="294" spans="1:6" ht="12.75" customHeight="1" x14ac:dyDescent="0.2">
      <c r="A294" s="83" t="s">
        <v>152</v>
      </c>
      <c r="B294" s="83">
        <v>22</v>
      </c>
      <c r="C294" s="84">
        <v>892.0102971</v>
      </c>
      <c r="D294" s="84">
        <v>889.97371661</v>
      </c>
      <c r="E294" s="84">
        <v>176.48312716999999</v>
      </c>
      <c r="F294" s="84">
        <v>176.48312716999999</v>
      </c>
    </row>
    <row r="295" spans="1:6" ht="12.75" customHeight="1" x14ac:dyDescent="0.2">
      <c r="A295" s="83" t="s">
        <v>152</v>
      </c>
      <c r="B295" s="83">
        <v>23</v>
      </c>
      <c r="C295" s="84">
        <v>920.07908029999999</v>
      </c>
      <c r="D295" s="84">
        <v>913.73844228999997</v>
      </c>
      <c r="E295" s="84">
        <v>181.19570802999999</v>
      </c>
      <c r="F295" s="84">
        <v>181.19570802999999</v>
      </c>
    </row>
    <row r="296" spans="1:6" ht="12.75" customHeight="1" x14ac:dyDescent="0.2">
      <c r="A296" s="83" t="s">
        <v>152</v>
      </c>
      <c r="B296" s="83">
        <v>24</v>
      </c>
      <c r="C296" s="84">
        <v>958.82910012000002</v>
      </c>
      <c r="D296" s="84">
        <v>957.38945437999996</v>
      </c>
      <c r="E296" s="84">
        <v>189.85176941</v>
      </c>
      <c r="F296" s="84">
        <v>189.85176941</v>
      </c>
    </row>
    <row r="297" spans="1:6" ht="12.75" customHeight="1" x14ac:dyDescent="0.2">
      <c r="A297" s="83" t="s">
        <v>153</v>
      </c>
      <c r="B297" s="83">
        <v>1</v>
      </c>
      <c r="C297" s="84">
        <v>993.18608374999997</v>
      </c>
      <c r="D297" s="84">
        <v>987.48195739000005</v>
      </c>
      <c r="E297" s="84">
        <v>195.81915803000001</v>
      </c>
      <c r="F297" s="84">
        <v>195.81915803000001</v>
      </c>
    </row>
    <row r="298" spans="1:6" ht="12.75" customHeight="1" x14ac:dyDescent="0.2">
      <c r="A298" s="83" t="s">
        <v>153</v>
      </c>
      <c r="B298" s="83">
        <v>2</v>
      </c>
      <c r="C298" s="84">
        <v>1014.3740182400001</v>
      </c>
      <c r="D298" s="84">
        <v>1013.68964681</v>
      </c>
      <c r="E298" s="84">
        <v>201.01618228000001</v>
      </c>
      <c r="F298" s="84">
        <v>201.01618228000001</v>
      </c>
    </row>
    <row r="299" spans="1:6" ht="12.75" customHeight="1" x14ac:dyDescent="0.2">
      <c r="A299" s="83" t="s">
        <v>153</v>
      </c>
      <c r="B299" s="83">
        <v>3</v>
      </c>
      <c r="C299" s="84">
        <v>1034.0124753600001</v>
      </c>
      <c r="D299" s="84">
        <v>1028.31896044</v>
      </c>
      <c r="E299" s="84">
        <v>203.91719719</v>
      </c>
      <c r="F299" s="84">
        <v>203.91719719</v>
      </c>
    </row>
    <row r="300" spans="1:6" ht="12.75" customHeight="1" x14ac:dyDescent="0.2">
      <c r="A300" s="83" t="s">
        <v>153</v>
      </c>
      <c r="B300" s="83">
        <v>4</v>
      </c>
      <c r="C300" s="84">
        <v>1045.9347936900001</v>
      </c>
      <c r="D300" s="84">
        <v>1038.7649160799999</v>
      </c>
      <c r="E300" s="84">
        <v>205.98864591</v>
      </c>
      <c r="F300" s="84">
        <v>205.98864591</v>
      </c>
    </row>
    <row r="301" spans="1:6" ht="12.75" customHeight="1" x14ac:dyDescent="0.2">
      <c r="A301" s="83" t="s">
        <v>153</v>
      </c>
      <c r="B301" s="83">
        <v>5</v>
      </c>
      <c r="C301" s="84">
        <v>1044.96850324</v>
      </c>
      <c r="D301" s="84">
        <v>1036.78923029</v>
      </c>
      <c r="E301" s="84">
        <v>205.59686443999999</v>
      </c>
      <c r="F301" s="84">
        <v>205.59686443999999</v>
      </c>
    </row>
    <row r="302" spans="1:6" ht="12.75" customHeight="1" x14ac:dyDescent="0.2">
      <c r="A302" s="83" t="s">
        <v>153</v>
      </c>
      <c r="B302" s="83">
        <v>6</v>
      </c>
      <c r="C302" s="84">
        <v>1034.04441084</v>
      </c>
      <c r="D302" s="84">
        <v>1023.1291238</v>
      </c>
      <c r="E302" s="84">
        <v>202.88804476999999</v>
      </c>
      <c r="F302" s="84">
        <v>202.88804476999999</v>
      </c>
    </row>
    <row r="303" spans="1:6" ht="12.75" customHeight="1" x14ac:dyDescent="0.2">
      <c r="A303" s="83" t="s">
        <v>153</v>
      </c>
      <c r="B303" s="83">
        <v>7</v>
      </c>
      <c r="C303" s="84">
        <v>985.49467537999999</v>
      </c>
      <c r="D303" s="84">
        <v>984.96228192000001</v>
      </c>
      <c r="E303" s="84">
        <v>195.31950259999999</v>
      </c>
      <c r="F303" s="84">
        <v>195.31950259999999</v>
      </c>
    </row>
    <row r="304" spans="1:6" ht="12.75" customHeight="1" x14ac:dyDescent="0.2">
      <c r="A304" s="83" t="s">
        <v>153</v>
      </c>
      <c r="B304" s="83">
        <v>8</v>
      </c>
      <c r="C304" s="84">
        <v>957.99105689999999</v>
      </c>
      <c r="D304" s="84">
        <v>956.51943931000005</v>
      </c>
      <c r="E304" s="84">
        <v>189.67924411000001</v>
      </c>
      <c r="F304" s="84">
        <v>189.67924411000001</v>
      </c>
    </row>
    <row r="305" spans="1:6" ht="12.75" customHeight="1" x14ac:dyDescent="0.2">
      <c r="A305" s="83" t="s">
        <v>153</v>
      </c>
      <c r="B305" s="83">
        <v>9</v>
      </c>
      <c r="C305" s="84">
        <v>929.22828055000002</v>
      </c>
      <c r="D305" s="84">
        <v>924.71418086000006</v>
      </c>
      <c r="E305" s="84">
        <v>183.37221349999999</v>
      </c>
      <c r="F305" s="84">
        <v>183.37221349999999</v>
      </c>
    </row>
    <row r="306" spans="1:6" ht="12.75" customHeight="1" x14ac:dyDescent="0.2">
      <c r="A306" s="83" t="s">
        <v>153</v>
      </c>
      <c r="B306" s="83">
        <v>10</v>
      </c>
      <c r="C306" s="84">
        <v>935.62367713000003</v>
      </c>
      <c r="D306" s="84">
        <v>925.90640301999997</v>
      </c>
      <c r="E306" s="84">
        <v>183.60863294999999</v>
      </c>
      <c r="F306" s="84">
        <v>183.60863294999999</v>
      </c>
    </row>
    <row r="307" spans="1:6" ht="12.75" customHeight="1" x14ac:dyDescent="0.2">
      <c r="A307" s="83" t="s">
        <v>153</v>
      </c>
      <c r="B307" s="83">
        <v>11</v>
      </c>
      <c r="C307" s="84">
        <v>934.42985446</v>
      </c>
      <c r="D307" s="84">
        <v>924.75327085000004</v>
      </c>
      <c r="E307" s="84">
        <v>183.37996509999999</v>
      </c>
      <c r="F307" s="84">
        <v>183.37996509999999</v>
      </c>
    </row>
    <row r="308" spans="1:6" ht="12.75" customHeight="1" x14ac:dyDescent="0.2">
      <c r="A308" s="83" t="s">
        <v>153</v>
      </c>
      <c r="B308" s="83">
        <v>12</v>
      </c>
      <c r="C308" s="84">
        <v>946.83170490999998</v>
      </c>
      <c r="D308" s="84">
        <v>935.63015346999998</v>
      </c>
      <c r="E308" s="84">
        <v>185.53686729</v>
      </c>
      <c r="F308" s="84">
        <v>185.53686729</v>
      </c>
    </row>
    <row r="309" spans="1:6" ht="12.75" customHeight="1" x14ac:dyDescent="0.2">
      <c r="A309" s="83" t="s">
        <v>153</v>
      </c>
      <c r="B309" s="83">
        <v>13</v>
      </c>
      <c r="C309" s="84">
        <v>935.95061744999998</v>
      </c>
      <c r="D309" s="84">
        <v>924.51210509999999</v>
      </c>
      <c r="E309" s="84">
        <v>183.33214157</v>
      </c>
      <c r="F309" s="84">
        <v>183.33214157</v>
      </c>
    </row>
    <row r="310" spans="1:6" ht="12.75" customHeight="1" x14ac:dyDescent="0.2">
      <c r="A310" s="83" t="s">
        <v>153</v>
      </c>
      <c r="B310" s="83">
        <v>14</v>
      </c>
      <c r="C310" s="84">
        <v>905.37025057999995</v>
      </c>
      <c r="D310" s="84">
        <v>894.55500555000003</v>
      </c>
      <c r="E310" s="84">
        <v>177.39160365999999</v>
      </c>
      <c r="F310" s="84">
        <v>177.39160365999999</v>
      </c>
    </row>
    <row r="311" spans="1:6" ht="12.75" customHeight="1" x14ac:dyDescent="0.2">
      <c r="A311" s="83" t="s">
        <v>153</v>
      </c>
      <c r="B311" s="83">
        <v>15</v>
      </c>
      <c r="C311" s="84">
        <v>918.35839183999997</v>
      </c>
      <c r="D311" s="84">
        <v>906.91524090999997</v>
      </c>
      <c r="E311" s="84">
        <v>179.84265693</v>
      </c>
      <c r="F311" s="84">
        <v>179.84265693</v>
      </c>
    </row>
    <row r="312" spans="1:6" ht="12.75" customHeight="1" x14ac:dyDescent="0.2">
      <c r="A312" s="83" t="s">
        <v>153</v>
      </c>
      <c r="B312" s="83">
        <v>16</v>
      </c>
      <c r="C312" s="84">
        <v>931.31763980999995</v>
      </c>
      <c r="D312" s="84">
        <v>919.50017319999995</v>
      </c>
      <c r="E312" s="84">
        <v>182.33826794000001</v>
      </c>
      <c r="F312" s="84">
        <v>182.33826794000001</v>
      </c>
    </row>
    <row r="313" spans="1:6" ht="12.75" customHeight="1" x14ac:dyDescent="0.2">
      <c r="A313" s="83" t="s">
        <v>153</v>
      </c>
      <c r="B313" s="83">
        <v>17</v>
      </c>
      <c r="C313" s="84">
        <v>927.56536870000002</v>
      </c>
      <c r="D313" s="84">
        <v>916.92961271000001</v>
      </c>
      <c r="E313" s="84">
        <v>181.82852191999999</v>
      </c>
      <c r="F313" s="84">
        <v>181.82852191999999</v>
      </c>
    </row>
    <row r="314" spans="1:6" ht="12.75" customHeight="1" x14ac:dyDescent="0.2">
      <c r="A314" s="83" t="s">
        <v>153</v>
      </c>
      <c r="B314" s="83">
        <v>18</v>
      </c>
      <c r="C314" s="84">
        <v>910.94896391999998</v>
      </c>
      <c r="D314" s="84">
        <v>900.36503905999996</v>
      </c>
      <c r="E314" s="84">
        <v>178.54374204000001</v>
      </c>
      <c r="F314" s="84">
        <v>178.54374204000001</v>
      </c>
    </row>
    <row r="315" spans="1:6" ht="12.75" customHeight="1" x14ac:dyDescent="0.2">
      <c r="A315" s="83" t="s">
        <v>153</v>
      </c>
      <c r="B315" s="83">
        <v>19</v>
      </c>
      <c r="C315" s="84">
        <v>870.86173375999999</v>
      </c>
      <c r="D315" s="84">
        <v>861.12382579999996</v>
      </c>
      <c r="E315" s="84">
        <v>170.76215041</v>
      </c>
      <c r="F315" s="84">
        <v>170.76215041</v>
      </c>
    </row>
    <row r="316" spans="1:6" ht="12.75" customHeight="1" x14ac:dyDescent="0.2">
      <c r="A316" s="83" t="s">
        <v>153</v>
      </c>
      <c r="B316" s="83">
        <v>20</v>
      </c>
      <c r="C316" s="84">
        <v>870.05445511000005</v>
      </c>
      <c r="D316" s="84">
        <v>860.28380586000003</v>
      </c>
      <c r="E316" s="84">
        <v>170.59557319000001</v>
      </c>
      <c r="F316" s="84">
        <v>170.59557319000001</v>
      </c>
    </row>
    <row r="317" spans="1:6" ht="12.75" customHeight="1" x14ac:dyDescent="0.2">
      <c r="A317" s="83" t="s">
        <v>153</v>
      </c>
      <c r="B317" s="83">
        <v>21</v>
      </c>
      <c r="C317" s="84">
        <v>892.68643111999995</v>
      </c>
      <c r="D317" s="84">
        <v>881.23876149</v>
      </c>
      <c r="E317" s="84">
        <v>174.75097242000001</v>
      </c>
      <c r="F317" s="84">
        <v>174.75097242000001</v>
      </c>
    </row>
    <row r="318" spans="1:6" ht="12.75" customHeight="1" x14ac:dyDescent="0.2">
      <c r="A318" s="83" t="s">
        <v>153</v>
      </c>
      <c r="B318" s="83">
        <v>22</v>
      </c>
      <c r="C318" s="84">
        <v>906.96372401999997</v>
      </c>
      <c r="D318" s="84">
        <v>895.81433919000006</v>
      </c>
      <c r="E318" s="84">
        <v>177.64133140999999</v>
      </c>
      <c r="F318" s="84">
        <v>177.64133140999999</v>
      </c>
    </row>
    <row r="319" spans="1:6" ht="12.75" customHeight="1" x14ac:dyDescent="0.2">
      <c r="A319" s="83" t="s">
        <v>153</v>
      </c>
      <c r="B319" s="83">
        <v>23</v>
      </c>
      <c r="C319" s="84">
        <v>929.40935537999997</v>
      </c>
      <c r="D319" s="84">
        <v>918.93299958</v>
      </c>
      <c r="E319" s="84">
        <v>182.22579655000001</v>
      </c>
      <c r="F319" s="84">
        <v>182.22579655000001</v>
      </c>
    </row>
    <row r="320" spans="1:6" ht="12.75" customHeight="1" x14ac:dyDescent="0.2">
      <c r="A320" s="83" t="s">
        <v>153</v>
      </c>
      <c r="B320" s="83">
        <v>24</v>
      </c>
      <c r="C320" s="84">
        <v>977.28931188000001</v>
      </c>
      <c r="D320" s="84">
        <v>966.08367391000002</v>
      </c>
      <c r="E320" s="84">
        <v>191.57584621999999</v>
      </c>
      <c r="F320" s="84">
        <v>191.57584621999999</v>
      </c>
    </row>
    <row r="321" spans="1:6" ht="12.75" customHeight="1" x14ac:dyDescent="0.2">
      <c r="A321" s="83" t="s">
        <v>154</v>
      </c>
      <c r="B321" s="83">
        <v>1</v>
      </c>
      <c r="C321" s="84">
        <v>988.48213210999995</v>
      </c>
      <c r="D321" s="84">
        <v>976.7292688</v>
      </c>
      <c r="E321" s="84">
        <v>193.68688370999999</v>
      </c>
      <c r="F321" s="84">
        <v>193.68688370999999</v>
      </c>
    </row>
    <row r="322" spans="1:6" ht="12.75" customHeight="1" x14ac:dyDescent="0.2">
      <c r="A322" s="83" t="s">
        <v>154</v>
      </c>
      <c r="B322" s="83">
        <v>2</v>
      </c>
      <c r="C322" s="84">
        <v>1014.05549185</v>
      </c>
      <c r="D322" s="84">
        <v>999.83557604999999</v>
      </c>
      <c r="E322" s="84">
        <v>198.26889919999999</v>
      </c>
      <c r="F322" s="84">
        <v>198.26889919999999</v>
      </c>
    </row>
    <row r="323" spans="1:6" ht="12.75" customHeight="1" x14ac:dyDescent="0.2">
      <c r="A323" s="83" t="s">
        <v>154</v>
      </c>
      <c r="B323" s="83">
        <v>3</v>
      </c>
      <c r="C323" s="84">
        <v>1047.95552903</v>
      </c>
      <c r="D323" s="84">
        <v>1031.47062048</v>
      </c>
      <c r="E323" s="84">
        <v>204.54217611999999</v>
      </c>
      <c r="F323" s="84">
        <v>204.54217611999999</v>
      </c>
    </row>
    <row r="324" spans="1:6" ht="12.75" customHeight="1" x14ac:dyDescent="0.2">
      <c r="A324" s="83" t="s">
        <v>154</v>
      </c>
      <c r="B324" s="83">
        <v>4</v>
      </c>
      <c r="C324" s="84">
        <v>1061.9397639700001</v>
      </c>
      <c r="D324" s="84">
        <v>1042.9693330099999</v>
      </c>
      <c r="E324" s="84">
        <v>206.82238810999999</v>
      </c>
      <c r="F324" s="84">
        <v>206.82238810999999</v>
      </c>
    </row>
    <row r="325" spans="1:6" ht="12.75" customHeight="1" x14ac:dyDescent="0.2">
      <c r="A325" s="83" t="s">
        <v>154</v>
      </c>
      <c r="B325" s="83">
        <v>5</v>
      </c>
      <c r="C325" s="84">
        <v>1055.1444658299999</v>
      </c>
      <c r="D325" s="84">
        <v>1037.0225469500001</v>
      </c>
      <c r="E325" s="84">
        <v>205.64313149</v>
      </c>
      <c r="F325" s="84">
        <v>205.64313149</v>
      </c>
    </row>
    <row r="326" spans="1:6" ht="12.75" customHeight="1" x14ac:dyDescent="0.2">
      <c r="A326" s="83" t="s">
        <v>154</v>
      </c>
      <c r="B326" s="83">
        <v>6</v>
      </c>
      <c r="C326" s="84">
        <v>1023.07883802</v>
      </c>
      <c r="D326" s="84">
        <v>1004.9251877</v>
      </c>
      <c r="E326" s="84">
        <v>199.27817684999999</v>
      </c>
      <c r="F326" s="84">
        <v>199.27817684999999</v>
      </c>
    </row>
    <row r="327" spans="1:6" ht="12.75" customHeight="1" x14ac:dyDescent="0.2">
      <c r="A327" s="83" t="s">
        <v>154</v>
      </c>
      <c r="B327" s="83">
        <v>7</v>
      </c>
      <c r="C327" s="84">
        <v>993.21539858000006</v>
      </c>
      <c r="D327" s="84">
        <v>978.11029025000005</v>
      </c>
      <c r="E327" s="84">
        <v>193.96074234</v>
      </c>
      <c r="F327" s="84">
        <v>193.96074234</v>
      </c>
    </row>
    <row r="328" spans="1:6" ht="12.75" customHeight="1" x14ac:dyDescent="0.2">
      <c r="A328" s="83" t="s">
        <v>154</v>
      </c>
      <c r="B328" s="83">
        <v>8</v>
      </c>
      <c r="C328" s="84">
        <v>955.93322680999995</v>
      </c>
      <c r="D328" s="84">
        <v>943.34797857000001</v>
      </c>
      <c r="E328" s="84">
        <v>187.06732363</v>
      </c>
      <c r="F328" s="84">
        <v>187.06732363</v>
      </c>
    </row>
    <row r="329" spans="1:6" ht="12.75" customHeight="1" x14ac:dyDescent="0.2">
      <c r="A329" s="83" t="s">
        <v>154</v>
      </c>
      <c r="B329" s="83">
        <v>9</v>
      </c>
      <c r="C329" s="84">
        <v>933.76963026999999</v>
      </c>
      <c r="D329" s="84">
        <v>921.54408091000005</v>
      </c>
      <c r="E329" s="84">
        <v>182.74357791</v>
      </c>
      <c r="F329" s="84">
        <v>182.74357791</v>
      </c>
    </row>
    <row r="330" spans="1:6" ht="12.75" customHeight="1" x14ac:dyDescent="0.2">
      <c r="A330" s="83" t="s">
        <v>154</v>
      </c>
      <c r="B330" s="83">
        <v>10</v>
      </c>
      <c r="C330" s="84">
        <v>931.4581829</v>
      </c>
      <c r="D330" s="84">
        <v>918.25883925999995</v>
      </c>
      <c r="E330" s="84">
        <v>182.09210955</v>
      </c>
      <c r="F330" s="84">
        <v>182.09210955</v>
      </c>
    </row>
    <row r="331" spans="1:6" ht="12.75" customHeight="1" x14ac:dyDescent="0.2">
      <c r="A331" s="83" t="s">
        <v>154</v>
      </c>
      <c r="B331" s="83">
        <v>11</v>
      </c>
      <c r="C331" s="84">
        <v>928.55227532000004</v>
      </c>
      <c r="D331" s="84">
        <v>916.05627336999999</v>
      </c>
      <c r="E331" s="84">
        <v>181.65533742</v>
      </c>
      <c r="F331" s="84">
        <v>181.65533742</v>
      </c>
    </row>
    <row r="332" spans="1:6" ht="12.75" customHeight="1" x14ac:dyDescent="0.2">
      <c r="A332" s="83" t="s">
        <v>154</v>
      </c>
      <c r="B332" s="83">
        <v>12</v>
      </c>
      <c r="C332" s="84">
        <v>927.72015897000006</v>
      </c>
      <c r="D332" s="84">
        <v>916.44424992999996</v>
      </c>
      <c r="E332" s="84">
        <v>181.73227374999999</v>
      </c>
      <c r="F332" s="84">
        <v>181.73227374999999</v>
      </c>
    </row>
    <row r="333" spans="1:6" ht="12.75" customHeight="1" x14ac:dyDescent="0.2">
      <c r="A333" s="83" t="s">
        <v>154</v>
      </c>
      <c r="B333" s="83">
        <v>13</v>
      </c>
      <c r="C333" s="84">
        <v>940.07821451999996</v>
      </c>
      <c r="D333" s="84">
        <v>925.79697872999998</v>
      </c>
      <c r="E333" s="84">
        <v>183.58693395</v>
      </c>
      <c r="F333" s="84">
        <v>183.58693395</v>
      </c>
    </row>
    <row r="334" spans="1:6" ht="12.75" customHeight="1" x14ac:dyDescent="0.2">
      <c r="A334" s="83" t="s">
        <v>154</v>
      </c>
      <c r="B334" s="83">
        <v>14</v>
      </c>
      <c r="C334" s="84">
        <v>908.98175523999998</v>
      </c>
      <c r="D334" s="84">
        <v>892.57110592000004</v>
      </c>
      <c r="E334" s="84">
        <v>176.99819337</v>
      </c>
      <c r="F334" s="84">
        <v>176.99819337</v>
      </c>
    </row>
    <row r="335" spans="1:6" ht="12.75" customHeight="1" x14ac:dyDescent="0.2">
      <c r="A335" s="83" t="s">
        <v>154</v>
      </c>
      <c r="B335" s="83">
        <v>15</v>
      </c>
      <c r="C335" s="84">
        <v>919.59625670000003</v>
      </c>
      <c r="D335" s="84">
        <v>902.10300266000002</v>
      </c>
      <c r="E335" s="84">
        <v>178.88838283999999</v>
      </c>
      <c r="F335" s="84">
        <v>178.88838283999999</v>
      </c>
    </row>
    <row r="336" spans="1:6" ht="12.75" customHeight="1" x14ac:dyDescent="0.2">
      <c r="A336" s="83" t="s">
        <v>154</v>
      </c>
      <c r="B336" s="83">
        <v>16</v>
      </c>
      <c r="C336" s="84">
        <v>929.69410054000002</v>
      </c>
      <c r="D336" s="84">
        <v>912.89496311000005</v>
      </c>
      <c r="E336" s="84">
        <v>181.02844483999999</v>
      </c>
      <c r="F336" s="84">
        <v>181.02844483999999</v>
      </c>
    </row>
    <row r="337" spans="1:6" ht="12.75" customHeight="1" x14ac:dyDescent="0.2">
      <c r="A337" s="83" t="s">
        <v>154</v>
      </c>
      <c r="B337" s="83">
        <v>17</v>
      </c>
      <c r="C337" s="84">
        <v>928.32667118999996</v>
      </c>
      <c r="D337" s="84">
        <v>911.9561506</v>
      </c>
      <c r="E337" s="84">
        <v>180.8422769</v>
      </c>
      <c r="F337" s="84">
        <v>180.8422769</v>
      </c>
    </row>
    <row r="338" spans="1:6" ht="12.75" customHeight="1" x14ac:dyDescent="0.2">
      <c r="A338" s="83" t="s">
        <v>154</v>
      </c>
      <c r="B338" s="83">
        <v>18</v>
      </c>
      <c r="C338" s="84">
        <v>919.88006028999996</v>
      </c>
      <c r="D338" s="84">
        <v>904.41304210999999</v>
      </c>
      <c r="E338" s="84">
        <v>179.34646713999999</v>
      </c>
      <c r="F338" s="84">
        <v>179.34646713999999</v>
      </c>
    </row>
    <row r="339" spans="1:6" ht="12.75" customHeight="1" x14ac:dyDescent="0.2">
      <c r="A339" s="83" t="s">
        <v>154</v>
      </c>
      <c r="B339" s="83">
        <v>19</v>
      </c>
      <c r="C339" s="84">
        <v>871.91646314000002</v>
      </c>
      <c r="D339" s="84">
        <v>857.57244837999997</v>
      </c>
      <c r="E339" s="84">
        <v>170.05790691999999</v>
      </c>
      <c r="F339" s="84">
        <v>170.05790691999999</v>
      </c>
    </row>
    <row r="340" spans="1:6" ht="12.75" customHeight="1" x14ac:dyDescent="0.2">
      <c r="A340" s="83" t="s">
        <v>154</v>
      </c>
      <c r="B340" s="83">
        <v>20</v>
      </c>
      <c r="C340" s="84">
        <v>862.56079880000004</v>
      </c>
      <c r="D340" s="84">
        <v>848.30181988000004</v>
      </c>
      <c r="E340" s="84">
        <v>168.21952734000001</v>
      </c>
      <c r="F340" s="84">
        <v>168.21952734000001</v>
      </c>
    </row>
    <row r="341" spans="1:6" ht="12.75" customHeight="1" x14ac:dyDescent="0.2">
      <c r="A341" s="83" t="s">
        <v>154</v>
      </c>
      <c r="B341" s="83">
        <v>21</v>
      </c>
      <c r="C341" s="84">
        <v>879.74415805000001</v>
      </c>
      <c r="D341" s="84">
        <v>864.55470447000005</v>
      </c>
      <c r="E341" s="84">
        <v>171.44249880999999</v>
      </c>
      <c r="F341" s="84">
        <v>171.44249880999999</v>
      </c>
    </row>
    <row r="342" spans="1:6" ht="12.75" customHeight="1" x14ac:dyDescent="0.2">
      <c r="A342" s="83" t="s">
        <v>154</v>
      </c>
      <c r="B342" s="83">
        <v>22</v>
      </c>
      <c r="C342" s="84">
        <v>894.67675408000002</v>
      </c>
      <c r="D342" s="84">
        <v>878.48080187000005</v>
      </c>
      <c r="E342" s="84">
        <v>174.20406488</v>
      </c>
      <c r="F342" s="84">
        <v>174.20406488</v>
      </c>
    </row>
    <row r="343" spans="1:6" ht="12.75" customHeight="1" x14ac:dyDescent="0.2">
      <c r="A343" s="83" t="s">
        <v>154</v>
      </c>
      <c r="B343" s="83">
        <v>23</v>
      </c>
      <c r="C343" s="84">
        <v>911.77829326000005</v>
      </c>
      <c r="D343" s="84">
        <v>898.66217344999995</v>
      </c>
      <c r="E343" s="84">
        <v>178.20606122999999</v>
      </c>
      <c r="F343" s="84">
        <v>178.20606122999999</v>
      </c>
    </row>
    <row r="344" spans="1:6" ht="12.75" customHeight="1" x14ac:dyDescent="0.2">
      <c r="A344" s="83" t="s">
        <v>154</v>
      </c>
      <c r="B344" s="83">
        <v>24</v>
      </c>
      <c r="C344" s="84">
        <v>955.25370195999994</v>
      </c>
      <c r="D344" s="84">
        <v>941.00768291999998</v>
      </c>
      <c r="E344" s="84">
        <v>186.60323948000001</v>
      </c>
      <c r="F344" s="84">
        <v>186.60323948000001</v>
      </c>
    </row>
    <row r="345" spans="1:6" ht="12.75" customHeight="1" x14ac:dyDescent="0.2">
      <c r="A345" s="83" t="s">
        <v>155</v>
      </c>
      <c r="B345" s="83">
        <v>1</v>
      </c>
      <c r="C345" s="84">
        <v>1006.38647037</v>
      </c>
      <c r="D345" s="84">
        <v>989.52429715000005</v>
      </c>
      <c r="E345" s="84">
        <v>196.22415708</v>
      </c>
      <c r="F345" s="84">
        <v>196.22415708</v>
      </c>
    </row>
    <row r="346" spans="1:6" ht="12.75" customHeight="1" x14ac:dyDescent="0.2">
      <c r="A346" s="83" t="s">
        <v>155</v>
      </c>
      <c r="B346" s="83">
        <v>2</v>
      </c>
      <c r="C346" s="84">
        <v>1021.3873958200001</v>
      </c>
      <c r="D346" s="84">
        <v>1004.13727864</v>
      </c>
      <c r="E346" s="84">
        <v>199.12193329999999</v>
      </c>
      <c r="F346" s="84">
        <v>199.12193329999999</v>
      </c>
    </row>
    <row r="347" spans="1:6" ht="12.75" customHeight="1" x14ac:dyDescent="0.2">
      <c r="A347" s="83" t="s">
        <v>155</v>
      </c>
      <c r="B347" s="83">
        <v>3</v>
      </c>
      <c r="C347" s="84">
        <v>1050.57140534</v>
      </c>
      <c r="D347" s="84">
        <v>1030.3317241899999</v>
      </c>
      <c r="E347" s="84">
        <v>204.31633127000001</v>
      </c>
      <c r="F347" s="84">
        <v>204.31633127000001</v>
      </c>
    </row>
    <row r="348" spans="1:6" ht="12.75" customHeight="1" x14ac:dyDescent="0.2">
      <c r="A348" s="83" t="s">
        <v>155</v>
      </c>
      <c r="B348" s="83">
        <v>4</v>
      </c>
      <c r="C348" s="84">
        <v>1073.0424365900001</v>
      </c>
      <c r="D348" s="84">
        <v>1053.4588710400001</v>
      </c>
      <c r="E348" s="84">
        <v>208.90247929</v>
      </c>
      <c r="F348" s="84">
        <v>208.90247929</v>
      </c>
    </row>
    <row r="349" spans="1:6" ht="12.75" customHeight="1" x14ac:dyDescent="0.2">
      <c r="A349" s="83" t="s">
        <v>155</v>
      </c>
      <c r="B349" s="83">
        <v>5</v>
      </c>
      <c r="C349" s="84">
        <v>1065.7339665300001</v>
      </c>
      <c r="D349" s="84">
        <v>1046.71829985</v>
      </c>
      <c r="E349" s="84">
        <v>207.56581388000001</v>
      </c>
      <c r="F349" s="84">
        <v>207.56581388000001</v>
      </c>
    </row>
    <row r="350" spans="1:6" ht="12.75" customHeight="1" x14ac:dyDescent="0.2">
      <c r="A350" s="83" t="s">
        <v>155</v>
      </c>
      <c r="B350" s="83">
        <v>6</v>
      </c>
      <c r="C350" s="84">
        <v>1046.1354626</v>
      </c>
      <c r="D350" s="84">
        <v>1027.8466430000001</v>
      </c>
      <c r="E350" s="84">
        <v>203.82353592999999</v>
      </c>
      <c r="F350" s="84">
        <v>203.82353592999999</v>
      </c>
    </row>
    <row r="351" spans="1:6" ht="12.75" customHeight="1" x14ac:dyDescent="0.2">
      <c r="A351" s="83" t="s">
        <v>155</v>
      </c>
      <c r="B351" s="83">
        <v>7</v>
      </c>
      <c r="C351" s="84">
        <v>996.90223366999999</v>
      </c>
      <c r="D351" s="84">
        <v>981.44408662000001</v>
      </c>
      <c r="E351" s="84">
        <v>194.62183917999999</v>
      </c>
      <c r="F351" s="84">
        <v>194.62183917999999</v>
      </c>
    </row>
    <row r="352" spans="1:6" ht="12.75" customHeight="1" x14ac:dyDescent="0.2">
      <c r="A352" s="83" t="s">
        <v>155</v>
      </c>
      <c r="B352" s="83">
        <v>8</v>
      </c>
      <c r="C352" s="84">
        <v>945.17762404999996</v>
      </c>
      <c r="D352" s="84">
        <v>934.90209692999997</v>
      </c>
      <c r="E352" s="84">
        <v>185.39249258999999</v>
      </c>
      <c r="F352" s="84">
        <v>185.39249258999999</v>
      </c>
    </row>
    <row r="353" spans="1:6" ht="12.75" customHeight="1" x14ac:dyDescent="0.2">
      <c r="A353" s="83" t="s">
        <v>155</v>
      </c>
      <c r="B353" s="83">
        <v>9</v>
      </c>
      <c r="C353" s="84">
        <v>926.38298027999997</v>
      </c>
      <c r="D353" s="84">
        <v>916.0139471</v>
      </c>
      <c r="E353" s="84">
        <v>181.64694405</v>
      </c>
      <c r="F353" s="84">
        <v>181.64694405</v>
      </c>
    </row>
    <row r="354" spans="1:6" ht="12.75" customHeight="1" x14ac:dyDescent="0.2">
      <c r="A354" s="83" t="s">
        <v>155</v>
      </c>
      <c r="B354" s="83">
        <v>10</v>
      </c>
      <c r="C354" s="84">
        <v>923.64758148999999</v>
      </c>
      <c r="D354" s="84">
        <v>913.04786512999999</v>
      </c>
      <c r="E354" s="84">
        <v>181.05876554</v>
      </c>
      <c r="F354" s="84">
        <v>181.05876554</v>
      </c>
    </row>
    <row r="355" spans="1:6" ht="12.75" customHeight="1" x14ac:dyDescent="0.2">
      <c r="A355" s="83" t="s">
        <v>155</v>
      </c>
      <c r="B355" s="83">
        <v>11</v>
      </c>
      <c r="C355" s="84">
        <v>916.83952369999997</v>
      </c>
      <c r="D355" s="84">
        <v>906.4413902</v>
      </c>
      <c r="E355" s="84">
        <v>179.74869161999999</v>
      </c>
      <c r="F355" s="84">
        <v>179.74869161999999</v>
      </c>
    </row>
    <row r="356" spans="1:6" ht="12.75" customHeight="1" x14ac:dyDescent="0.2">
      <c r="A356" s="83" t="s">
        <v>155</v>
      </c>
      <c r="B356" s="83">
        <v>12</v>
      </c>
      <c r="C356" s="84">
        <v>927.67394354999999</v>
      </c>
      <c r="D356" s="84">
        <v>917.59352928999999</v>
      </c>
      <c r="E356" s="84">
        <v>181.96017757999999</v>
      </c>
      <c r="F356" s="84">
        <v>181.96017757999999</v>
      </c>
    </row>
    <row r="357" spans="1:6" ht="12.75" customHeight="1" x14ac:dyDescent="0.2">
      <c r="A357" s="83" t="s">
        <v>155</v>
      </c>
      <c r="B357" s="83">
        <v>13</v>
      </c>
      <c r="C357" s="84">
        <v>913.15137305999997</v>
      </c>
      <c r="D357" s="84">
        <v>903.16314527999998</v>
      </c>
      <c r="E357" s="84">
        <v>179.09861072000001</v>
      </c>
      <c r="F357" s="84">
        <v>179.09861072000001</v>
      </c>
    </row>
    <row r="358" spans="1:6" ht="12.75" customHeight="1" x14ac:dyDescent="0.2">
      <c r="A358" s="83" t="s">
        <v>155</v>
      </c>
      <c r="B358" s="83">
        <v>14</v>
      </c>
      <c r="C358" s="84">
        <v>891.17343334999998</v>
      </c>
      <c r="D358" s="84">
        <v>880.72240867999994</v>
      </c>
      <c r="E358" s="84">
        <v>174.64857888</v>
      </c>
      <c r="F358" s="84">
        <v>174.64857888</v>
      </c>
    </row>
    <row r="359" spans="1:6" ht="12.75" customHeight="1" x14ac:dyDescent="0.2">
      <c r="A359" s="83" t="s">
        <v>155</v>
      </c>
      <c r="B359" s="83">
        <v>15</v>
      </c>
      <c r="C359" s="84">
        <v>895.17952760000003</v>
      </c>
      <c r="D359" s="84">
        <v>883.59525273999998</v>
      </c>
      <c r="E359" s="84">
        <v>175.21826818</v>
      </c>
      <c r="F359" s="84">
        <v>175.21826818</v>
      </c>
    </row>
    <row r="360" spans="1:6" ht="12.75" customHeight="1" x14ac:dyDescent="0.2">
      <c r="A360" s="83" t="s">
        <v>155</v>
      </c>
      <c r="B360" s="83">
        <v>16</v>
      </c>
      <c r="C360" s="84">
        <v>906.94891180000002</v>
      </c>
      <c r="D360" s="84">
        <v>894.38944481999999</v>
      </c>
      <c r="E360" s="84">
        <v>177.35877271000001</v>
      </c>
      <c r="F360" s="84">
        <v>177.35877271000001</v>
      </c>
    </row>
    <row r="361" spans="1:6" ht="12.75" customHeight="1" x14ac:dyDescent="0.2">
      <c r="A361" s="83" t="s">
        <v>155</v>
      </c>
      <c r="B361" s="83">
        <v>17</v>
      </c>
      <c r="C361" s="84">
        <v>906.82188743999995</v>
      </c>
      <c r="D361" s="84">
        <v>895.09743094999999</v>
      </c>
      <c r="E361" s="84">
        <v>177.49916743</v>
      </c>
      <c r="F361" s="84">
        <v>177.49916743</v>
      </c>
    </row>
    <row r="362" spans="1:6" ht="12.75" customHeight="1" x14ac:dyDescent="0.2">
      <c r="A362" s="83" t="s">
        <v>155</v>
      </c>
      <c r="B362" s="83">
        <v>18</v>
      </c>
      <c r="C362" s="84">
        <v>900.78410425000004</v>
      </c>
      <c r="D362" s="84">
        <v>889.83583739999995</v>
      </c>
      <c r="E362" s="84">
        <v>176.45578551</v>
      </c>
      <c r="F362" s="84">
        <v>176.45578551</v>
      </c>
    </row>
    <row r="363" spans="1:6" ht="12.75" customHeight="1" x14ac:dyDescent="0.2">
      <c r="A363" s="83" t="s">
        <v>155</v>
      </c>
      <c r="B363" s="83">
        <v>19</v>
      </c>
      <c r="C363" s="84">
        <v>855.8768632</v>
      </c>
      <c r="D363" s="84">
        <v>845.99378042000001</v>
      </c>
      <c r="E363" s="84">
        <v>167.76183964000001</v>
      </c>
      <c r="F363" s="84">
        <v>167.76183964000001</v>
      </c>
    </row>
    <row r="364" spans="1:6" ht="12.75" customHeight="1" x14ac:dyDescent="0.2">
      <c r="A364" s="83" t="s">
        <v>155</v>
      </c>
      <c r="B364" s="83">
        <v>20</v>
      </c>
      <c r="C364" s="84">
        <v>865.13582656999995</v>
      </c>
      <c r="D364" s="84">
        <v>853.98254489999999</v>
      </c>
      <c r="E364" s="84">
        <v>169.34602365999999</v>
      </c>
      <c r="F364" s="84">
        <v>169.34602365999999</v>
      </c>
    </row>
    <row r="365" spans="1:6" ht="12.75" customHeight="1" x14ac:dyDescent="0.2">
      <c r="A365" s="83" t="s">
        <v>155</v>
      </c>
      <c r="B365" s="83">
        <v>21</v>
      </c>
      <c r="C365" s="84">
        <v>898.89160376999996</v>
      </c>
      <c r="D365" s="84">
        <v>881.01777329000004</v>
      </c>
      <c r="E365" s="84">
        <v>174.70715013</v>
      </c>
      <c r="F365" s="84">
        <v>174.70715013</v>
      </c>
    </row>
    <row r="366" spans="1:6" ht="12.75" customHeight="1" x14ac:dyDescent="0.2">
      <c r="A366" s="83" t="s">
        <v>155</v>
      </c>
      <c r="B366" s="83">
        <v>22</v>
      </c>
      <c r="C366" s="84">
        <v>916.32127318000005</v>
      </c>
      <c r="D366" s="84">
        <v>897.69450252000001</v>
      </c>
      <c r="E366" s="84">
        <v>178.01417063</v>
      </c>
      <c r="F366" s="84">
        <v>178.01417063</v>
      </c>
    </row>
    <row r="367" spans="1:6" ht="12.75" customHeight="1" x14ac:dyDescent="0.2">
      <c r="A367" s="83" t="s">
        <v>155</v>
      </c>
      <c r="B367" s="83">
        <v>23</v>
      </c>
      <c r="C367" s="84">
        <v>929.40780551</v>
      </c>
      <c r="D367" s="84">
        <v>911.61155701999996</v>
      </c>
      <c r="E367" s="84">
        <v>180.77394348000001</v>
      </c>
      <c r="F367" s="84">
        <v>180.77394348000001</v>
      </c>
    </row>
    <row r="368" spans="1:6" ht="12.75" customHeight="1" x14ac:dyDescent="0.2">
      <c r="A368" s="83" t="s">
        <v>155</v>
      </c>
      <c r="B368" s="83">
        <v>24</v>
      </c>
      <c r="C368" s="84">
        <v>961.67949239999996</v>
      </c>
      <c r="D368" s="84">
        <v>943.20584401999997</v>
      </c>
      <c r="E368" s="84">
        <v>187.03913813</v>
      </c>
      <c r="F368" s="84">
        <v>187.03913813</v>
      </c>
    </row>
    <row r="369" spans="1:6" ht="12.75" customHeight="1" x14ac:dyDescent="0.2">
      <c r="A369" s="83" t="s">
        <v>156</v>
      </c>
      <c r="B369" s="83">
        <v>1</v>
      </c>
      <c r="C369" s="84">
        <v>963.20725985000001</v>
      </c>
      <c r="D369" s="84">
        <v>944.85105321000003</v>
      </c>
      <c r="E369" s="84">
        <v>187.36538558999999</v>
      </c>
      <c r="F369" s="84">
        <v>187.36538558999999</v>
      </c>
    </row>
    <row r="370" spans="1:6" ht="12.75" customHeight="1" x14ac:dyDescent="0.2">
      <c r="A370" s="83" t="s">
        <v>156</v>
      </c>
      <c r="B370" s="83">
        <v>2</v>
      </c>
      <c r="C370" s="84">
        <v>971.06154700000002</v>
      </c>
      <c r="D370" s="84">
        <v>951.45433896999998</v>
      </c>
      <c r="E370" s="84">
        <v>188.67482709000001</v>
      </c>
      <c r="F370" s="84">
        <v>188.67482709000001</v>
      </c>
    </row>
    <row r="371" spans="1:6" ht="12.75" customHeight="1" x14ac:dyDescent="0.2">
      <c r="A371" s="83" t="s">
        <v>156</v>
      </c>
      <c r="B371" s="83">
        <v>3</v>
      </c>
      <c r="C371" s="84">
        <v>988.94821219000005</v>
      </c>
      <c r="D371" s="84">
        <v>968.02910666000002</v>
      </c>
      <c r="E371" s="84">
        <v>191.96162845999999</v>
      </c>
      <c r="F371" s="84">
        <v>191.96162845999999</v>
      </c>
    </row>
    <row r="372" spans="1:6" ht="12.75" customHeight="1" x14ac:dyDescent="0.2">
      <c r="A372" s="83" t="s">
        <v>156</v>
      </c>
      <c r="B372" s="83">
        <v>4</v>
      </c>
      <c r="C372" s="84">
        <v>1013.20874109</v>
      </c>
      <c r="D372" s="84">
        <v>993.12325214999998</v>
      </c>
      <c r="E372" s="84">
        <v>196.93783526999999</v>
      </c>
      <c r="F372" s="84">
        <v>196.93783526999999</v>
      </c>
    </row>
    <row r="373" spans="1:6" ht="12.75" customHeight="1" x14ac:dyDescent="0.2">
      <c r="A373" s="83" t="s">
        <v>156</v>
      </c>
      <c r="B373" s="83">
        <v>5</v>
      </c>
      <c r="C373" s="84">
        <v>1013.99720619</v>
      </c>
      <c r="D373" s="84">
        <v>993.90801886999998</v>
      </c>
      <c r="E373" s="84">
        <v>197.09345569999999</v>
      </c>
      <c r="F373" s="84">
        <v>197.09345569999999</v>
      </c>
    </row>
    <row r="374" spans="1:6" ht="12.75" customHeight="1" x14ac:dyDescent="0.2">
      <c r="A374" s="83" t="s">
        <v>156</v>
      </c>
      <c r="B374" s="83">
        <v>6</v>
      </c>
      <c r="C374" s="84">
        <v>990.69500636999999</v>
      </c>
      <c r="D374" s="84">
        <v>970.81895926000004</v>
      </c>
      <c r="E374" s="84">
        <v>192.51486043</v>
      </c>
      <c r="F374" s="84">
        <v>192.51486043</v>
      </c>
    </row>
    <row r="375" spans="1:6" ht="12.75" customHeight="1" x14ac:dyDescent="0.2">
      <c r="A375" s="83" t="s">
        <v>156</v>
      </c>
      <c r="B375" s="83">
        <v>7</v>
      </c>
      <c r="C375" s="84">
        <v>958.93160808000005</v>
      </c>
      <c r="D375" s="84">
        <v>939.51935660000004</v>
      </c>
      <c r="E375" s="84">
        <v>186.30810213000001</v>
      </c>
      <c r="F375" s="84">
        <v>186.30810213000001</v>
      </c>
    </row>
    <row r="376" spans="1:6" ht="12.75" customHeight="1" x14ac:dyDescent="0.2">
      <c r="A376" s="83" t="s">
        <v>156</v>
      </c>
      <c r="B376" s="83">
        <v>8</v>
      </c>
      <c r="C376" s="84">
        <v>943.63620921999996</v>
      </c>
      <c r="D376" s="84">
        <v>924.36303408000003</v>
      </c>
      <c r="E376" s="84">
        <v>183.30258057</v>
      </c>
      <c r="F376" s="84">
        <v>183.30258057</v>
      </c>
    </row>
    <row r="377" spans="1:6" ht="12.75" customHeight="1" x14ac:dyDescent="0.2">
      <c r="A377" s="83" t="s">
        <v>156</v>
      </c>
      <c r="B377" s="83">
        <v>9</v>
      </c>
      <c r="C377" s="84">
        <v>935.17901394</v>
      </c>
      <c r="D377" s="84">
        <v>915.07687658999998</v>
      </c>
      <c r="E377" s="84">
        <v>181.46112156000001</v>
      </c>
      <c r="F377" s="84">
        <v>181.46112156000001</v>
      </c>
    </row>
    <row r="378" spans="1:6" ht="12.75" customHeight="1" x14ac:dyDescent="0.2">
      <c r="A378" s="83" t="s">
        <v>156</v>
      </c>
      <c r="B378" s="83">
        <v>10</v>
      </c>
      <c r="C378" s="84">
        <v>939.43743931999995</v>
      </c>
      <c r="D378" s="84">
        <v>920.08030461999999</v>
      </c>
      <c r="E378" s="84">
        <v>182.45330887</v>
      </c>
      <c r="F378" s="84">
        <v>182.45330887</v>
      </c>
    </row>
    <row r="379" spans="1:6" ht="12.75" customHeight="1" x14ac:dyDescent="0.2">
      <c r="A379" s="83" t="s">
        <v>156</v>
      </c>
      <c r="B379" s="83">
        <v>11</v>
      </c>
      <c r="C379" s="84">
        <v>932.24485256000003</v>
      </c>
      <c r="D379" s="84">
        <v>914.62845583000001</v>
      </c>
      <c r="E379" s="84">
        <v>181.37219905000001</v>
      </c>
      <c r="F379" s="84">
        <v>181.37219905000001</v>
      </c>
    </row>
    <row r="380" spans="1:6" ht="12.75" customHeight="1" x14ac:dyDescent="0.2">
      <c r="A380" s="83" t="s">
        <v>156</v>
      </c>
      <c r="B380" s="83">
        <v>12</v>
      </c>
      <c r="C380" s="84">
        <v>933.48881420999999</v>
      </c>
      <c r="D380" s="84">
        <v>916.27934849999997</v>
      </c>
      <c r="E380" s="84">
        <v>181.69957355</v>
      </c>
      <c r="F380" s="84">
        <v>181.69957355</v>
      </c>
    </row>
    <row r="381" spans="1:6" ht="12.75" customHeight="1" x14ac:dyDescent="0.2">
      <c r="A381" s="83" t="s">
        <v>156</v>
      </c>
      <c r="B381" s="83">
        <v>13</v>
      </c>
      <c r="C381" s="84">
        <v>919.40447695</v>
      </c>
      <c r="D381" s="84">
        <v>901.31826087000002</v>
      </c>
      <c r="E381" s="84">
        <v>178.73276736</v>
      </c>
      <c r="F381" s="84">
        <v>178.73276736</v>
      </c>
    </row>
    <row r="382" spans="1:6" ht="12.75" customHeight="1" x14ac:dyDescent="0.2">
      <c r="A382" s="83" t="s">
        <v>156</v>
      </c>
      <c r="B382" s="83">
        <v>14</v>
      </c>
      <c r="C382" s="84">
        <v>892.52375932999996</v>
      </c>
      <c r="D382" s="84">
        <v>874.80319838000003</v>
      </c>
      <c r="E382" s="84">
        <v>173.47479057000001</v>
      </c>
      <c r="F382" s="84">
        <v>173.47479057000001</v>
      </c>
    </row>
    <row r="383" spans="1:6" ht="12.75" customHeight="1" x14ac:dyDescent="0.2">
      <c r="A383" s="83" t="s">
        <v>156</v>
      </c>
      <c r="B383" s="83">
        <v>15</v>
      </c>
      <c r="C383" s="84">
        <v>891.99429708000002</v>
      </c>
      <c r="D383" s="84">
        <v>874.06465728000001</v>
      </c>
      <c r="E383" s="84">
        <v>173.32833676000001</v>
      </c>
      <c r="F383" s="84">
        <v>173.32833676000001</v>
      </c>
    </row>
    <row r="384" spans="1:6" ht="12.75" customHeight="1" x14ac:dyDescent="0.2">
      <c r="A384" s="83" t="s">
        <v>156</v>
      </c>
      <c r="B384" s="83">
        <v>16</v>
      </c>
      <c r="C384" s="84">
        <v>894.18559269000002</v>
      </c>
      <c r="D384" s="84">
        <v>876.37312218</v>
      </c>
      <c r="E384" s="84">
        <v>173.78610882000001</v>
      </c>
      <c r="F384" s="84">
        <v>173.78610882000001</v>
      </c>
    </row>
    <row r="385" spans="1:6" ht="12.75" customHeight="1" x14ac:dyDescent="0.2">
      <c r="A385" s="83" t="s">
        <v>156</v>
      </c>
      <c r="B385" s="83">
        <v>17</v>
      </c>
      <c r="C385" s="84">
        <v>894.05779432999998</v>
      </c>
      <c r="D385" s="84">
        <v>876.43439252999997</v>
      </c>
      <c r="E385" s="84">
        <v>173.79825883000001</v>
      </c>
      <c r="F385" s="84">
        <v>173.79825883000001</v>
      </c>
    </row>
    <row r="386" spans="1:6" ht="12.75" customHeight="1" x14ac:dyDescent="0.2">
      <c r="A386" s="83" t="s">
        <v>156</v>
      </c>
      <c r="B386" s="83">
        <v>18</v>
      </c>
      <c r="C386" s="84">
        <v>897.33710026999995</v>
      </c>
      <c r="D386" s="84">
        <v>879.1506114</v>
      </c>
      <c r="E386" s="84">
        <v>174.33688912</v>
      </c>
      <c r="F386" s="84">
        <v>174.33688912</v>
      </c>
    </row>
    <row r="387" spans="1:6" ht="12.75" customHeight="1" x14ac:dyDescent="0.2">
      <c r="A387" s="83" t="s">
        <v>156</v>
      </c>
      <c r="B387" s="83">
        <v>19</v>
      </c>
      <c r="C387" s="84">
        <v>872.46102292</v>
      </c>
      <c r="D387" s="84">
        <v>855.41135884000005</v>
      </c>
      <c r="E387" s="84">
        <v>169.62935960999999</v>
      </c>
      <c r="F387" s="84">
        <v>169.62935960999999</v>
      </c>
    </row>
    <row r="388" spans="1:6" ht="12.75" customHeight="1" x14ac:dyDescent="0.2">
      <c r="A388" s="83" t="s">
        <v>156</v>
      </c>
      <c r="B388" s="83">
        <v>20</v>
      </c>
      <c r="C388" s="84">
        <v>876.49850347999995</v>
      </c>
      <c r="D388" s="84">
        <v>859.03012306999995</v>
      </c>
      <c r="E388" s="84">
        <v>170.34696600000001</v>
      </c>
      <c r="F388" s="84">
        <v>170.34696600000001</v>
      </c>
    </row>
    <row r="389" spans="1:6" ht="12.75" customHeight="1" x14ac:dyDescent="0.2">
      <c r="A389" s="83" t="s">
        <v>156</v>
      </c>
      <c r="B389" s="83">
        <v>21</v>
      </c>
      <c r="C389" s="84">
        <v>880.42175311000005</v>
      </c>
      <c r="D389" s="84">
        <v>861.86152135999998</v>
      </c>
      <c r="E389" s="84">
        <v>170.90843655</v>
      </c>
      <c r="F389" s="84">
        <v>170.90843655</v>
      </c>
    </row>
    <row r="390" spans="1:6" ht="12.75" customHeight="1" x14ac:dyDescent="0.2">
      <c r="A390" s="83" t="s">
        <v>156</v>
      </c>
      <c r="B390" s="83">
        <v>22</v>
      </c>
      <c r="C390" s="84">
        <v>885.85918241000002</v>
      </c>
      <c r="D390" s="84">
        <v>866.04765586999997</v>
      </c>
      <c r="E390" s="84">
        <v>171.73855331999999</v>
      </c>
      <c r="F390" s="84">
        <v>171.73855331999999</v>
      </c>
    </row>
    <row r="391" spans="1:6" ht="12.75" customHeight="1" x14ac:dyDescent="0.2">
      <c r="A391" s="83" t="s">
        <v>156</v>
      </c>
      <c r="B391" s="83">
        <v>23</v>
      </c>
      <c r="C391" s="84">
        <v>901.55906384000002</v>
      </c>
      <c r="D391" s="84">
        <v>881.51223239000001</v>
      </c>
      <c r="E391" s="84">
        <v>174.80520211000001</v>
      </c>
      <c r="F391" s="84">
        <v>174.80520211000001</v>
      </c>
    </row>
    <row r="392" spans="1:6" ht="12.75" customHeight="1" x14ac:dyDescent="0.2">
      <c r="A392" s="83" t="s">
        <v>156</v>
      </c>
      <c r="B392" s="83">
        <v>24</v>
      </c>
      <c r="C392" s="84">
        <v>931.54581318999999</v>
      </c>
      <c r="D392" s="84">
        <v>910.19154452999999</v>
      </c>
      <c r="E392" s="84">
        <v>180.49235286000001</v>
      </c>
      <c r="F392" s="84">
        <v>180.49235286000001</v>
      </c>
    </row>
    <row r="393" spans="1:6" ht="12.75" customHeight="1" x14ac:dyDescent="0.2">
      <c r="A393" s="83" t="s">
        <v>157</v>
      </c>
      <c r="B393" s="83">
        <v>1</v>
      </c>
      <c r="C393" s="84">
        <v>959.72625433999997</v>
      </c>
      <c r="D393" s="84">
        <v>937.91347109000003</v>
      </c>
      <c r="E393" s="84">
        <v>185.98965261000001</v>
      </c>
      <c r="F393" s="84">
        <v>185.98965261000001</v>
      </c>
    </row>
    <row r="394" spans="1:6" ht="12.75" customHeight="1" x14ac:dyDescent="0.2">
      <c r="A394" s="83" t="s">
        <v>157</v>
      </c>
      <c r="B394" s="83">
        <v>2</v>
      </c>
      <c r="C394" s="84">
        <v>965.04865370000005</v>
      </c>
      <c r="D394" s="84">
        <v>943.59267480999995</v>
      </c>
      <c r="E394" s="84">
        <v>187.11584726000001</v>
      </c>
      <c r="F394" s="84">
        <v>187.11584726000001</v>
      </c>
    </row>
    <row r="395" spans="1:6" ht="12.75" customHeight="1" x14ac:dyDescent="0.2">
      <c r="A395" s="83" t="s">
        <v>157</v>
      </c>
      <c r="B395" s="83">
        <v>3</v>
      </c>
      <c r="C395" s="84">
        <v>998.88244098999996</v>
      </c>
      <c r="D395" s="84">
        <v>975.25245190999999</v>
      </c>
      <c r="E395" s="84">
        <v>193.39402870000001</v>
      </c>
      <c r="F395" s="84">
        <v>193.39402870000001</v>
      </c>
    </row>
    <row r="396" spans="1:6" ht="12.75" customHeight="1" x14ac:dyDescent="0.2">
      <c r="A396" s="83" t="s">
        <v>157</v>
      </c>
      <c r="B396" s="83">
        <v>4</v>
      </c>
      <c r="C396" s="84">
        <v>1035.81463315</v>
      </c>
      <c r="D396" s="84">
        <v>1012.3055447</v>
      </c>
      <c r="E396" s="84">
        <v>200.74171275</v>
      </c>
      <c r="F396" s="84">
        <v>200.74171275</v>
      </c>
    </row>
    <row r="397" spans="1:6" ht="12.75" customHeight="1" x14ac:dyDescent="0.2">
      <c r="A397" s="83" t="s">
        <v>157</v>
      </c>
      <c r="B397" s="83">
        <v>5</v>
      </c>
      <c r="C397" s="84">
        <v>1048.3148293700001</v>
      </c>
      <c r="D397" s="84">
        <v>1025.9602427299999</v>
      </c>
      <c r="E397" s="84">
        <v>203.44945992000001</v>
      </c>
      <c r="F397" s="84">
        <v>203.44945992000001</v>
      </c>
    </row>
    <row r="398" spans="1:6" ht="12.75" customHeight="1" x14ac:dyDescent="0.2">
      <c r="A398" s="83" t="s">
        <v>157</v>
      </c>
      <c r="B398" s="83">
        <v>6</v>
      </c>
      <c r="C398" s="84">
        <v>1041.4367709000001</v>
      </c>
      <c r="D398" s="84">
        <v>1020.20733567</v>
      </c>
      <c r="E398" s="84">
        <v>202.30864979</v>
      </c>
      <c r="F398" s="84">
        <v>202.30864979</v>
      </c>
    </row>
    <row r="399" spans="1:6" ht="12.75" customHeight="1" x14ac:dyDescent="0.2">
      <c r="A399" s="83" t="s">
        <v>157</v>
      </c>
      <c r="B399" s="83">
        <v>7</v>
      </c>
      <c r="C399" s="84">
        <v>993.09819850999997</v>
      </c>
      <c r="D399" s="84">
        <v>973.25859433999995</v>
      </c>
      <c r="E399" s="84">
        <v>192.99864374000001</v>
      </c>
      <c r="F399" s="84">
        <v>192.99864374000001</v>
      </c>
    </row>
    <row r="400" spans="1:6" ht="12.75" customHeight="1" x14ac:dyDescent="0.2">
      <c r="A400" s="83" t="s">
        <v>157</v>
      </c>
      <c r="B400" s="83">
        <v>8</v>
      </c>
      <c r="C400" s="84">
        <v>962.94631898</v>
      </c>
      <c r="D400" s="84">
        <v>943.74030932999995</v>
      </c>
      <c r="E400" s="84">
        <v>187.14512341</v>
      </c>
      <c r="F400" s="84">
        <v>187.14512341</v>
      </c>
    </row>
    <row r="401" spans="1:6" ht="12.75" customHeight="1" x14ac:dyDescent="0.2">
      <c r="A401" s="83" t="s">
        <v>157</v>
      </c>
      <c r="B401" s="83">
        <v>9</v>
      </c>
      <c r="C401" s="84">
        <v>929.07097220000003</v>
      </c>
      <c r="D401" s="84">
        <v>909.90251934000003</v>
      </c>
      <c r="E401" s="84">
        <v>180.43503873</v>
      </c>
      <c r="F401" s="84">
        <v>180.43503873</v>
      </c>
    </row>
    <row r="402" spans="1:6" ht="12.75" customHeight="1" x14ac:dyDescent="0.2">
      <c r="A402" s="83" t="s">
        <v>157</v>
      </c>
      <c r="B402" s="83">
        <v>10</v>
      </c>
      <c r="C402" s="84">
        <v>888.48368715000004</v>
      </c>
      <c r="D402" s="84">
        <v>870.45389978000003</v>
      </c>
      <c r="E402" s="84">
        <v>172.61231812</v>
      </c>
      <c r="F402" s="84">
        <v>172.61231812</v>
      </c>
    </row>
    <row r="403" spans="1:6" ht="12.75" customHeight="1" x14ac:dyDescent="0.2">
      <c r="A403" s="83" t="s">
        <v>157</v>
      </c>
      <c r="B403" s="83">
        <v>11</v>
      </c>
      <c r="C403" s="84">
        <v>869.71817979000002</v>
      </c>
      <c r="D403" s="84">
        <v>853.96822296000005</v>
      </c>
      <c r="E403" s="84">
        <v>169.3431836</v>
      </c>
      <c r="F403" s="84">
        <v>169.3431836</v>
      </c>
    </row>
    <row r="404" spans="1:6" ht="12.75" customHeight="1" x14ac:dyDescent="0.2">
      <c r="A404" s="83" t="s">
        <v>157</v>
      </c>
      <c r="B404" s="83">
        <v>12</v>
      </c>
      <c r="C404" s="84">
        <v>879.78883867000002</v>
      </c>
      <c r="D404" s="84">
        <v>864.58621978999997</v>
      </c>
      <c r="E404" s="84">
        <v>171.44874834000001</v>
      </c>
      <c r="F404" s="84">
        <v>171.44874834000001</v>
      </c>
    </row>
    <row r="405" spans="1:6" ht="12.75" customHeight="1" x14ac:dyDescent="0.2">
      <c r="A405" s="83" t="s">
        <v>157</v>
      </c>
      <c r="B405" s="83">
        <v>13</v>
      </c>
      <c r="C405" s="84">
        <v>900.90099066000005</v>
      </c>
      <c r="D405" s="84">
        <v>886.07772306000004</v>
      </c>
      <c r="E405" s="84">
        <v>175.71054577999999</v>
      </c>
      <c r="F405" s="84">
        <v>175.71054577999999</v>
      </c>
    </row>
    <row r="406" spans="1:6" ht="12.75" customHeight="1" x14ac:dyDescent="0.2">
      <c r="A406" s="83" t="s">
        <v>157</v>
      </c>
      <c r="B406" s="83">
        <v>14</v>
      </c>
      <c r="C406" s="84">
        <v>895.23735003000002</v>
      </c>
      <c r="D406" s="84">
        <v>884.59022560000005</v>
      </c>
      <c r="E406" s="84">
        <v>175.41557280000001</v>
      </c>
      <c r="F406" s="84">
        <v>175.41557280000001</v>
      </c>
    </row>
    <row r="407" spans="1:6" ht="12.75" customHeight="1" x14ac:dyDescent="0.2">
      <c r="A407" s="83" t="s">
        <v>157</v>
      </c>
      <c r="B407" s="83">
        <v>15</v>
      </c>
      <c r="C407" s="84">
        <v>907.15254699000002</v>
      </c>
      <c r="D407" s="84">
        <v>896.78907869</v>
      </c>
      <c r="E407" s="84">
        <v>177.83462372</v>
      </c>
      <c r="F407" s="84">
        <v>177.83462372</v>
      </c>
    </row>
    <row r="408" spans="1:6" ht="12.75" customHeight="1" x14ac:dyDescent="0.2">
      <c r="A408" s="83" t="s">
        <v>157</v>
      </c>
      <c r="B408" s="83">
        <v>16</v>
      </c>
      <c r="C408" s="84">
        <v>916.28780074999997</v>
      </c>
      <c r="D408" s="84">
        <v>905.32031318999998</v>
      </c>
      <c r="E408" s="84">
        <v>179.52638035999999</v>
      </c>
      <c r="F408" s="84">
        <v>179.52638035999999</v>
      </c>
    </row>
    <row r="409" spans="1:6" ht="12.75" customHeight="1" x14ac:dyDescent="0.2">
      <c r="A409" s="83" t="s">
        <v>157</v>
      </c>
      <c r="B409" s="83">
        <v>17</v>
      </c>
      <c r="C409" s="84">
        <v>909.69509031999996</v>
      </c>
      <c r="D409" s="84">
        <v>899.31222307999997</v>
      </c>
      <c r="E409" s="84">
        <v>178.33496704999999</v>
      </c>
      <c r="F409" s="84">
        <v>178.33496704999999</v>
      </c>
    </row>
    <row r="410" spans="1:6" ht="12.75" customHeight="1" x14ac:dyDescent="0.2">
      <c r="A410" s="83" t="s">
        <v>157</v>
      </c>
      <c r="B410" s="83">
        <v>18</v>
      </c>
      <c r="C410" s="84">
        <v>917.04521989</v>
      </c>
      <c r="D410" s="84">
        <v>907.18038486</v>
      </c>
      <c r="E410" s="84">
        <v>179.89523536999999</v>
      </c>
      <c r="F410" s="84">
        <v>179.89523536999999</v>
      </c>
    </row>
    <row r="411" spans="1:6" ht="12.75" customHeight="1" x14ac:dyDescent="0.2">
      <c r="A411" s="83" t="s">
        <v>157</v>
      </c>
      <c r="B411" s="83">
        <v>19</v>
      </c>
      <c r="C411" s="84">
        <v>877.45054501000004</v>
      </c>
      <c r="D411" s="84">
        <v>867.98156704999997</v>
      </c>
      <c r="E411" s="84">
        <v>172.12205082</v>
      </c>
      <c r="F411" s="84">
        <v>172.12205082</v>
      </c>
    </row>
    <row r="412" spans="1:6" ht="12.75" customHeight="1" x14ac:dyDescent="0.2">
      <c r="A412" s="83" t="s">
        <v>157</v>
      </c>
      <c r="B412" s="83">
        <v>20</v>
      </c>
      <c r="C412" s="84">
        <v>865.55205847000002</v>
      </c>
      <c r="D412" s="84">
        <v>856.37376621999999</v>
      </c>
      <c r="E412" s="84">
        <v>169.82020643999999</v>
      </c>
      <c r="F412" s="84">
        <v>169.82020643999999</v>
      </c>
    </row>
    <row r="413" spans="1:6" ht="12.75" customHeight="1" x14ac:dyDescent="0.2">
      <c r="A413" s="83" t="s">
        <v>157</v>
      </c>
      <c r="B413" s="83">
        <v>21</v>
      </c>
      <c r="C413" s="84">
        <v>863.43051838999997</v>
      </c>
      <c r="D413" s="84">
        <v>854.22716892000005</v>
      </c>
      <c r="E413" s="84">
        <v>169.39453297</v>
      </c>
      <c r="F413" s="84">
        <v>169.39453297</v>
      </c>
    </row>
    <row r="414" spans="1:6" ht="12.75" customHeight="1" x14ac:dyDescent="0.2">
      <c r="A414" s="83" t="s">
        <v>157</v>
      </c>
      <c r="B414" s="83">
        <v>22</v>
      </c>
      <c r="C414" s="84">
        <v>870.67191399000001</v>
      </c>
      <c r="D414" s="84">
        <v>860.99289108999994</v>
      </c>
      <c r="E414" s="84">
        <v>170.73618586000001</v>
      </c>
      <c r="F414" s="84">
        <v>170.73618586000001</v>
      </c>
    </row>
    <row r="415" spans="1:6" ht="12.75" customHeight="1" x14ac:dyDescent="0.2">
      <c r="A415" s="83" t="s">
        <v>157</v>
      </c>
      <c r="B415" s="83">
        <v>23</v>
      </c>
      <c r="C415" s="84">
        <v>891.79553228999998</v>
      </c>
      <c r="D415" s="84">
        <v>880.80801298999995</v>
      </c>
      <c r="E415" s="84">
        <v>174.66555435000001</v>
      </c>
      <c r="F415" s="84">
        <v>174.66555435000001</v>
      </c>
    </row>
    <row r="416" spans="1:6" ht="12.75" customHeight="1" x14ac:dyDescent="0.2">
      <c r="A416" s="83" t="s">
        <v>157</v>
      </c>
      <c r="B416" s="83">
        <v>24</v>
      </c>
      <c r="C416" s="84">
        <v>937.08480192000002</v>
      </c>
      <c r="D416" s="84">
        <v>925.60590872</v>
      </c>
      <c r="E416" s="84">
        <v>183.54904447999999</v>
      </c>
      <c r="F416" s="84">
        <v>183.54904447999999</v>
      </c>
    </row>
    <row r="417" spans="1:6" ht="12.75" customHeight="1" x14ac:dyDescent="0.2">
      <c r="A417" s="83" t="s">
        <v>158</v>
      </c>
      <c r="B417" s="83">
        <v>1</v>
      </c>
      <c r="C417" s="84">
        <v>919.25395980999997</v>
      </c>
      <c r="D417" s="84">
        <v>908.31847830000004</v>
      </c>
      <c r="E417" s="84">
        <v>180.12092100999999</v>
      </c>
      <c r="F417" s="84">
        <v>180.12092100999999</v>
      </c>
    </row>
    <row r="418" spans="1:6" ht="12.75" customHeight="1" x14ac:dyDescent="0.2">
      <c r="A418" s="83" t="s">
        <v>158</v>
      </c>
      <c r="B418" s="83">
        <v>2</v>
      </c>
      <c r="C418" s="84">
        <v>934.92847365</v>
      </c>
      <c r="D418" s="84">
        <v>923.14914701999999</v>
      </c>
      <c r="E418" s="84">
        <v>183.06186493999999</v>
      </c>
      <c r="F418" s="84">
        <v>183.06186493999999</v>
      </c>
    </row>
    <row r="419" spans="1:6" ht="12.75" customHeight="1" x14ac:dyDescent="0.2">
      <c r="A419" s="83" t="s">
        <v>158</v>
      </c>
      <c r="B419" s="83">
        <v>3</v>
      </c>
      <c r="C419" s="84">
        <v>975.60023692000004</v>
      </c>
      <c r="D419" s="84">
        <v>963.14242073000003</v>
      </c>
      <c r="E419" s="84">
        <v>190.99259129000001</v>
      </c>
      <c r="F419" s="84">
        <v>190.99259129000001</v>
      </c>
    </row>
    <row r="420" spans="1:6" ht="12.75" customHeight="1" x14ac:dyDescent="0.2">
      <c r="A420" s="83" t="s">
        <v>158</v>
      </c>
      <c r="B420" s="83">
        <v>4</v>
      </c>
      <c r="C420" s="84">
        <v>972.94001741</v>
      </c>
      <c r="D420" s="84">
        <v>962.67322230000002</v>
      </c>
      <c r="E420" s="84">
        <v>190.89954854000001</v>
      </c>
      <c r="F420" s="84">
        <v>190.89954854000001</v>
      </c>
    </row>
    <row r="421" spans="1:6" ht="12.75" customHeight="1" x14ac:dyDescent="0.2">
      <c r="A421" s="83" t="s">
        <v>158</v>
      </c>
      <c r="B421" s="83">
        <v>5</v>
      </c>
      <c r="C421" s="84">
        <v>980.70276821000004</v>
      </c>
      <c r="D421" s="84">
        <v>976.17691603000003</v>
      </c>
      <c r="E421" s="84">
        <v>193.57735131999999</v>
      </c>
      <c r="F421" s="84">
        <v>193.57735131999999</v>
      </c>
    </row>
    <row r="422" spans="1:6" ht="12.75" customHeight="1" x14ac:dyDescent="0.2">
      <c r="A422" s="83" t="s">
        <v>158</v>
      </c>
      <c r="B422" s="83">
        <v>6</v>
      </c>
      <c r="C422" s="84">
        <v>976.92922060000001</v>
      </c>
      <c r="D422" s="84">
        <v>969.35840939000002</v>
      </c>
      <c r="E422" s="84">
        <v>192.2252312</v>
      </c>
      <c r="F422" s="84">
        <v>192.2252312</v>
      </c>
    </row>
    <row r="423" spans="1:6" ht="12.75" customHeight="1" x14ac:dyDescent="0.2">
      <c r="A423" s="83" t="s">
        <v>158</v>
      </c>
      <c r="B423" s="83">
        <v>7</v>
      </c>
      <c r="C423" s="84">
        <v>936.54539964000003</v>
      </c>
      <c r="D423" s="84">
        <v>926.80300099999999</v>
      </c>
      <c r="E423" s="84">
        <v>183.78642968</v>
      </c>
      <c r="F423" s="84">
        <v>183.78642968</v>
      </c>
    </row>
    <row r="424" spans="1:6" ht="12.75" customHeight="1" x14ac:dyDescent="0.2">
      <c r="A424" s="83" t="s">
        <v>158</v>
      </c>
      <c r="B424" s="83">
        <v>8</v>
      </c>
      <c r="C424" s="84">
        <v>898.57416555999998</v>
      </c>
      <c r="D424" s="84">
        <v>896.09625702999995</v>
      </c>
      <c r="E424" s="84">
        <v>177.69723614</v>
      </c>
      <c r="F424" s="84">
        <v>177.69723614</v>
      </c>
    </row>
    <row r="425" spans="1:6" ht="12.75" customHeight="1" x14ac:dyDescent="0.2">
      <c r="A425" s="83" t="s">
        <v>158</v>
      </c>
      <c r="B425" s="83">
        <v>9</v>
      </c>
      <c r="C425" s="84">
        <v>873.06828554000003</v>
      </c>
      <c r="D425" s="84">
        <v>869.59485018999999</v>
      </c>
      <c r="E425" s="84">
        <v>172.44196729000001</v>
      </c>
      <c r="F425" s="84">
        <v>172.44196729000001</v>
      </c>
    </row>
    <row r="426" spans="1:6" ht="12.75" customHeight="1" x14ac:dyDescent="0.2">
      <c r="A426" s="83" t="s">
        <v>158</v>
      </c>
      <c r="B426" s="83">
        <v>10</v>
      </c>
      <c r="C426" s="84">
        <v>828.40270047000001</v>
      </c>
      <c r="D426" s="84">
        <v>823.77996301999997</v>
      </c>
      <c r="E426" s="84">
        <v>163.35680622999999</v>
      </c>
      <c r="F426" s="84">
        <v>163.35680622999999</v>
      </c>
    </row>
    <row r="427" spans="1:6" ht="12.75" customHeight="1" x14ac:dyDescent="0.2">
      <c r="A427" s="83" t="s">
        <v>158</v>
      </c>
      <c r="B427" s="83">
        <v>11</v>
      </c>
      <c r="C427" s="84">
        <v>813.83237532999999</v>
      </c>
      <c r="D427" s="84">
        <v>806.78344994999998</v>
      </c>
      <c r="E427" s="84">
        <v>159.98637210999999</v>
      </c>
      <c r="F427" s="84">
        <v>159.98637210999999</v>
      </c>
    </row>
    <row r="428" spans="1:6" ht="12.75" customHeight="1" x14ac:dyDescent="0.2">
      <c r="A428" s="83" t="s">
        <v>158</v>
      </c>
      <c r="B428" s="83">
        <v>12</v>
      </c>
      <c r="C428" s="84">
        <v>830.72686764000002</v>
      </c>
      <c r="D428" s="84">
        <v>826.60895939</v>
      </c>
      <c r="E428" s="84">
        <v>163.91780046</v>
      </c>
      <c r="F428" s="84">
        <v>163.91780046</v>
      </c>
    </row>
    <row r="429" spans="1:6" ht="12.75" customHeight="1" x14ac:dyDescent="0.2">
      <c r="A429" s="83" t="s">
        <v>158</v>
      </c>
      <c r="B429" s="83">
        <v>13</v>
      </c>
      <c r="C429" s="84">
        <v>871.29449338999996</v>
      </c>
      <c r="D429" s="84">
        <v>870.67196377000005</v>
      </c>
      <c r="E429" s="84">
        <v>172.65556053</v>
      </c>
      <c r="F429" s="84">
        <v>172.65556053</v>
      </c>
    </row>
    <row r="430" spans="1:6" ht="12.75" customHeight="1" x14ac:dyDescent="0.2">
      <c r="A430" s="83" t="s">
        <v>158</v>
      </c>
      <c r="B430" s="83">
        <v>14</v>
      </c>
      <c r="C430" s="84">
        <v>874.44388806999996</v>
      </c>
      <c r="D430" s="84">
        <v>870.42231702000004</v>
      </c>
      <c r="E430" s="84">
        <v>172.60605520999999</v>
      </c>
      <c r="F430" s="84">
        <v>172.60605520999999</v>
      </c>
    </row>
    <row r="431" spans="1:6" ht="12.75" customHeight="1" x14ac:dyDescent="0.2">
      <c r="A431" s="83" t="s">
        <v>158</v>
      </c>
      <c r="B431" s="83">
        <v>15</v>
      </c>
      <c r="C431" s="84">
        <v>927.33113977000005</v>
      </c>
      <c r="D431" s="84">
        <v>920.95814775999997</v>
      </c>
      <c r="E431" s="84">
        <v>182.62738648999999</v>
      </c>
      <c r="F431" s="84">
        <v>182.62738648999999</v>
      </c>
    </row>
    <row r="432" spans="1:6" ht="12.75" customHeight="1" x14ac:dyDescent="0.2">
      <c r="A432" s="83" t="s">
        <v>158</v>
      </c>
      <c r="B432" s="83">
        <v>16</v>
      </c>
      <c r="C432" s="84">
        <v>925.29182179999998</v>
      </c>
      <c r="D432" s="84">
        <v>915.61530544000004</v>
      </c>
      <c r="E432" s="84">
        <v>181.56789280999999</v>
      </c>
      <c r="F432" s="84">
        <v>181.56789280999999</v>
      </c>
    </row>
    <row r="433" spans="1:6" ht="12.75" customHeight="1" x14ac:dyDescent="0.2">
      <c r="A433" s="83" t="s">
        <v>158</v>
      </c>
      <c r="B433" s="83">
        <v>17</v>
      </c>
      <c r="C433" s="84">
        <v>922.26546322000002</v>
      </c>
      <c r="D433" s="84">
        <v>912.60361449000004</v>
      </c>
      <c r="E433" s="84">
        <v>180.97066996999999</v>
      </c>
      <c r="F433" s="84">
        <v>180.97066996999999</v>
      </c>
    </row>
    <row r="434" spans="1:6" ht="12.75" customHeight="1" x14ac:dyDescent="0.2">
      <c r="A434" s="83" t="s">
        <v>158</v>
      </c>
      <c r="B434" s="83">
        <v>18</v>
      </c>
      <c r="C434" s="84">
        <v>922.96402248000004</v>
      </c>
      <c r="D434" s="84">
        <v>921.00927769999998</v>
      </c>
      <c r="E434" s="84">
        <v>182.63752563</v>
      </c>
      <c r="F434" s="84">
        <v>182.63752563</v>
      </c>
    </row>
    <row r="435" spans="1:6" ht="12.75" customHeight="1" x14ac:dyDescent="0.2">
      <c r="A435" s="83" t="s">
        <v>158</v>
      </c>
      <c r="B435" s="83">
        <v>19</v>
      </c>
      <c r="C435" s="84">
        <v>892.00282060999996</v>
      </c>
      <c r="D435" s="84">
        <v>891.32695054999999</v>
      </c>
      <c r="E435" s="84">
        <v>176.75147548999999</v>
      </c>
      <c r="F435" s="84">
        <v>176.75147548999999</v>
      </c>
    </row>
    <row r="436" spans="1:6" ht="12.75" customHeight="1" x14ac:dyDescent="0.2">
      <c r="A436" s="83" t="s">
        <v>158</v>
      </c>
      <c r="B436" s="83">
        <v>20</v>
      </c>
      <c r="C436" s="84">
        <v>874.92416238999999</v>
      </c>
      <c r="D436" s="84">
        <v>874.11719553</v>
      </c>
      <c r="E436" s="84">
        <v>173.33875517999999</v>
      </c>
      <c r="F436" s="84">
        <v>173.33875517999999</v>
      </c>
    </row>
    <row r="437" spans="1:6" ht="12.75" customHeight="1" x14ac:dyDescent="0.2">
      <c r="A437" s="83" t="s">
        <v>158</v>
      </c>
      <c r="B437" s="83">
        <v>21</v>
      </c>
      <c r="C437" s="84">
        <v>880.55823253999995</v>
      </c>
      <c r="D437" s="84">
        <v>876.85221324999998</v>
      </c>
      <c r="E437" s="84">
        <v>173.88111330000001</v>
      </c>
      <c r="F437" s="84">
        <v>173.88111330000001</v>
      </c>
    </row>
    <row r="438" spans="1:6" ht="12.75" customHeight="1" x14ac:dyDescent="0.2">
      <c r="A438" s="83" t="s">
        <v>158</v>
      </c>
      <c r="B438" s="83">
        <v>22</v>
      </c>
      <c r="C438" s="84">
        <v>883.21782174999998</v>
      </c>
      <c r="D438" s="84">
        <v>878.52212118</v>
      </c>
      <c r="E438" s="84">
        <v>174.21225856000001</v>
      </c>
      <c r="F438" s="84">
        <v>174.21225856000001</v>
      </c>
    </row>
    <row r="439" spans="1:6" ht="12.75" customHeight="1" x14ac:dyDescent="0.2">
      <c r="A439" s="83" t="s">
        <v>158</v>
      </c>
      <c r="B439" s="83">
        <v>23</v>
      </c>
      <c r="C439" s="84">
        <v>899.63062160000004</v>
      </c>
      <c r="D439" s="84">
        <v>897.08886696000002</v>
      </c>
      <c r="E439" s="84">
        <v>177.89407219</v>
      </c>
      <c r="F439" s="84">
        <v>177.89407219</v>
      </c>
    </row>
    <row r="440" spans="1:6" ht="12.75" customHeight="1" x14ac:dyDescent="0.2">
      <c r="A440" s="83" t="s">
        <v>158</v>
      </c>
      <c r="B440" s="83">
        <v>24</v>
      </c>
      <c r="C440" s="84">
        <v>925.35790953000003</v>
      </c>
      <c r="D440" s="84">
        <v>922.55114098000001</v>
      </c>
      <c r="E440" s="84">
        <v>182.94327944</v>
      </c>
      <c r="F440" s="84">
        <v>182.94327944</v>
      </c>
    </row>
    <row r="441" spans="1:6" ht="12.75" customHeight="1" x14ac:dyDescent="0.2">
      <c r="A441" s="83" t="s">
        <v>159</v>
      </c>
      <c r="B441" s="83">
        <v>1</v>
      </c>
      <c r="C441" s="84">
        <v>972.49599563000004</v>
      </c>
      <c r="D441" s="84">
        <v>971.36950308999997</v>
      </c>
      <c r="E441" s="84">
        <v>192.62403409999999</v>
      </c>
      <c r="F441" s="84">
        <v>192.62403409999999</v>
      </c>
    </row>
    <row r="442" spans="1:6" ht="12.75" customHeight="1" x14ac:dyDescent="0.2">
      <c r="A442" s="83" t="s">
        <v>159</v>
      </c>
      <c r="B442" s="83">
        <v>2</v>
      </c>
      <c r="C442" s="84">
        <v>1015.13764096</v>
      </c>
      <c r="D442" s="84">
        <v>1013.39284673</v>
      </c>
      <c r="E442" s="84">
        <v>200.95732638000001</v>
      </c>
      <c r="F442" s="84">
        <v>200.95732638000001</v>
      </c>
    </row>
    <row r="443" spans="1:6" ht="12.75" customHeight="1" x14ac:dyDescent="0.2">
      <c r="A443" s="83" t="s">
        <v>159</v>
      </c>
      <c r="B443" s="83">
        <v>3</v>
      </c>
      <c r="C443" s="84">
        <v>1030.87752183</v>
      </c>
      <c r="D443" s="84">
        <v>1022.89235604</v>
      </c>
      <c r="E443" s="84">
        <v>202.84109337000001</v>
      </c>
      <c r="F443" s="84">
        <v>202.84109337000001</v>
      </c>
    </row>
    <row r="444" spans="1:6" ht="12.75" customHeight="1" x14ac:dyDescent="0.2">
      <c r="A444" s="83" t="s">
        <v>159</v>
      </c>
      <c r="B444" s="83">
        <v>4</v>
      </c>
      <c r="C444" s="84">
        <v>1002.42615543</v>
      </c>
      <c r="D444" s="84">
        <v>1001.3497575</v>
      </c>
      <c r="E444" s="84">
        <v>198.56916365999999</v>
      </c>
      <c r="F444" s="84">
        <v>198.56916365999999</v>
      </c>
    </row>
    <row r="445" spans="1:6" ht="12.75" customHeight="1" x14ac:dyDescent="0.2">
      <c r="A445" s="83" t="s">
        <v>159</v>
      </c>
      <c r="B445" s="83">
        <v>5</v>
      </c>
      <c r="C445" s="84">
        <v>1013.31232776</v>
      </c>
      <c r="D445" s="84">
        <v>1007.4852141699999</v>
      </c>
      <c r="E445" s="84">
        <v>199.78583395000001</v>
      </c>
      <c r="F445" s="84">
        <v>199.78583395000001</v>
      </c>
    </row>
    <row r="446" spans="1:6" ht="12.75" customHeight="1" x14ac:dyDescent="0.2">
      <c r="A446" s="83" t="s">
        <v>159</v>
      </c>
      <c r="B446" s="83">
        <v>6</v>
      </c>
      <c r="C446" s="84">
        <v>1004.4988951</v>
      </c>
      <c r="D446" s="84">
        <v>995.54446149</v>
      </c>
      <c r="E446" s="84">
        <v>197.41796472999999</v>
      </c>
      <c r="F446" s="84">
        <v>197.41796472999999</v>
      </c>
    </row>
    <row r="447" spans="1:6" ht="12.75" customHeight="1" x14ac:dyDescent="0.2">
      <c r="A447" s="83" t="s">
        <v>159</v>
      </c>
      <c r="B447" s="83">
        <v>7</v>
      </c>
      <c r="C447" s="84">
        <v>950.90551989999994</v>
      </c>
      <c r="D447" s="84">
        <v>946.09103130999995</v>
      </c>
      <c r="E447" s="84">
        <v>187.61127511000001</v>
      </c>
      <c r="F447" s="84">
        <v>187.61127511000001</v>
      </c>
    </row>
    <row r="448" spans="1:6" ht="12.75" customHeight="1" x14ac:dyDescent="0.2">
      <c r="A448" s="83" t="s">
        <v>159</v>
      </c>
      <c r="B448" s="83">
        <v>8</v>
      </c>
      <c r="C448" s="84">
        <v>920.93661381000004</v>
      </c>
      <c r="D448" s="84">
        <v>910.30595419999997</v>
      </c>
      <c r="E448" s="84">
        <v>180.51504047</v>
      </c>
      <c r="F448" s="84">
        <v>180.51504047</v>
      </c>
    </row>
    <row r="449" spans="1:6" ht="12.75" customHeight="1" x14ac:dyDescent="0.2">
      <c r="A449" s="83" t="s">
        <v>159</v>
      </c>
      <c r="B449" s="83">
        <v>9</v>
      </c>
      <c r="C449" s="84">
        <v>903.26086237000004</v>
      </c>
      <c r="D449" s="84">
        <v>893.83137937000004</v>
      </c>
      <c r="E449" s="84">
        <v>177.2481075</v>
      </c>
      <c r="F449" s="84">
        <v>177.2481075</v>
      </c>
    </row>
    <row r="450" spans="1:6" ht="12.75" customHeight="1" x14ac:dyDescent="0.2">
      <c r="A450" s="83" t="s">
        <v>159</v>
      </c>
      <c r="B450" s="83">
        <v>10</v>
      </c>
      <c r="C450" s="84">
        <v>902.62155786000005</v>
      </c>
      <c r="D450" s="84">
        <v>899.28865922</v>
      </c>
      <c r="E450" s="84">
        <v>178.33029429999999</v>
      </c>
      <c r="F450" s="84">
        <v>178.33029429999999</v>
      </c>
    </row>
    <row r="451" spans="1:6" ht="12.75" customHeight="1" x14ac:dyDescent="0.2">
      <c r="A451" s="83" t="s">
        <v>159</v>
      </c>
      <c r="B451" s="83">
        <v>11</v>
      </c>
      <c r="C451" s="84">
        <v>909.01357917999997</v>
      </c>
      <c r="D451" s="84">
        <v>899.06950367000002</v>
      </c>
      <c r="E451" s="84">
        <v>178.28683543</v>
      </c>
      <c r="F451" s="84">
        <v>178.28683543</v>
      </c>
    </row>
    <row r="452" spans="1:6" ht="12.75" customHeight="1" x14ac:dyDescent="0.2">
      <c r="A452" s="83" t="s">
        <v>159</v>
      </c>
      <c r="B452" s="83">
        <v>12</v>
      </c>
      <c r="C452" s="84">
        <v>916.39674576000004</v>
      </c>
      <c r="D452" s="84">
        <v>905.95407546000001</v>
      </c>
      <c r="E452" s="84">
        <v>179.65205637</v>
      </c>
      <c r="F452" s="84">
        <v>179.65205637</v>
      </c>
    </row>
    <row r="453" spans="1:6" ht="12.75" customHeight="1" x14ac:dyDescent="0.2">
      <c r="A453" s="83" t="s">
        <v>159</v>
      </c>
      <c r="B453" s="83">
        <v>13</v>
      </c>
      <c r="C453" s="84">
        <v>909.02736439</v>
      </c>
      <c r="D453" s="84">
        <v>898.66596690999995</v>
      </c>
      <c r="E453" s="84">
        <v>178.20681347999999</v>
      </c>
      <c r="F453" s="84">
        <v>178.20681347999999</v>
      </c>
    </row>
    <row r="454" spans="1:6" ht="12.75" customHeight="1" x14ac:dyDescent="0.2">
      <c r="A454" s="83" t="s">
        <v>159</v>
      </c>
      <c r="B454" s="83">
        <v>14</v>
      </c>
      <c r="C454" s="84">
        <v>907.34108967999998</v>
      </c>
      <c r="D454" s="84">
        <v>896.76404558000002</v>
      </c>
      <c r="E454" s="84">
        <v>177.82965962</v>
      </c>
      <c r="F454" s="84">
        <v>177.82965962</v>
      </c>
    </row>
    <row r="455" spans="1:6" ht="12.75" customHeight="1" x14ac:dyDescent="0.2">
      <c r="A455" s="83" t="s">
        <v>159</v>
      </c>
      <c r="B455" s="83">
        <v>15</v>
      </c>
      <c r="C455" s="84">
        <v>914.63007391999997</v>
      </c>
      <c r="D455" s="84">
        <v>903.86087033000001</v>
      </c>
      <c r="E455" s="84">
        <v>179.23697064000001</v>
      </c>
      <c r="F455" s="84">
        <v>179.23697064000001</v>
      </c>
    </row>
    <row r="456" spans="1:6" ht="12.75" customHeight="1" x14ac:dyDescent="0.2">
      <c r="A456" s="83" t="s">
        <v>159</v>
      </c>
      <c r="B456" s="83">
        <v>16</v>
      </c>
      <c r="C456" s="84">
        <v>921.12937422000005</v>
      </c>
      <c r="D456" s="84">
        <v>910.34921256999996</v>
      </c>
      <c r="E456" s="84">
        <v>180.52361866999999</v>
      </c>
      <c r="F456" s="84">
        <v>180.52361866999999</v>
      </c>
    </row>
    <row r="457" spans="1:6" ht="12.75" customHeight="1" x14ac:dyDescent="0.2">
      <c r="A457" s="83" t="s">
        <v>159</v>
      </c>
      <c r="B457" s="83">
        <v>17</v>
      </c>
      <c r="C457" s="84">
        <v>919.40697674</v>
      </c>
      <c r="D457" s="84">
        <v>908.87061473999995</v>
      </c>
      <c r="E457" s="84">
        <v>180.2304105</v>
      </c>
      <c r="F457" s="84">
        <v>180.2304105</v>
      </c>
    </row>
    <row r="458" spans="1:6" ht="12.75" customHeight="1" x14ac:dyDescent="0.2">
      <c r="A458" s="83" t="s">
        <v>159</v>
      </c>
      <c r="B458" s="83">
        <v>18</v>
      </c>
      <c r="C458" s="84">
        <v>911.99195976999999</v>
      </c>
      <c r="D458" s="84">
        <v>901.53247585999998</v>
      </c>
      <c r="E458" s="84">
        <v>178.77524652</v>
      </c>
      <c r="F458" s="84">
        <v>178.77524652</v>
      </c>
    </row>
    <row r="459" spans="1:6" ht="12.75" customHeight="1" x14ac:dyDescent="0.2">
      <c r="A459" s="83" t="s">
        <v>159</v>
      </c>
      <c r="B459" s="83">
        <v>19</v>
      </c>
      <c r="C459" s="84">
        <v>883.52464622000002</v>
      </c>
      <c r="D459" s="84">
        <v>873.33420898999998</v>
      </c>
      <c r="E459" s="84">
        <v>173.18348777</v>
      </c>
      <c r="F459" s="84">
        <v>173.18348777</v>
      </c>
    </row>
    <row r="460" spans="1:6" ht="12.75" customHeight="1" x14ac:dyDescent="0.2">
      <c r="A460" s="83" t="s">
        <v>159</v>
      </c>
      <c r="B460" s="83">
        <v>20</v>
      </c>
      <c r="C460" s="84">
        <v>882.57657400000005</v>
      </c>
      <c r="D460" s="84">
        <v>872.69828560999997</v>
      </c>
      <c r="E460" s="84">
        <v>173.0573832</v>
      </c>
      <c r="F460" s="84">
        <v>173.0573832</v>
      </c>
    </row>
    <row r="461" spans="1:6" ht="12.75" customHeight="1" x14ac:dyDescent="0.2">
      <c r="A461" s="83" t="s">
        <v>159</v>
      </c>
      <c r="B461" s="83">
        <v>21</v>
      </c>
      <c r="C461" s="84">
        <v>877.50193397999999</v>
      </c>
      <c r="D461" s="84">
        <v>868.01074012000004</v>
      </c>
      <c r="E461" s="84">
        <v>172.12783587999999</v>
      </c>
      <c r="F461" s="84">
        <v>172.12783587999999</v>
      </c>
    </row>
    <row r="462" spans="1:6" ht="12.75" customHeight="1" x14ac:dyDescent="0.2">
      <c r="A462" s="83" t="s">
        <v>159</v>
      </c>
      <c r="B462" s="83">
        <v>22</v>
      </c>
      <c r="C462" s="84">
        <v>892.53322183</v>
      </c>
      <c r="D462" s="84">
        <v>882.79013638000004</v>
      </c>
      <c r="E462" s="84">
        <v>175.05861239999999</v>
      </c>
      <c r="F462" s="84">
        <v>175.05861239999999</v>
      </c>
    </row>
    <row r="463" spans="1:6" ht="12.75" customHeight="1" x14ac:dyDescent="0.2">
      <c r="A463" s="83" t="s">
        <v>159</v>
      </c>
      <c r="B463" s="83">
        <v>23</v>
      </c>
      <c r="C463" s="84">
        <v>922.89584255</v>
      </c>
      <c r="D463" s="84">
        <v>912.90078951999999</v>
      </c>
      <c r="E463" s="84">
        <v>181.02960021999999</v>
      </c>
      <c r="F463" s="84">
        <v>181.02960021999999</v>
      </c>
    </row>
    <row r="464" spans="1:6" ht="12.75" customHeight="1" x14ac:dyDescent="0.2">
      <c r="A464" s="83" t="s">
        <v>159</v>
      </c>
      <c r="B464" s="83">
        <v>24</v>
      </c>
      <c r="C464" s="84">
        <v>941.56579453999996</v>
      </c>
      <c r="D464" s="84">
        <v>931.29068506999999</v>
      </c>
      <c r="E464" s="84">
        <v>184.67634418</v>
      </c>
      <c r="F464" s="84">
        <v>184.67634418</v>
      </c>
    </row>
    <row r="465" spans="1:6" ht="12.75" customHeight="1" x14ac:dyDescent="0.2">
      <c r="A465" s="83" t="s">
        <v>160</v>
      </c>
      <c r="B465" s="83">
        <v>1</v>
      </c>
      <c r="C465" s="84">
        <v>995.67167967</v>
      </c>
      <c r="D465" s="84">
        <v>984.98719777999997</v>
      </c>
      <c r="E465" s="84">
        <v>195.32444344999999</v>
      </c>
      <c r="F465" s="84">
        <v>195.32444344999999</v>
      </c>
    </row>
    <row r="466" spans="1:6" ht="12.75" customHeight="1" x14ac:dyDescent="0.2">
      <c r="A466" s="83" t="s">
        <v>160</v>
      </c>
      <c r="B466" s="83">
        <v>2</v>
      </c>
      <c r="C466" s="84">
        <v>1025.87509531</v>
      </c>
      <c r="D466" s="84">
        <v>1015.085473</v>
      </c>
      <c r="E466" s="84">
        <v>201.29297672000001</v>
      </c>
      <c r="F466" s="84">
        <v>201.29297672000001</v>
      </c>
    </row>
    <row r="467" spans="1:6" ht="12.75" customHeight="1" x14ac:dyDescent="0.2">
      <c r="A467" s="83" t="s">
        <v>160</v>
      </c>
      <c r="B467" s="83">
        <v>3</v>
      </c>
      <c r="C467" s="84">
        <v>1043.3114341099999</v>
      </c>
      <c r="D467" s="84">
        <v>1032.23014395</v>
      </c>
      <c r="E467" s="84">
        <v>204.69279076000001</v>
      </c>
      <c r="F467" s="84">
        <v>204.69279076000001</v>
      </c>
    </row>
    <row r="468" spans="1:6" ht="12.75" customHeight="1" x14ac:dyDescent="0.2">
      <c r="A468" s="83" t="s">
        <v>160</v>
      </c>
      <c r="B468" s="83">
        <v>4</v>
      </c>
      <c r="C468" s="84">
        <v>1048.53347536</v>
      </c>
      <c r="D468" s="84">
        <v>1041.3974015399999</v>
      </c>
      <c r="E468" s="84">
        <v>206.51067173999999</v>
      </c>
      <c r="F468" s="84">
        <v>206.51067173999999</v>
      </c>
    </row>
    <row r="469" spans="1:6" ht="12.75" customHeight="1" x14ac:dyDescent="0.2">
      <c r="A469" s="83" t="s">
        <v>160</v>
      </c>
      <c r="B469" s="83">
        <v>5</v>
      </c>
      <c r="C469" s="84">
        <v>1033.91680245</v>
      </c>
      <c r="D469" s="84">
        <v>1031.01842308</v>
      </c>
      <c r="E469" s="84">
        <v>204.45250469000001</v>
      </c>
      <c r="F469" s="84">
        <v>204.45250469000001</v>
      </c>
    </row>
    <row r="470" spans="1:6" ht="12.75" customHeight="1" x14ac:dyDescent="0.2">
      <c r="A470" s="83" t="s">
        <v>160</v>
      </c>
      <c r="B470" s="83">
        <v>6</v>
      </c>
      <c r="C470" s="84">
        <v>1012.36677084</v>
      </c>
      <c r="D470" s="84">
        <v>1011.7167184</v>
      </c>
      <c r="E470" s="84">
        <v>200.62494760999999</v>
      </c>
      <c r="F470" s="84">
        <v>200.62494760999999</v>
      </c>
    </row>
    <row r="471" spans="1:6" ht="12.75" customHeight="1" x14ac:dyDescent="0.2">
      <c r="A471" s="83" t="s">
        <v>160</v>
      </c>
      <c r="B471" s="83">
        <v>7</v>
      </c>
      <c r="C471" s="84">
        <v>992.41099022000003</v>
      </c>
      <c r="D471" s="84">
        <v>982.47292355000002</v>
      </c>
      <c r="E471" s="84">
        <v>194.82585908999999</v>
      </c>
      <c r="F471" s="84">
        <v>194.82585908999999</v>
      </c>
    </row>
    <row r="472" spans="1:6" ht="12.75" customHeight="1" x14ac:dyDescent="0.2">
      <c r="A472" s="83" t="s">
        <v>160</v>
      </c>
      <c r="B472" s="83">
        <v>8</v>
      </c>
      <c r="C472" s="84">
        <v>953.63405038999997</v>
      </c>
      <c r="D472" s="84">
        <v>943.55560829000001</v>
      </c>
      <c r="E472" s="84">
        <v>187.10849691000001</v>
      </c>
      <c r="F472" s="84">
        <v>187.10849691000001</v>
      </c>
    </row>
    <row r="473" spans="1:6" ht="12.75" customHeight="1" x14ac:dyDescent="0.2">
      <c r="A473" s="83" t="s">
        <v>160</v>
      </c>
      <c r="B473" s="83">
        <v>9</v>
      </c>
      <c r="C473" s="84">
        <v>930.45470994000004</v>
      </c>
      <c r="D473" s="84">
        <v>919.86200352000003</v>
      </c>
      <c r="E473" s="84">
        <v>182.41001943000001</v>
      </c>
      <c r="F473" s="84">
        <v>182.41001943000001</v>
      </c>
    </row>
    <row r="474" spans="1:6" ht="12.75" customHeight="1" x14ac:dyDescent="0.2">
      <c r="A474" s="83" t="s">
        <v>160</v>
      </c>
      <c r="B474" s="83">
        <v>10</v>
      </c>
      <c r="C474" s="84">
        <v>919.56425306999995</v>
      </c>
      <c r="D474" s="84">
        <v>909.61909967999998</v>
      </c>
      <c r="E474" s="84">
        <v>180.37883618999999</v>
      </c>
      <c r="F474" s="84">
        <v>180.37883618999999</v>
      </c>
    </row>
    <row r="475" spans="1:6" ht="12.75" customHeight="1" x14ac:dyDescent="0.2">
      <c r="A475" s="83" t="s">
        <v>160</v>
      </c>
      <c r="B475" s="83">
        <v>11</v>
      </c>
      <c r="C475" s="84">
        <v>914.14710702000002</v>
      </c>
      <c r="D475" s="84">
        <v>903.76686132999998</v>
      </c>
      <c r="E475" s="84">
        <v>179.21832852</v>
      </c>
      <c r="F475" s="84">
        <v>179.21832852</v>
      </c>
    </row>
    <row r="476" spans="1:6" ht="12.75" customHeight="1" x14ac:dyDescent="0.2">
      <c r="A476" s="83" t="s">
        <v>160</v>
      </c>
      <c r="B476" s="83">
        <v>12</v>
      </c>
      <c r="C476" s="84">
        <v>912.17016017000003</v>
      </c>
      <c r="D476" s="84">
        <v>901.99479721</v>
      </c>
      <c r="E476" s="84">
        <v>178.86692554000001</v>
      </c>
      <c r="F476" s="84">
        <v>178.86692554000001</v>
      </c>
    </row>
    <row r="477" spans="1:6" ht="12.75" customHeight="1" x14ac:dyDescent="0.2">
      <c r="A477" s="83" t="s">
        <v>160</v>
      </c>
      <c r="B477" s="83">
        <v>13</v>
      </c>
      <c r="C477" s="84">
        <v>896.79238217</v>
      </c>
      <c r="D477" s="84">
        <v>886.52337403000001</v>
      </c>
      <c r="E477" s="84">
        <v>175.79891903999999</v>
      </c>
      <c r="F477" s="84">
        <v>175.79891903999999</v>
      </c>
    </row>
    <row r="478" spans="1:6" ht="12.75" customHeight="1" x14ac:dyDescent="0.2">
      <c r="A478" s="83" t="s">
        <v>160</v>
      </c>
      <c r="B478" s="83">
        <v>14</v>
      </c>
      <c r="C478" s="84">
        <v>874.49761081999998</v>
      </c>
      <c r="D478" s="84">
        <v>863.96874149999996</v>
      </c>
      <c r="E478" s="84">
        <v>171.32630147</v>
      </c>
      <c r="F478" s="84">
        <v>171.32630147</v>
      </c>
    </row>
    <row r="479" spans="1:6" ht="12.75" customHeight="1" x14ac:dyDescent="0.2">
      <c r="A479" s="83" t="s">
        <v>160</v>
      </c>
      <c r="B479" s="83">
        <v>15</v>
      </c>
      <c r="C479" s="84">
        <v>878.86732123000002</v>
      </c>
      <c r="D479" s="84">
        <v>868.60134693999998</v>
      </c>
      <c r="E479" s="84">
        <v>172.2449541</v>
      </c>
      <c r="F479" s="84">
        <v>172.2449541</v>
      </c>
    </row>
    <row r="480" spans="1:6" ht="12.75" customHeight="1" x14ac:dyDescent="0.2">
      <c r="A480" s="83" t="s">
        <v>160</v>
      </c>
      <c r="B480" s="83">
        <v>16</v>
      </c>
      <c r="C480" s="84">
        <v>888.49306240999999</v>
      </c>
      <c r="D480" s="84">
        <v>878.50860294999995</v>
      </c>
      <c r="E480" s="84">
        <v>174.20957787</v>
      </c>
      <c r="F480" s="84">
        <v>174.20957787</v>
      </c>
    </row>
    <row r="481" spans="1:6" ht="12.75" customHeight="1" x14ac:dyDescent="0.2">
      <c r="A481" s="83" t="s">
        <v>160</v>
      </c>
      <c r="B481" s="83">
        <v>17</v>
      </c>
      <c r="C481" s="84">
        <v>888.28038375000006</v>
      </c>
      <c r="D481" s="84">
        <v>877.87850937999997</v>
      </c>
      <c r="E481" s="84">
        <v>174.08462936999999</v>
      </c>
      <c r="F481" s="84">
        <v>174.08462936999999</v>
      </c>
    </row>
    <row r="482" spans="1:6" ht="12.75" customHeight="1" x14ac:dyDescent="0.2">
      <c r="A482" s="83" t="s">
        <v>160</v>
      </c>
      <c r="B482" s="83">
        <v>18</v>
      </c>
      <c r="C482" s="84">
        <v>881.28106199000001</v>
      </c>
      <c r="D482" s="84">
        <v>871.91893348999997</v>
      </c>
      <c r="E482" s="84">
        <v>172.90283650999999</v>
      </c>
      <c r="F482" s="84">
        <v>172.90283650999999</v>
      </c>
    </row>
    <row r="483" spans="1:6" ht="12.75" customHeight="1" x14ac:dyDescent="0.2">
      <c r="A483" s="83" t="s">
        <v>160</v>
      </c>
      <c r="B483" s="83">
        <v>19</v>
      </c>
      <c r="C483" s="84">
        <v>852.72821596999995</v>
      </c>
      <c r="D483" s="84">
        <v>842.97618564000004</v>
      </c>
      <c r="E483" s="84">
        <v>167.16344606000001</v>
      </c>
      <c r="F483" s="84">
        <v>167.16344606000001</v>
      </c>
    </row>
    <row r="484" spans="1:6" ht="12.75" customHeight="1" x14ac:dyDescent="0.2">
      <c r="A484" s="83" t="s">
        <v>160</v>
      </c>
      <c r="B484" s="83">
        <v>20</v>
      </c>
      <c r="C484" s="84">
        <v>845.15644121000003</v>
      </c>
      <c r="D484" s="84">
        <v>836.37621703000002</v>
      </c>
      <c r="E484" s="84">
        <v>165.85466235000001</v>
      </c>
      <c r="F484" s="84">
        <v>165.85466235000001</v>
      </c>
    </row>
    <row r="485" spans="1:6" ht="12.75" customHeight="1" x14ac:dyDescent="0.2">
      <c r="A485" s="83" t="s">
        <v>160</v>
      </c>
      <c r="B485" s="83">
        <v>21</v>
      </c>
      <c r="C485" s="84">
        <v>849.66882887999998</v>
      </c>
      <c r="D485" s="84">
        <v>843.44969572000002</v>
      </c>
      <c r="E485" s="84">
        <v>167.25734381999999</v>
      </c>
      <c r="F485" s="84">
        <v>167.25734381999999</v>
      </c>
    </row>
    <row r="486" spans="1:6" ht="12.75" customHeight="1" x14ac:dyDescent="0.2">
      <c r="A486" s="83" t="s">
        <v>160</v>
      </c>
      <c r="B486" s="83">
        <v>22</v>
      </c>
      <c r="C486" s="84">
        <v>857.70607968000002</v>
      </c>
      <c r="D486" s="84">
        <v>851.20407361000002</v>
      </c>
      <c r="E486" s="84">
        <v>168.79504861999999</v>
      </c>
      <c r="F486" s="84">
        <v>168.79504861999999</v>
      </c>
    </row>
    <row r="487" spans="1:6" ht="12.75" customHeight="1" x14ac:dyDescent="0.2">
      <c r="A487" s="83" t="s">
        <v>160</v>
      </c>
      <c r="B487" s="83">
        <v>23</v>
      </c>
      <c r="C487" s="84">
        <v>869.37676824000005</v>
      </c>
      <c r="D487" s="84">
        <v>862.05412554999998</v>
      </c>
      <c r="E487" s="84">
        <v>170.94663025</v>
      </c>
      <c r="F487" s="84">
        <v>170.94663025</v>
      </c>
    </row>
    <row r="488" spans="1:6" ht="12.75" customHeight="1" x14ac:dyDescent="0.2">
      <c r="A488" s="83" t="s">
        <v>160</v>
      </c>
      <c r="B488" s="83">
        <v>24</v>
      </c>
      <c r="C488" s="84">
        <v>912.81583288000002</v>
      </c>
      <c r="D488" s="84">
        <v>903.08186253999997</v>
      </c>
      <c r="E488" s="84">
        <v>179.08249223000001</v>
      </c>
      <c r="F488" s="84">
        <v>179.08249223000001</v>
      </c>
    </row>
    <row r="489" spans="1:6" ht="12.75" customHeight="1" x14ac:dyDescent="0.2">
      <c r="A489" s="83" t="s">
        <v>161</v>
      </c>
      <c r="B489" s="83">
        <v>1</v>
      </c>
      <c r="C489" s="84">
        <v>978.71753372000001</v>
      </c>
      <c r="D489" s="84">
        <v>967.47252519000006</v>
      </c>
      <c r="E489" s="84">
        <v>191.85125751999999</v>
      </c>
      <c r="F489" s="84">
        <v>191.85125751999999</v>
      </c>
    </row>
    <row r="490" spans="1:6" ht="12.75" customHeight="1" x14ac:dyDescent="0.2">
      <c r="A490" s="83" t="s">
        <v>161</v>
      </c>
      <c r="B490" s="83">
        <v>2</v>
      </c>
      <c r="C490" s="84">
        <v>1013.24159021</v>
      </c>
      <c r="D490" s="84">
        <v>1000.48620109</v>
      </c>
      <c r="E490" s="84">
        <v>198.39791912999999</v>
      </c>
      <c r="F490" s="84">
        <v>198.39791912999999</v>
      </c>
    </row>
    <row r="491" spans="1:6" ht="12.75" customHeight="1" x14ac:dyDescent="0.2">
      <c r="A491" s="83" t="s">
        <v>161</v>
      </c>
      <c r="B491" s="83">
        <v>3</v>
      </c>
      <c r="C491" s="84">
        <v>1019.3856164600001</v>
      </c>
      <c r="D491" s="84">
        <v>1005.48603354</v>
      </c>
      <c r="E491" s="84">
        <v>199.38939343000001</v>
      </c>
      <c r="F491" s="84">
        <v>199.38939343000001</v>
      </c>
    </row>
    <row r="492" spans="1:6" ht="12.75" customHeight="1" x14ac:dyDescent="0.2">
      <c r="A492" s="83" t="s">
        <v>161</v>
      </c>
      <c r="B492" s="83">
        <v>4</v>
      </c>
      <c r="C492" s="84">
        <v>1025.9579045600001</v>
      </c>
      <c r="D492" s="84">
        <v>1014.12006007</v>
      </c>
      <c r="E492" s="84">
        <v>201.10153388000001</v>
      </c>
      <c r="F492" s="84">
        <v>201.10153388000001</v>
      </c>
    </row>
    <row r="493" spans="1:6" ht="12.75" customHeight="1" x14ac:dyDescent="0.2">
      <c r="A493" s="83" t="s">
        <v>161</v>
      </c>
      <c r="B493" s="83">
        <v>5</v>
      </c>
      <c r="C493" s="84">
        <v>1019.42872463</v>
      </c>
      <c r="D493" s="84">
        <v>1008.07952312</v>
      </c>
      <c r="E493" s="84">
        <v>199.90368631000001</v>
      </c>
      <c r="F493" s="84">
        <v>199.90368631000001</v>
      </c>
    </row>
    <row r="494" spans="1:6" ht="12.75" customHeight="1" x14ac:dyDescent="0.2">
      <c r="A494" s="83" t="s">
        <v>161</v>
      </c>
      <c r="B494" s="83">
        <v>6</v>
      </c>
      <c r="C494" s="84">
        <v>982.91375684000002</v>
      </c>
      <c r="D494" s="84">
        <v>971.85645781000005</v>
      </c>
      <c r="E494" s="84">
        <v>192.72059795999999</v>
      </c>
      <c r="F494" s="84">
        <v>192.72059795999999</v>
      </c>
    </row>
    <row r="495" spans="1:6" ht="12.75" customHeight="1" x14ac:dyDescent="0.2">
      <c r="A495" s="83" t="s">
        <v>161</v>
      </c>
      <c r="B495" s="83">
        <v>7</v>
      </c>
      <c r="C495" s="84">
        <v>956.19134027999996</v>
      </c>
      <c r="D495" s="84">
        <v>945.15416325000001</v>
      </c>
      <c r="E495" s="84">
        <v>187.42549276</v>
      </c>
      <c r="F495" s="84">
        <v>187.42549276</v>
      </c>
    </row>
    <row r="496" spans="1:6" ht="12.75" customHeight="1" x14ac:dyDescent="0.2">
      <c r="A496" s="83" t="s">
        <v>161</v>
      </c>
      <c r="B496" s="83">
        <v>8</v>
      </c>
      <c r="C496" s="84">
        <v>924.81157499000005</v>
      </c>
      <c r="D496" s="84">
        <v>911.87222341999995</v>
      </c>
      <c r="E496" s="84">
        <v>180.82563402</v>
      </c>
      <c r="F496" s="84">
        <v>180.82563402</v>
      </c>
    </row>
    <row r="497" spans="1:6" ht="12.75" customHeight="1" x14ac:dyDescent="0.2">
      <c r="A497" s="83" t="s">
        <v>161</v>
      </c>
      <c r="B497" s="83">
        <v>9</v>
      </c>
      <c r="C497" s="84">
        <v>893.58766469</v>
      </c>
      <c r="D497" s="84">
        <v>882.37229940999998</v>
      </c>
      <c r="E497" s="84">
        <v>174.97575470000001</v>
      </c>
      <c r="F497" s="84">
        <v>174.97575470000001</v>
      </c>
    </row>
    <row r="498" spans="1:6" ht="12.75" customHeight="1" x14ac:dyDescent="0.2">
      <c r="A498" s="83" t="s">
        <v>161</v>
      </c>
      <c r="B498" s="83">
        <v>10</v>
      </c>
      <c r="C498" s="84">
        <v>891.46299149000004</v>
      </c>
      <c r="D498" s="84">
        <v>882.17900597000005</v>
      </c>
      <c r="E498" s="84">
        <v>174.93742431999999</v>
      </c>
      <c r="F498" s="84">
        <v>174.93742431999999</v>
      </c>
    </row>
    <row r="499" spans="1:6" ht="12.75" customHeight="1" x14ac:dyDescent="0.2">
      <c r="A499" s="83" t="s">
        <v>161</v>
      </c>
      <c r="B499" s="83">
        <v>11</v>
      </c>
      <c r="C499" s="84">
        <v>893.44165794000003</v>
      </c>
      <c r="D499" s="84">
        <v>888.73078955000005</v>
      </c>
      <c r="E499" s="84">
        <v>176.23665285999999</v>
      </c>
      <c r="F499" s="84">
        <v>176.23665285999999</v>
      </c>
    </row>
    <row r="500" spans="1:6" ht="12.75" customHeight="1" x14ac:dyDescent="0.2">
      <c r="A500" s="83" t="s">
        <v>161</v>
      </c>
      <c r="B500" s="83">
        <v>12</v>
      </c>
      <c r="C500" s="84">
        <v>900.03106892000005</v>
      </c>
      <c r="D500" s="84">
        <v>891.25501313999996</v>
      </c>
      <c r="E500" s="84">
        <v>176.73721019000001</v>
      </c>
      <c r="F500" s="84">
        <v>176.73721019000001</v>
      </c>
    </row>
    <row r="501" spans="1:6" ht="12.75" customHeight="1" x14ac:dyDescent="0.2">
      <c r="A501" s="83" t="s">
        <v>161</v>
      </c>
      <c r="B501" s="83">
        <v>13</v>
      </c>
      <c r="C501" s="84">
        <v>893.51605437000001</v>
      </c>
      <c r="D501" s="84">
        <v>884.06153859999995</v>
      </c>
      <c r="E501" s="84">
        <v>175.31073337000001</v>
      </c>
      <c r="F501" s="84">
        <v>175.31073337000001</v>
      </c>
    </row>
    <row r="502" spans="1:6" ht="12.75" customHeight="1" x14ac:dyDescent="0.2">
      <c r="A502" s="83" t="s">
        <v>161</v>
      </c>
      <c r="B502" s="83">
        <v>14</v>
      </c>
      <c r="C502" s="84">
        <v>867.76346549000004</v>
      </c>
      <c r="D502" s="84">
        <v>858.35166498000001</v>
      </c>
      <c r="E502" s="84">
        <v>170.21242674000001</v>
      </c>
      <c r="F502" s="84">
        <v>170.21242674000001</v>
      </c>
    </row>
    <row r="503" spans="1:6" ht="12.75" customHeight="1" x14ac:dyDescent="0.2">
      <c r="A503" s="83" t="s">
        <v>161</v>
      </c>
      <c r="B503" s="83">
        <v>15</v>
      </c>
      <c r="C503" s="84">
        <v>872.13132159999998</v>
      </c>
      <c r="D503" s="84">
        <v>862.52824153999995</v>
      </c>
      <c r="E503" s="84">
        <v>171.04064815999999</v>
      </c>
      <c r="F503" s="84">
        <v>171.04064815999999</v>
      </c>
    </row>
    <row r="504" spans="1:6" ht="12.75" customHeight="1" x14ac:dyDescent="0.2">
      <c r="A504" s="83" t="s">
        <v>161</v>
      </c>
      <c r="B504" s="83">
        <v>16</v>
      </c>
      <c r="C504" s="84">
        <v>882.80792224000004</v>
      </c>
      <c r="D504" s="84">
        <v>873.45257953999999</v>
      </c>
      <c r="E504" s="84">
        <v>173.20696082000001</v>
      </c>
      <c r="F504" s="84">
        <v>173.20696082000001</v>
      </c>
    </row>
    <row r="505" spans="1:6" ht="12.75" customHeight="1" x14ac:dyDescent="0.2">
      <c r="A505" s="83" t="s">
        <v>161</v>
      </c>
      <c r="B505" s="83">
        <v>17</v>
      </c>
      <c r="C505" s="84">
        <v>887.85385022000003</v>
      </c>
      <c r="D505" s="84">
        <v>881.40657048000003</v>
      </c>
      <c r="E505" s="84">
        <v>174.7842492</v>
      </c>
      <c r="F505" s="84">
        <v>174.7842492</v>
      </c>
    </row>
    <row r="506" spans="1:6" ht="12.75" customHeight="1" x14ac:dyDescent="0.2">
      <c r="A506" s="83" t="s">
        <v>161</v>
      </c>
      <c r="B506" s="83">
        <v>18</v>
      </c>
      <c r="C506" s="84">
        <v>893.17618073999995</v>
      </c>
      <c r="D506" s="84">
        <v>885.57634855000003</v>
      </c>
      <c r="E506" s="84">
        <v>175.61112245999999</v>
      </c>
      <c r="F506" s="84">
        <v>175.61112245999999</v>
      </c>
    </row>
    <row r="507" spans="1:6" ht="12.75" customHeight="1" x14ac:dyDescent="0.2">
      <c r="A507" s="83" t="s">
        <v>161</v>
      </c>
      <c r="B507" s="83">
        <v>19</v>
      </c>
      <c r="C507" s="84">
        <v>862.38736021</v>
      </c>
      <c r="D507" s="84">
        <v>853.32691287</v>
      </c>
      <c r="E507" s="84">
        <v>169.21601084</v>
      </c>
      <c r="F507" s="84">
        <v>169.21601084</v>
      </c>
    </row>
    <row r="508" spans="1:6" ht="12.75" customHeight="1" x14ac:dyDescent="0.2">
      <c r="A508" s="83" t="s">
        <v>161</v>
      </c>
      <c r="B508" s="83">
        <v>20</v>
      </c>
      <c r="C508" s="84">
        <v>833.60091966000005</v>
      </c>
      <c r="D508" s="84">
        <v>824.90861169000004</v>
      </c>
      <c r="E508" s="84">
        <v>163.58061895</v>
      </c>
      <c r="F508" s="84">
        <v>163.58061895</v>
      </c>
    </row>
    <row r="509" spans="1:6" ht="12.75" customHeight="1" x14ac:dyDescent="0.2">
      <c r="A509" s="83" t="s">
        <v>161</v>
      </c>
      <c r="B509" s="83">
        <v>21</v>
      </c>
      <c r="C509" s="84">
        <v>830.54893173000005</v>
      </c>
      <c r="D509" s="84">
        <v>821.57103348999999</v>
      </c>
      <c r="E509" s="84">
        <v>162.91877217999999</v>
      </c>
      <c r="F509" s="84">
        <v>162.91877217999999</v>
      </c>
    </row>
    <row r="510" spans="1:6" ht="12.75" customHeight="1" x14ac:dyDescent="0.2">
      <c r="A510" s="83" t="s">
        <v>161</v>
      </c>
      <c r="B510" s="83">
        <v>22</v>
      </c>
      <c r="C510" s="84">
        <v>855.01148363000004</v>
      </c>
      <c r="D510" s="84">
        <v>843.93789199000003</v>
      </c>
      <c r="E510" s="84">
        <v>167.35415387</v>
      </c>
      <c r="F510" s="84">
        <v>167.35415387</v>
      </c>
    </row>
    <row r="511" spans="1:6" ht="12.75" customHeight="1" x14ac:dyDescent="0.2">
      <c r="A511" s="83" t="s">
        <v>161</v>
      </c>
      <c r="B511" s="83">
        <v>23</v>
      </c>
      <c r="C511" s="84">
        <v>859.82764925000004</v>
      </c>
      <c r="D511" s="84">
        <v>848.20643370000005</v>
      </c>
      <c r="E511" s="84">
        <v>168.20061211999999</v>
      </c>
      <c r="F511" s="84">
        <v>168.20061211999999</v>
      </c>
    </row>
    <row r="512" spans="1:6" ht="12.75" customHeight="1" x14ac:dyDescent="0.2">
      <c r="A512" s="83" t="s">
        <v>161</v>
      </c>
      <c r="B512" s="83">
        <v>24</v>
      </c>
      <c r="C512" s="84">
        <v>898.38836039</v>
      </c>
      <c r="D512" s="84">
        <v>887.63813287999994</v>
      </c>
      <c r="E512" s="84">
        <v>176.01997739999999</v>
      </c>
      <c r="F512" s="84">
        <v>176.01997739999999</v>
      </c>
    </row>
    <row r="513" spans="1:6" ht="12.75" customHeight="1" x14ac:dyDescent="0.2">
      <c r="A513" s="83" t="s">
        <v>162</v>
      </c>
      <c r="B513" s="83">
        <v>1</v>
      </c>
      <c r="C513" s="84">
        <v>949.73936058000004</v>
      </c>
      <c r="D513" s="84">
        <v>937.25599949000002</v>
      </c>
      <c r="E513" s="84">
        <v>185.85927501</v>
      </c>
      <c r="F513" s="84">
        <v>185.85927501</v>
      </c>
    </row>
    <row r="514" spans="1:6" ht="12.75" customHeight="1" x14ac:dyDescent="0.2">
      <c r="A514" s="83" t="s">
        <v>162</v>
      </c>
      <c r="B514" s="83">
        <v>2</v>
      </c>
      <c r="C514" s="84">
        <v>977.63411958999995</v>
      </c>
      <c r="D514" s="84">
        <v>964.34052224000004</v>
      </c>
      <c r="E514" s="84">
        <v>191.23017662000001</v>
      </c>
      <c r="F514" s="84">
        <v>191.23017662000001</v>
      </c>
    </row>
    <row r="515" spans="1:6" ht="12.75" customHeight="1" x14ac:dyDescent="0.2">
      <c r="A515" s="83" t="s">
        <v>162</v>
      </c>
      <c r="B515" s="83">
        <v>3</v>
      </c>
      <c r="C515" s="84">
        <v>997.71269182000003</v>
      </c>
      <c r="D515" s="84">
        <v>986.65079228000002</v>
      </c>
      <c r="E515" s="84">
        <v>195.65433673999999</v>
      </c>
      <c r="F515" s="84">
        <v>195.65433673999999</v>
      </c>
    </row>
    <row r="516" spans="1:6" ht="12.75" customHeight="1" x14ac:dyDescent="0.2">
      <c r="A516" s="83" t="s">
        <v>162</v>
      </c>
      <c r="B516" s="83">
        <v>4</v>
      </c>
      <c r="C516" s="84">
        <v>1003.93101282</v>
      </c>
      <c r="D516" s="84">
        <v>997.78080594999994</v>
      </c>
      <c r="E516" s="84">
        <v>197.86143519999999</v>
      </c>
      <c r="F516" s="84">
        <v>197.86143519999999</v>
      </c>
    </row>
    <row r="517" spans="1:6" ht="12.75" customHeight="1" x14ac:dyDescent="0.2">
      <c r="A517" s="83" t="s">
        <v>162</v>
      </c>
      <c r="B517" s="83">
        <v>5</v>
      </c>
      <c r="C517" s="84">
        <v>1001.1075171</v>
      </c>
      <c r="D517" s="84">
        <v>995.36096485999997</v>
      </c>
      <c r="E517" s="84">
        <v>197.38157706999999</v>
      </c>
      <c r="F517" s="84">
        <v>197.38157706999999</v>
      </c>
    </row>
    <row r="518" spans="1:6" ht="12.75" customHeight="1" x14ac:dyDescent="0.2">
      <c r="A518" s="83" t="s">
        <v>162</v>
      </c>
      <c r="B518" s="83">
        <v>6</v>
      </c>
      <c r="C518" s="84">
        <v>972.78185940000003</v>
      </c>
      <c r="D518" s="84">
        <v>970.03963848000001</v>
      </c>
      <c r="E518" s="84">
        <v>192.36031994999999</v>
      </c>
      <c r="F518" s="84">
        <v>192.36031994999999</v>
      </c>
    </row>
    <row r="519" spans="1:6" ht="12.75" customHeight="1" x14ac:dyDescent="0.2">
      <c r="A519" s="83" t="s">
        <v>162</v>
      </c>
      <c r="B519" s="83">
        <v>7</v>
      </c>
      <c r="C519" s="84">
        <v>939.73920016</v>
      </c>
      <c r="D519" s="84">
        <v>938.28574264999997</v>
      </c>
      <c r="E519" s="84">
        <v>186.06347461999999</v>
      </c>
      <c r="F519" s="84">
        <v>186.06347461999999</v>
      </c>
    </row>
    <row r="520" spans="1:6" ht="12.75" customHeight="1" x14ac:dyDescent="0.2">
      <c r="A520" s="83" t="s">
        <v>162</v>
      </c>
      <c r="B520" s="83">
        <v>8</v>
      </c>
      <c r="C520" s="84">
        <v>924.37687545999995</v>
      </c>
      <c r="D520" s="84">
        <v>922.96933207999996</v>
      </c>
      <c r="E520" s="84">
        <v>183.02620736</v>
      </c>
      <c r="F520" s="84">
        <v>183.02620736</v>
      </c>
    </row>
    <row r="521" spans="1:6" ht="12.75" customHeight="1" x14ac:dyDescent="0.2">
      <c r="A521" s="83" t="s">
        <v>162</v>
      </c>
      <c r="B521" s="83">
        <v>9</v>
      </c>
      <c r="C521" s="84">
        <v>909.32528758000001</v>
      </c>
      <c r="D521" s="84">
        <v>905.99252204000004</v>
      </c>
      <c r="E521" s="84">
        <v>179.65968039000001</v>
      </c>
      <c r="F521" s="84">
        <v>179.65968039000001</v>
      </c>
    </row>
    <row r="522" spans="1:6" ht="12.75" customHeight="1" x14ac:dyDescent="0.2">
      <c r="A522" s="83" t="s">
        <v>162</v>
      </c>
      <c r="B522" s="83">
        <v>10</v>
      </c>
      <c r="C522" s="84">
        <v>927.84554966999997</v>
      </c>
      <c r="D522" s="84">
        <v>917.64672524000002</v>
      </c>
      <c r="E522" s="84">
        <v>181.97072642000001</v>
      </c>
      <c r="F522" s="84">
        <v>181.97072642000001</v>
      </c>
    </row>
    <row r="523" spans="1:6" ht="12.75" customHeight="1" x14ac:dyDescent="0.2">
      <c r="A523" s="83" t="s">
        <v>162</v>
      </c>
      <c r="B523" s="83">
        <v>11</v>
      </c>
      <c r="C523" s="84">
        <v>916.36950292999995</v>
      </c>
      <c r="D523" s="84">
        <v>906.30874329999995</v>
      </c>
      <c r="E523" s="84">
        <v>179.72238754</v>
      </c>
      <c r="F523" s="84">
        <v>179.72238754</v>
      </c>
    </row>
    <row r="524" spans="1:6" ht="12.75" customHeight="1" x14ac:dyDescent="0.2">
      <c r="A524" s="83" t="s">
        <v>162</v>
      </c>
      <c r="B524" s="83">
        <v>12</v>
      </c>
      <c r="C524" s="84">
        <v>899.41363441999999</v>
      </c>
      <c r="D524" s="84">
        <v>890.24927451999997</v>
      </c>
      <c r="E524" s="84">
        <v>176.53777070999999</v>
      </c>
      <c r="F524" s="84">
        <v>176.53777070999999</v>
      </c>
    </row>
    <row r="525" spans="1:6" ht="12.75" customHeight="1" x14ac:dyDescent="0.2">
      <c r="A525" s="83" t="s">
        <v>162</v>
      </c>
      <c r="B525" s="83">
        <v>13</v>
      </c>
      <c r="C525" s="84">
        <v>886.12866922000001</v>
      </c>
      <c r="D525" s="84">
        <v>882.56129129999999</v>
      </c>
      <c r="E525" s="84">
        <v>175.01323206999999</v>
      </c>
      <c r="F525" s="84">
        <v>175.01323206999999</v>
      </c>
    </row>
    <row r="526" spans="1:6" ht="12.75" customHeight="1" x14ac:dyDescent="0.2">
      <c r="A526" s="83" t="s">
        <v>162</v>
      </c>
      <c r="B526" s="83">
        <v>14</v>
      </c>
      <c r="C526" s="84">
        <v>864.12941438999997</v>
      </c>
      <c r="D526" s="84">
        <v>854.98760019999997</v>
      </c>
      <c r="E526" s="84">
        <v>169.54532764000001</v>
      </c>
      <c r="F526" s="84">
        <v>169.54532764000001</v>
      </c>
    </row>
    <row r="527" spans="1:6" ht="12.75" customHeight="1" x14ac:dyDescent="0.2">
      <c r="A527" s="83" t="s">
        <v>162</v>
      </c>
      <c r="B527" s="83">
        <v>15</v>
      </c>
      <c r="C527" s="84">
        <v>864.85164238000004</v>
      </c>
      <c r="D527" s="84">
        <v>855.37372768</v>
      </c>
      <c r="E527" s="84">
        <v>169.6218973</v>
      </c>
      <c r="F527" s="84">
        <v>169.6218973</v>
      </c>
    </row>
    <row r="528" spans="1:6" ht="12.75" customHeight="1" x14ac:dyDescent="0.2">
      <c r="A528" s="83" t="s">
        <v>162</v>
      </c>
      <c r="B528" s="83">
        <v>16</v>
      </c>
      <c r="C528" s="84">
        <v>871.42742215999999</v>
      </c>
      <c r="D528" s="84">
        <v>860.76067759</v>
      </c>
      <c r="E528" s="84">
        <v>170.69013756999999</v>
      </c>
      <c r="F528" s="84">
        <v>170.69013756999999</v>
      </c>
    </row>
    <row r="529" spans="1:6" ht="12.75" customHeight="1" x14ac:dyDescent="0.2">
      <c r="A529" s="83" t="s">
        <v>162</v>
      </c>
      <c r="B529" s="83">
        <v>17</v>
      </c>
      <c r="C529" s="84">
        <v>891.24492912999995</v>
      </c>
      <c r="D529" s="84">
        <v>881.62653366999996</v>
      </c>
      <c r="E529" s="84">
        <v>174.82786823000001</v>
      </c>
      <c r="F529" s="84">
        <v>174.82786823000001</v>
      </c>
    </row>
    <row r="530" spans="1:6" ht="12.75" customHeight="1" x14ac:dyDescent="0.2">
      <c r="A530" s="83" t="s">
        <v>162</v>
      </c>
      <c r="B530" s="83">
        <v>18</v>
      </c>
      <c r="C530" s="84">
        <v>888.56812490000004</v>
      </c>
      <c r="D530" s="84">
        <v>878.15409294999995</v>
      </c>
      <c r="E530" s="84">
        <v>174.13927801</v>
      </c>
      <c r="F530" s="84">
        <v>174.13927801</v>
      </c>
    </row>
    <row r="531" spans="1:6" ht="12.75" customHeight="1" x14ac:dyDescent="0.2">
      <c r="A531" s="83" t="s">
        <v>162</v>
      </c>
      <c r="B531" s="83">
        <v>19</v>
      </c>
      <c r="C531" s="84">
        <v>856.30217243000004</v>
      </c>
      <c r="D531" s="84">
        <v>846.88594253999997</v>
      </c>
      <c r="E531" s="84">
        <v>167.93875672999999</v>
      </c>
      <c r="F531" s="84">
        <v>167.93875672999999</v>
      </c>
    </row>
    <row r="532" spans="1:6" ht="12.75" customHeight="1" x14ac:dyDescent="0.2">
      <c r="A532" s="83" t="s">
        <v>162</v>
      </c>
      <c r="B532" s="83">
        <v>20</v>
      </c>
      <c r="C532" s="84">
        <v>832.84280889000001</v>
      </c>
      <c r="D532" s="84">
        <v>832.52845428000001</v>
      </c>
      <c r="E532" s="84">
        <v>165.09164521</v>
      </c>
      <c r="F532" s="84">
        <v>165.09164521</v>
      </c>
    </row>
    <row r="533" spans="1:6" ht="12.75" customHeight="1" x14ac:dyDescent="0.2">
      <c r="A533" s="83" t="s">
        <v>162</v>
      </c>
      <c r="B533" s="83">
        <v>21</v>
      </c>
      <c r="C533" s="84">
        <v>850.81154648999996</v>
      </c>
      <c r="D533" s="84">
        <v>844.87788135000005</v>
      </c>
      <c r="E533" s="84">
        <v>167.54055518000001</v>
      </c>
      <c r="F533" s="84">
        <v>167.54055518000001</v>
      </c>
    </row>
    <row r="534" spans="1:6" ht="12.75" customHeight="1" x14ac:dyDescent="0.2">
      <c r="A534" s="83" t="s">
        <v>162</v>
      </c>
      <c r="B534" s="83">
        <v>22</v>
      </c>
      <c r="C534" s="84">
        <v>867.32437020999998</v>
      </c>
      <c r="D534" s="84">
        <v>858.09243973000002</v>
      </c>
      <c r="E534" s="84">
        <v>170.16102198999999</v>
      </c>
      <c r="F534" s="84">
        <v>170.16102198999999</v>
      </c>
    </row>
    <row r="535" spans="1:6" ht="12.75" customHeight="1" x14ac:dyDescent="0.2">
      <c r="A535" s="83" t="s">
        <v>162</v>
      </c>
      <c r="B535" s="83">
        <v>23</v>
      </c>
      <c r="C535" s="84">
        <v>877.38134290999994</v>
      </c>
      <c r="D535" s="84">
        <v>867.33067792999998</v>
      </c>
      <c r="E535" s="84">
        <v>171.99297852000001</v>
      </c>
      <c r="F535" s="84">
        <v>171.99297852000001</v>
      </c>
    </row>
    <row r="536" spans="1:6" ht="12.75" customHeight="1" x14ac:dyDescent="0.2">
      <c r="A536" s="83" t="s">
        <v>162</v>
      </c>
      <c r="B536" s="83">
        <v>24</v>
      </c>
      <c r="C536" s="84">
        <v>913.04204304999996</v>
      </c>
      <c r="D536" s="84">
        <v>902.88021723999998</v>
      </c>
      <c r="E536" s="84">
        <v>179.04250565999999</v>
      </c>
      <c r="F536" s="84">
        <v>179.04250565999999</v>
      </c>
    </row>
    <row r="537" spans="1:6" ht="12.75" customHeight="1" x14ac:dyDescent="0.2">
      <c r="A537" s="83" t="s">
        <v>163</v>
      </c>
      <c r="B537" s="83">
        <v>1</v>
      </c>
      <c r="C537" s="84">
        <v>925.0843327</v>
      </c>
      <c r="D537" s="84">
        <v>914.60266395999997</v>
      </c>
      <c r="E537" s="84">
        <v>181.36708447999999</v>
      </c>
      <c r="F537" s="84">
        <v>181.36708447999999</v>
      </c>
    </row>
    <row r="538" spans="1:6" ht="12.75" customHeight="1" x14ac:dyDescent="0.2">
      <c r="A538" s="83" t="s">
        <v>163</v>
      </c>
      <c r="B538" s="83">
        <v>2</v>
      </c>
      <c r="C538" s="84">
        <v>931.85893618</v>
      </c>
      <c r="D538" s="84">
        <v>921.59697326000003</v>
      </c>
      <c r="E538" s="84">
        <v>182.75406654</v>
      </c>
      <c r="F538" s="84">
        <v>182.75406654</v>
      </c>
    </row>
    <row r="539" spans="1:6" ht="12.75" customHeight="1" x14ac:dyDescent="0.2">
      <c r="A539" s="83" t="s">
        <v>163</v>
      </c>
      <c r="B539" s="83">
        <v>3</v>
      </c>
      <c r="C539" s="84">
        <v>928.81933379999998</v>
      </c>
      <c r="D539" s="84">
        <v>918.65158716999997</v>
      </c>
      <c r="E539" s="84">
        <v>182.16999204999999</v>
      </c>
      <c r="F539" s="84">
        <v>182.16999204999999</v>
      </c>
    </row>
    <row r="540" spans="1:6" ht="12.75" customHeight="1" x14ac:dyDescent="0.2">
      <c r="A540" s="83" t="s">
        <v>163</v>
      </c>
      <c r="B540" s="83">
        <v>4</v>
      </c>
      <c r="C540" s="84">
        <v>925.73371811000004</v>
      </c>
      <c r="D540" s="84">
        <v>915.48559091000004</v>
      </c>
      <c r="E540" s="84">
        <v>181.54217023000001</v>
      </c>
      <c r="F540" s="84">
        <v>181.54217023000001</v>
      </c>
    </row>
    <row r="541" spans="1:6" ht="12.75" customHeight="1" x14ac:dyDescent="0.2">
      <c r="A541" s="83" t="s">
        <v>163</v>
      </c>
      <c r="B541" s="83">
        <v>5</v>
      </c>
      <c r="C541" s="84">
        <v>923.85059290000004</v>
      </c>
      <c r="D541" s="84">
        <v>913.80122826000002</v>
      </c>
      <c r="E541" s="84">
        <v>181.20815858</v>
      </c>
      <c r="F541" s="84">
        <v>181.20815858</v>
      </c>
    </row>
    <row r="542" spans="1:6" ht="12.75" customHeight="1" x14ac:dyDescent="0.2">
      <c r="A542" s="83" t="s">
        <v>163</v>
      </c>
      <c r="B542" s="83">
        <v>6</v>
      </c>
      <c r="C542" s="84">
        <v>927.40869138000005</v>
      </c>
      <c r="D542" s="84">
        <v>917.37140918</v>
      </c>
      <c r="E542" s="84">
        <v>181.91613082999999</v>
      </c>
      <c r="F542" s="84">
        <v>181.91613082999999</v>
      </c>
    </row>
    <row r="543" spans="1:6" ht="12.75" customHeight="1" x14ac:dyDescent="0.2">
      <c r="A543" s="83" t="s">
        <v>163</v>
      </c>
      <c r="B543" s="83">
        <v>7</v>
      </c>
      <c r="C543" s="84">
        <v>929.72881279000001</v>
      </c>
      <c r="D543" s="84">
        <v>919.53437749</v>
      </c>
      <c r="E543" s="84">
        <v>182.3450507</v>
      </c>
      <c r="F543" s="84">
        <v>182.3450507</v>
      </c>
    </row>
    <row r="544" spans="1:6" ht="12.75" customHeight="1" x14ac:dyDescent="0.2">
      <c r="A544" s="83" t="s">
        <v>163</v>
      </c>
      <c r="B544" s="83">
        <v>8</v>
      </c>
      <c r="C544" s="84">
        <v>918.69050930000003</v>
      </c>
      <c r="D544" s="84">
        <v>908.63094432000003</v>
      </c>
      <c r="E544" s="84">
        <v>180.18288348999999</v>
      </c>
      <c r="F544" s="84">
        <v>180.18288348999999</v>
      </c>
    </row>
    <row r="545" spans="1:6" ht="12.75" customHeight="1" x14ac:dyDescent="0.2">
      <c r="A545" s="83" t="s">
        <v>163</v>
      </c>
      <c r="B545" s="83">
        <v>9</v>
      </c>
      <c r="C545" s="84">
        <v>910.14508587</v>
      </c>
      <c r="D545" s="84">
        <v>899.98707947000003</v>
      </c>
      <c r="E545" s="84">
        <v>178.46879208999999</v>
      </c>
      <c r="F545" s="84">
        <v>178.46879208999999</v>
      </c>
    </row>
    <row r="546" spans="1:6" ht="12.75" customHeight="1" x14ac:dyDescent="0.2">
      <c r="A546" s="83" t="s">
        <v>163</v>
      </c>
      <c r="B546" s="83">
        <v>10</v>
      </c>
      <c r="C546" s="84">
        <v>915.39293210999995</v>
      </c>
      <c r="D546" s="84">
        <v>914.78224470999999</v>
      </c>
      <c r="E546" s="84">
        <v>181.40269562</v>
      </c>
      <c r="F546" s="84">
        <v>181.40269562</v>
      </c>
    </row>
    <row r="547" spans="1:6" ht="12.75" customHeight="1" x14ac:dyDescent="0.2">
      <c r="A547" s="83" t="s">
        <v>163</v>
      </c>
      <c r="B547" s="83">
        <v>11</v>
      </c>
      <c r="C547" s="84">
        <v>939.60769565999999</v>
      </c>
      <c r="D547" s="84">
        <v>929.38251949999994</v>
      </c>
      <c r="E547" s="84">
        <v>184.29795207999999</v>
      </c>
      <c r="F547" s="84">
        <v>184.29795207999999</v>
      </c>
    </row>
    <row r="548" spans="1:6" ht="12.75" customHeight="1" x14ac:dyDescent="0.2">
      <c r="A548" s="83" t="s">
        <v>163</v>
      </c>
      <c r="B548" s="83">
        <v>12</v>
      </c>
      <c r="C548" s="84">
        <v>941.95498565000003</v>
      </c>
      <c r="D548" s="84">
        <v>931.26826738</v>
      </c>
      <c r="E548" s="84">
        <v>184.67189872</v>
      </c>
      <c r="F548" s="84">
        <v>184.67189872</v>
      </c>
    </row>
    <row r="549" spans="1:6" ht="12.75" customHeight="1" x14ac:dyDescent="0.2">
      <c r="A549" s="83" t="s">
        <v>163</v>
      </c>
      <c r="B549" s="83">
        <v>13</v>
      </c>
      <c r="C549" s="84">
        <v>902.28085675</v>
      </c>
      <c r="D549" s="84">
        <v>901.70964915000002</v>
      </c>
      <c r="E549" s="84">
        <v>178.81038025000001</v>
      </c>
      <c r="F549" s="84">
        <v>178.81038025000001</v>
      </c>
    </row>
    <row r="550" spans="1:6" ht="12.75" customHeight="1" x14ac:dyDescent="0.2">
      <c r="A550" s="83" t="s">
        <v>163</v>
      </c>
      <c r="B550" s="83">
        <v>14</v>
      </c>
      <c r="C550" s="84">
        <v>871.11553673000003</v>
      </c>
      <c r="D550" s="84">
        <v>869.57050869</v>
      </c>
      <c r="E550" s="84">
        <v>172.43714033000001</v>
      </c>
      <c r="F550" s="84">
        <v>172.43714033000001</v>
      </c>
    </row>
    <row r="551" spans="1:6" ht="12.75" customHeight="1" x14ac:dyDescent="0.2">
      <c r="A551" s="83" t="s">
        <v>163</v>
      </c>
      <c r="B551" s="83">
        <v>15</v>
      </c>
      <c r="C551" s="84">
        <v>886.75217594000003</v>
      </c>
      <c r="D551" s="84">
        <v>878.63887667999995</v>
      </c>
      <c r="E551" s="84">
        <v>174.23541134999999</v>
      </c>
      <c r="F551" s="84">
        <v>174.23541134999999</v>
      </c>
    </row>
    <row r="552" spans="1:6" ht="12.75" customHeight="1" x14ac:dyDescent="0.2">
      <c r="A552" s="83" t="s">
        <v>163</v>
      </c>
      <c r="B552" s="83">
        <v>16</v>
      </c>
      <c r="C552" s="84">
        <v>890.34139829000003</v>
      </c>
      <c r="D552" s="84">
        <v>882.07512367000004</v>
      </c>
      <c r="E552" s="84">
        <v>174.9168243</v>
      </c>
      <c r="F552" s="84">
        <v>174.9168243</v>
      </c>
    </row>
    <row r="553" spans="1:6" ht="12.75" customHeight="1" x14ac:dyDescent="0.2">
      <c r="A553" s="83" t="s">
        <v>163</v>
      </c>
      <c r="B553" s="83">
        <v>17</v>
      </c>
      <c r="C553" s="84">
        <v>901.38234315</v>
      </c>
      <c r="D553" s="84">
        <v>891.16786806000005</v>
      </c>
      <c r="E553" s="84">
        <v>176.71992918999999</v>
      </c>
      <c r="F553" s="84">
        <v>176.71992918999999</v>
      </c>
    </row>
    <row r="554" spans="1:6" ht="12.75" customHeight="1" x14ac:dyDescent="0.2">
      <c r="A554" s="83" t="s">
        <v>163</v>
      </c>
      <c r="B554" s="83">
        <v>18</v>
      </c>
      <c r="C554" s="84">
        <v>903.00476047999996</v>
      </c>
      <c r="D554" s="84">
        <v>890.83851889000005</v>
      </c>
      <c r="E554" s="84">
        <v>176.65461876000001</v>
      </c>
      <c r="F554" s="84">
        <v>176.65461876000001</v>
      </c>
    </row>
    <row r="555" spans="1:6" ht="12.75" customHeight="1" x14ac:dyDescent="0.2">
      <c r="A555" s="83" t="s">
        <v>163</v>
      </c>
      <c r="B555" s="83">
        <v>19</v>
      </c>
      <c r="C555" s="84">
        <v>869.53409326999997</v>
      </c>
      <c r="D555" s="84">
        <v>858.43640360999996</v>
      </c>
      <c r="E555" s="84">
        <v>170.22923054</v>
      </c>
      <c r="F555" s="84">
        <v>170.22923054</v>
      </c>
    </row>
    <row r="556" spans="1:6" ht="12.75" customHeight="1" x14ac:dyDescent="0.2">
      <c r="A556" s="83" t="s">
        <v>163</v>
      </c>
      <c r="B556" s="83">
        <v>20</v>
      </c>
      <c r="C556" s="84">
        <v>855.03200064999999</v>
      </c>
      <c r="D556" s="84">
        <v>844.82756884000003</v>
      </c>
      <c r="E556" s="84">
        <v>167.53057813000001</v>
      </c>
      <c r="F556" s="84">
        <v>167.53057813000001</v>
      </c>
    </row>
    <row r="557" spans="1:6" ht="12.75" customHeight="1" x14ac:dyDescent="0.2">
      <c r="A557" s="83" t="s">
        <v>163</v>
      </c>
      <c r="B557" s="83">
        <v>21</v>
      </c>
      <c r="C557" s="84">
        <v>847.24519676</v>
      </c>
      <c r="D557" s="84">
        <v>838.25977694000005</v>
      </c>
      <c r="E557" s="84">
        <v>166.22817511</v>
      </c>
      <c r="F557" s="84">
        <v>166.22817511</v>
      </c>
    </row>
    <row r="558" spans="1:6" ht="12.75" customHeight="1" x14ac:dyDescent="0.2">
      <c r="A558" s="83" t="s">
        <v>163</v>
      </c>
      <c r="B558" s="83">
        <v>22</v>
      </c>
      <c r="C558" s="84">
        <v>862.45822211999996</v>
      </c>
      <c r="D558" s="84">
        <v>852.17775749999998</v>
      </c>
      <c r="E558" s="84">
        <v>168.9881316</v>
      </c>
      <c r="F558" s="84">
        <v>168.9881316</v>
      </c>
    </row>
    <row r="559" spans="1:6" ht="12.75" customHeight="1" x14ac:dyDescent="0.2">
      <c r="A559" s="83" t="s">
        <v>163</v>
      </c>
      <c r="B559" s="83">
        <v>23</v>
      </c>
      <c r="C559" s="84">
        <v>882.75088417999996</v>
      </c>
      <c r="D559" s="84">
        <v>871.2502945</v>
      </c>
      <c r="E559" s="84">
        <v>172.77024438999999</v>
      </c>
      <c r="F559" s="84">
        <v>172.77024438999999</v>
      </c>
    </row>
    <row r="560" spans="1:6" ht="12.75" customHeight="1" x14ac:dyDescent="0.2">
      <c r="A560" s="83" t="s">
        <v>163</v>
      </c>
      <c r="B560" s="83">
        <v>24</v>
      </c>
      <c r="C560" s="84">
        <v>915.97985242000004</v>
      </c>
      <c r="D560" s="84">
        <v>904.14152291000005</v>
      </c>
      <c r="E560" s="84">
        <v>179.29262446999999</v>
      </c>
      <c r="F560" s="84">
        <v>179.29262446999999</v>
      </c>
    </row>
    <row r="561" spans="1:6" ht="12.75" customHeight="1" x14ac:dyDescent="0.2">
      <c r="A561" s="83" t="s">
        <v>164</v>
      </c>
      <c r="B561" s="83">
        <v>1</v>
      </c>
      <c r="C561" s="84">
        <v>928.25896751000005</v>
      </c>
      <c r="D561" s="84">
        <v>917.19080474999998</v>
      </c>
      <c r="E561" s="84">
        <v>181.88031670000001</v>
      </c>
      <c r="F561" s="84">
        <v>181.88031670000001</v>
      </c>
    </row>
    <row r="562" spans="1:6" ht="12.75" customHeight="1" x14ac:dyDescent="0.2">
      <c r="A562" s="83" t="s">
        <v>164</v>
      </c>
      <c r="B562" s="83">
        <v>2</v>
      </c>
      <c r="C562" s="84">
        <v>932.14219000000003</v>
      </c>
      <c r="D562" s="84">
        <v>920.67512061000002</v>
      </c>
      <c r="E562" s="84">
        <v>182.57126177999999</v>
      </c>
      <c r="F562" s="84">
        <v>182.57126177999999</v>
      </c>
    </row>
    <row r="563" spans="1:6" ht="12.75" customHeight="1" x14ac:dyDescent="0.2">
      <c r="A563" s="83" t="s">
        <v>164</v>
      </c>
      <c r="B563" s="83">
        <v>3</v>
      </c>
      <c r="C563" s="84">
        <v>925.05420444000003</v>
      </c>
      <c r="D563" s="84">
        <v>913.02453295999999</v>
      </c>
      <c r="E563" s="84">
        <v>181.05413873000001</v>
      </c>
      <c r="F563" s="84">
        <v>181.05413873000001</v>
      </c>
    </row>
    <row r="564" spans="1:6" ht="12.75" customHeight="1" x14ac:dyDescent="0.2">
      <c r="A564" s="83" t="s">
        <v>164</v>
      </c>
      <c r="B564" s="83">
        <v>4</v>
      </c>
      <c r="C564" s="84">
        <v>924.35591810000005</v>
      </c>
      <c r="D564" s="84">
        <v>912.12768647999997</v>
      </c>
      <c r="E564" s="84">
        <v>180.87629272999999</v>
      </c>
      <c r="F564" s="84">
        <v>180.87629272999999</v>
      </c>
    </row>
    <row r="565" spans="1:6" ht="12.75" customHeight="1" x14ac:dyDescent="0.2">
      <c r="A565" s="83" t="s">
        <v>164</v>
      </c>
      <c r="B565" s="83">
        <v>5</v>
      </c>
      <c r="C565" s="84">
        <v>923.86668553000004</v>
      </c>
      <c r="D565" s="84">
        <v>911.36662174000003</v>
      </c>
      <c r="E565" s="84">
        <v>180.72537244</v>
      </c>
      <c r="F565" s="84">
        <v>180.72537244</v>
      </c>
    </row>
    <row r="566" spans="1:6" ht="12.75" customHeight="1" x14ac:dyDescent="0.2">
      <c r="A566" s="83" t="s">
        <v>164</v>
      </c>
      <c r="B566" s="83">
        <v>6</v>
      </c>
      <c r="C566" s="84">
        <v>921.57925696999996</v>
      </c>
      <c r="D566" s="84">
        <v>910.53984553999999</v>
      </c>
      <c r="E566" s="84">
        <v>180.56142148000001</v>
      </c>
      <c r="F566" s="84">
        <v>180.56142148000001</v>
      </c>
    </row>
    <row r="567" spans="1:6" ht="12.75" customHeight="1" x14ac:dyDescent="0.2">
      <c r="A567" s="83" t="s">
        <v>164</v>
      </c>
      <c r="B567" s="83">
        <v>7</v>
      </c>
      <c r="C567" s="84">
        <v>937.48620848999997</v>
      </c>
      <c r="D567" s="84">
        <v>926.32894476000001</v>
      </c>
      <c r="E567" s="84">
        <v>183.69242360999999</v>
      </c>
      <c r="F567" s="84">
        <v>183.69242360999999</v>
      </c>
    </row>
    <row r="568" spans="1:6" ht="12.75" customHeight="1" x14ac:dyDescent="0.2">
      <c r="A568" s="83" t="s">
        <v>164</v>
      </c>
      <c r="B568" s="83">
        <v>8</v>
      </c>
      <c r="C568" s="84">
        <v>924.04879215000005</v>
      </c>
      <c r="D568" s="84">
        <v>913.13245468000002</v>
      </c>
      <c r="E568" s="84">
        <v>181.07553977000001</v>
      </c>
      <c r="F568" s="84">
        <v>181.07553977000001</v>
      </c>
    </row>
    <row r="569" spans="1:6" ht="12.75" customHeight="1" x14ac:dyDescent="0.2">
      <c r="A569" s="83" t="s">
        <v>164</v>
      </c>
      <c r="B569" s="83">
        <v>9</v>
      </c>
      <c r="C569" s="84">
        <v>905.17579819000002</v>
      </c>
      <c r="D569" s="84">
        <v>893.65876794999997</v>
      </c>
      <c r="E569" s="84">
        <v>177.21387838999999</v>
      </c>
      <c r="F569" s="84">
        <v>177.21387838999999</v>
      </c>
    </row>
    <row r="570" spans="1:6" ht="12.75" customHeight="1" x14ac:dyDescent="0.2">
      <c r="A570" s="83" t="s">
        <v>164</v>
      </c>
      <c r="B570" s="83">
        <v>10</v>
      </c>
      <c r="C570" s="84">
        <v>883.11805987000002</v>
      </c>
      <c r="D570" s="84">
        <v>872.74918893999995</v>
      </c>
      <c r="E570" s="84">
        <v>173.06747741000001</v>
      </c>
      <c r="F570" s="84">
        <v>173.06747741000001</v>
      </c>
    </row>
    <row r="571" spans="1:6" ht="12.75" customHeight="1" x14ac:dyDescent="0.2">
      <c r="A571" s="83" t="s">
        <v>164</v>
      </c>
      <c r="B571" s="83">
        <v>11</v>
      </c>
      <c r="C571" s="84">
        <v>887.38354027000003</v>
      </c>
      <c r="D571" s="84">
        <v>876.92338568000002</v>
      </c>
      <c r="E571" s="84">
        <v>173.89522690000001</v>
      </c>
      <c r="F571" s="84">
        <v>173.89522690000001</v>
      </c>
    </row>
    <row r="572" spans="1:6" ht="12.75" customHeight="1" x14ac:dyDescent="0.2">
      <c r="A572" s="83" t="s">
        <v>164</v>
      </c>
      <c r="B572" s="83">
        <v>12</v>
      </c>
      <c r="C572" s="84">
        <v>898.60271837000005</v>
      </c>
      <c r="D572" s="84">
        <v>887.05205552999996</v>
      </c>
      <c r="E572" s="84">
        <v>175.90375738</v>
      </c>
      <c r="F572" s="84">
        <v>175.90375738</v>
      </c>
    </row>
    <row r="573" spans="1:6" ht="12.75" customHeight="1" x14ac:dyDescent="0.2">
      <c r="A573" s="83" t="s">
        <v>164</v>
      </c>
      <c r="B573" s="83">
        <v>13</v>
      </c>
      <c r="C573" s="84">
        <v>908.05722199000002</v>
      </c>
      <c r="D573" s="84">
        <v>895.77335209</v>
      </c>
      <c r="E573" s="84">
        <v>177.63320361000001</v>
      </c>
      <c r="F573" s="84">
        <v>177.63320361000001</v>
      </c>
    </row>
    <row r="574" spans="1:6" ht="12.75" customHeight="1" x14ac:dyDescent="0.2">
      <c r="A574" s="83" t="s">
        <v>164</v>
      </c>
      <c r="B574" s="83">
        <v>14</v>
      </c>
      <c r="C574" s="84">
        <v>885.52550154000005</v>
      </c>
      <c r="D574" s="84">
        <v>874.55374615999995</v>
      </c>
      <c r="E574" s="84">
        <v>173.42532381999999</v>
      </c>
      <c r="F574" s="84">
        <v>173.42532381999999</v>
      </c>
    </row>
    <row r="575" spans="1:6" ht="12.75" customHeight="1" x14ac:dyDescent="0.2">
      <c r="A575" s="83" t="s">
        <v>164</v>
      </c>
      <c r="B575" s="83">
        <v>15</v>
      </c>
      <c r="C575" s="84">
        <v>891.98024665000003</v>
      </c>
      <c r="D575" s="84">
        <v>882.01141570000004</v>
      </c>
      <c r="E575" s="84">
        <v>174.90419091000001</v>
      </c>
      <c r="F575" s="84">
        <v>174.90419091000001</v>
      </c>
    </row>
    <row r="576" spans="1:6" ht="12.75" customHeight="1" x14ac:dyDescent="0.2">
      <c r="A576" s="83" t="s">
        <v>164</v>
      </c>
      <c r="B576" s="83">
        <v>16</v>
      </c>
      <c r="C576" s="84">
        <v>901.62792967999997</v>
      </c>
      <c r="D576" s="84">
        <v>891.31869284000004</v>
      </c>
      <c r="E576" s="84">
        <v>176.74983798</v>
      </c>
      <c r="F576" s="84">
        <v>176.74983798</v>
      </c>
    </row>
    <row r="577" spans="1:6" ht="12.75" customHeight="1" x14ac:dyDescent="0.2">
      <c r="A577" s="83" t="s">
        <v>164</v>
      </c>
      <c r="B577" s="83">
        <v>17</v>
      </c>
      <c r="C577" s="84">
        <v>910.30175916999997</v>
      </c>
      <c r="D577" s="84">
        <v>899.90019124000003</v>
      </c>
      <c r="E577" s="84">
        <v>178.45156202000001</v>
      </c>
      <c r="F577" s="84">
        <v>178.45156202000001</v>
      </c>
    </row>
    <row r="578" spans="1:6" ht="12.75" customHeight="1" x14ac:dyDescent="0.2">
      <c r="A578" s="83" t="s">
        <v>164</v>
      </c>
      <c r="B578" s="83">
        <v>18</v>
      </c>
      <c r="C578" s="84">
        <v>908.05790814</v>
      </c>
      <c r="D578" s="84">
        <v>898.08111573999997</v>
      </c>
      <c r="E578" s="84">
        <v>178.09083661</v>
      </c>
      <c r="F578" s="84">
        <v>178.09083661</v>
      </c>
    </row>
    <row r="579" spans="1:6" ht="12.75" customHeight="1" x14ac:dyDescent="0.2">
      <c r="A579" s="83" t="s">
        <v>164</v>
      </c>
      <c r="B579" s="83">
        <v>19</v>
      </c>
      <c r="C579" s="84">
        <v>884.26944851999997</v>
      </c>
      <c r="D579" s="84">
        <v>875.90900503</v>
      </c>
      <c r="E579" s="84">
        <v>173.69407369999999</v>
      </c>
      <c r="F579" s="84">
        <v>173.69407369999999</v>
      </c>
    </row>
    <row r="580" spans="1:6" ht="12.75" customHeight="1" x14ac:dyDescent="0.2">
      <c r="A580" s="83" t="s">
        <v>164</v>
      </c>
      <c r="B580" s="83">
        <v>20</v>
      </c>
      <c r="C580" s="84">
        <v>852.50072810999995</v>
      </c>
      <c r="D580" s="84">
        <v>844.71181247000004</v>
      </c>
      <c r="E580" s="84">
        <v>167.50762347</v>
      </c>
      <c r="F580" s="84">
        <v>167.50762347</v>
      </c>
    </row>
    <row r="581" spans="1:6" ht="12.75" customHeight="1" x14ac:dyDescent="0.2">
      <c r="A581" s="83" t="s">
        <v>164</v>
      </c>
      <c r="B581" s="83">
        <v>21</v>
      </c>
      <c r="C581" s="84">
        <v>848.88021803000004</v>
      </c>
      <c r="D581" s="84">
        <v>839.86114467000004</v>
      </c>
      <c r="E581" s="84">
        <v>166.54572873999999</v>
      </c>
      <c r="F581" s="84">
        <v>166.54572873999999</v>
      </c>
    </row>
    <row r="582" spans="1:6" ht="12.75" customHeight="1" x14ac:dyDescent="0.2">
      <c r="A582" s="83" t="s">
        <v>164</v>
      </c>
      <c r="B582" s="83">
        <v>22</v>
      </c>
      <c r="C582" s="84">
        <v>851.40719439999998</v>
      </c>
      <c r="D582" s="84">
        <v>842.17247097999996</v>
      </c>
      <c r="E582" s="84">
        <v>167.00406823</v>
      </c>
      <c r="F582" s="84">
        <v>167.00406823</v>
      </c>
    </row>
    <row r="583" spans="1:6" ht="12.75" customHeight="1" x14ac:dyDescent="0.2">
      <c r="A583" s="83" t="s">
        <v>164</v>
      </c>
      <c r="B583" s="83">
        <v>23</v>
      </c>
      <c r="C583" s="84">
        <v>858.12181872999997</v>
      </c>
      <c r="D583" s="84">
        <v>848.56097115</v>
      </c>
      <c r="E583" s="84">
        <v>168.27091743</v>
      </c>
      <c r="F583" s="84">
        <v>168.27091743</v>
      </c>
    </row>
    <row r="584" spans="1:6" ht="12.75" customHeight="1" x14ac:dyDescent="0.2">
      <c r="A584" s="83" t="s">
        <v>164</v>
      </c>
      <c r="B584" s="83">
        <v>24</v>
      </c>
      <c r="C584" s="84">
        <v>901.63509179000005</v>
      </c>
      <c r="D584" s="84">
        <v>891.81955961000006</v>
      </c>
      <c r="E584" s="84">
        <v>176.84916061000001</v>
      </c>
      <c r="F584" s="84">
        <v>176.84916061000001</v>
      </c>
    </row>
    <row r="585" spans="1:6" ht="12.75" customHeight="1" x14ac:dyDescent="0.2">
      <c r="A585" s="83" t="s">
        <v>165</v>
      </c>
      <c r="B585" s="83">
        <v>1</v>
      </c>
      <c r="C585" s="84">
        <v>941.46385024999995</v>
      </c>
      <c r="D585" s="84">
        <v>931.13434452000001</v>
      </c>
      <c r="E585" s="84">
        <v>184.64534161</v>
      </c>
      <c r="F585" s="84">
        <v>184.64534161</v>
      </c>
    </row>
    <row r="586" spans="1:6" ht="12.75" customHeight="1" x14ac:dyDescent="0.2">
      <c r="A586" s="83" t="s">
        <v>165</v>
      </c>
      <c r="B586" s="83">
        <v>2</v>
      </c>
      <c r="C586" s="84">
        <v>958.45817798999997</v>
      </c>
      <c r="D586" s="84">
        <v>953.21856828</v>
      </c>
      <c r="E586" s="84">
        <v>189.02467641999999</v>
      </c>
      <c r="F586" s="84">
        <v>189.02467641999999</v>
      </c>
    </row>
    <row r="587" spans="1:6" ht="12.75" customHeight="1" x14ac:dyDescent="0.2">
      <c r="A587" s="83" t="s">
        <v>165</v>
      </c>
      <c r="B587" s="83">
        <v>3</v>
      </c>
      <c r="C587" s="84">
        <v>969.44421423999995</v>
      </c>
      <c r="D587" s="84">
        <v>968.35318964999999</v>
      </c>
      <c r="E587" s="84">
        <v>192.02589460999999</v>
      </c>
      <c r="F587" s="84">
        <v>192.02589460999999</v>
      </c>
    </row>
    <row r="588" spans="1:6" ht="12.75" customHeight="1" x14ac:dyDescent="0.2">
      <c r="A588" s="83" t="s">
        <v>165</v>
      </c>
      <c r="B588" s="83">
        <v>4</v>
      </c>
      <c r="C588" s="84">
        <v>990.72335992000001</v>
      </c>
      <c r="D588" s="84">
        <v>980.47435858999995</v>
      </c>
      <c r="E588" s="84">
        <v>194.42954065000001</v>
      </c>
      <c r="F588" s="84">
        <v>194.42954065000001</v>
      </c>
    </row>
    <row r="589" spans="1:6" ht="12.75" customHeight="1" x14ac:dyDescent="0.2">
      <c r="A589" s="83" t="s">
        <v>165</v>
      </c>
      <c r="B589" s="83">
        <v>5</v>
      </c>
      <c r="C589" s="84">
        <v>990.42635736</v>
      </c>
      <c r="D589" s="84">
        <v>989.44695503000003</v>
      </c>
      <c r="E589" s="84">
        <v>196.20882001999999</v>
      </c>
      <c r="F589" s="84">
        <v>196.20882001999999</v>
      </c>
    </row>
    <row r="590" spans="1:6" ht="12.75" customHeight="1" x14ac:dyDescent="0.2">
      <c r="A590" s="83" t="s">
        <v>165</v>
      </c>
      <c r="B590" s="83">
        <v>6</v>
      </c>
      <c r="C590" s="84">
        <v>988.74739468999996</v>
      </c>
      <c r="D590" s="84">
        <v>986.83978018000005</v>
      </c>
      <c r="E590" s="84">
        <v>195.69181333</v>
      </c>
      <c r="F590" s="84">
        <v>195.69181333</v>
      </c>
    </row>
    <row r="591" spans="1:6" ht="12.75" customHeight="1" x14ac:dyDescent="0.2">
      <c r="A591" s="83" t="s">
        <v>165</v>
      </c>
      <c r="B591" s="83">
        <v>7</v>
      </c>
      <c r="C591" s="84">
        <v>973.64288426999997</v>
      </c>
      <c r="D591" s="84">
        <v>973.35833353999999</v>
      </c>
      <c r="E591" s="84">
        <v>193.01842217000001</v>
      </c>
      <c r="F591" s="84">
        <v>193.01842217000001</v>
      </c>
    </row>
    <row r="592" spans="1:6" ht="12.75" customHeight="1" x14ac:dyDescent="0.2">
      <c r="A592" s="83" t="s">
        <v>165</v>
      </c>
      <c r="B592" s="83">
        <v>8</v>
      </c>
      <c r="C592" s="84">
        <v>958.77624252999999</v>
      </c>
      <c r="D592" s="84">
        <v>958.54921469999999</v>
      </c>
      <c r="E592" s="84">
        <v>190.08175162000001</v>
      </c>
      <c r="F592" s="84">
        <v>190.08175162000001</v>
      </c>
    </row>
    <row r="593" spans="1:6" ht="12.75" customHeight="1" x14ac:dyDescent="0.2">
      <c r="A593" s="83" t="s">
        <v>165</v>
      </c>
      <c r="B593" s="83">
        <v>9</v>
      </c>
      <c r="C593" s="84">
        <v>913.18369946999997</v>
      </c>
      <c r="D593" s="84">
        <v>903.72674007000001</v>
      </c>
      <c r="E593" s="84">
        <v>179.21037240999999</v>
      </c>
      <c r="F593" s="84">
        <v>179.21037240999999</v>
      </c>
    </row>
    <row r="594" spans="1:6" ht="12.75" customHeight="1" x14ac:dyDescent="0.2">
      <c r="A594" s="83" t="s">
        <v>165</v>
      </c>
      <c r="B594" s="83">
        <v>10</v>
      </c>
      <c r="C594" s="84">
        <v>876.36533283000006</v>
      </c>
      <c r="D594" s="84">
        <v>868.44191192999995</v>
      </c>
      <c r="E594" s="84">
        <v>172.2133379</v>
      </c>
      <c r="F594" s="84">
        <v>172.2133379</v>
      </c>
    </row>
    <row r="595" spans="1:6" ht="12.75" customHeight="1" x14ac:dyDescent="0.2">
      <c r="A595" s="83" t="s">
        <v>165</v>
      </c>
      <c r="B595" s="83">
        <v>11</v>
      </c>
      <c r="C595" s="84">
        <v>871.29236581999999</v>
      </c>
      <c r="D595" s="84">
        <v>861.15917964000005</v>
      </c>
      <c r="E595" s="84">
        <v>170.76916112999999</v>
      </c>
      <c r="F595" s="84">
        <v>170.76916112999999</v>
      </c>
    </row>
    <row r="596" spans="1:6" ht="12.75" customHeight="1" x14ac:dyDescent="0.2">
      <c r="A596" s="83" t="s">
        <v>165</v>
      </c>
      <c r="B596" s="83">
        <v>12</v>
      </c>
      <c r="C596" s="84">
        <v>864.08680543000003</v>
      </c>
      <c r="D596" s="84">
        <v>861.59200292000003</v>
      </c>
      <c r="E596" s="84">
        <v>170.85499063</v>
      </c>
      <c r="F596" s="84">
        <v>170.85499063</v>
      </c>
    </row>
    <row r="597" spans="1:6" ht="12.75" customHeight="1" x14ac:dyDescent="0.2">
      <c r="A597" s="83" t="s">
        <v>165</v>
      </c>
      <c r="B597" s="83">
        <v>13</v>
      </c>
      <c r="C597" s="84">
        <v>862.06678496999996</v>
      </c>
      <c r="D597" s="84">
        <v>857.75747911999997</v>
      </c>
      <c r="E597" s="84">
        <v>170.09459878999999</v>
      </c>
      <c r="F597" s="84">
        <v>170.09459878999999</v>
      </c>
    </row>
    <row r="598" spans="1:6" ht="12.75" customHeight="1" x14ac:dyDescent="0.2">
      <c r="A598" s="83" t="s">
        <v>165</v>
      </c>
      <c r="B598" s="83">
        <v>14</v>
      </c>
      <c r="C598" s="84">
        <v>839.19461511999998</v>
      </c>
      <c r="D598" s="84">
        <v>837.77865684999995</v>
      </c>
      <c r="E598" s="84">
        <v>166.13276827999999</v>
      </c>
      <c r="F598" s="84">
        <v>166.13276827999999</v>
      </c>
    </row>
    <row r="599" spans="1:6" ht="12.75" customHeight="1" x14ac:dyDescent="0.2">
      <c r="A599" s="83" t="s">
        <v>165</v>
      </c>
      <c r="B599" s="83">
        <v>15</v>
      </c>
      <c r="C599" s="84">
        <v>845.74317589999998</v>
      </c>
      <c r="D599" s="84">
        <v>844.70434828999998</v>
      </c>
      <c r="E599" s="84">
        <v>167.50614331</v>
      </c>
      <c r="F599" s="84">
        <v>167.50614331</v>
      </c>
    </row>
    <row r="600" spans="1:6" ht="12.75" customHeight="1" x14ac:dyDescent="0.2">
      <c r="A600" s="83" t="s">
        <v>165</v>
      </c>
      <c r="B600" s="83">
        <v>16</v>
      </c>
      <c r="C600" s="84">
        <v>856.94444434000002</v>
      </c>
      <c r="D600" s="84">
        <v>851.08848441999999</v>
      </c>
      <c r="E600" s="84">
        <v>168.77212711000001</v>
      </c>
      <c r="F600" s="84">
        <v>168.77212711000001</v>
      </c>
    </row>
    <row r="601" spans="1:6" ht="12.75" customHeight="1" x14ac:dyDescent="0.2">
      <c r="A601" s="83" t="s">
        <v>165</v>
      </c>
      <c r="B601" s="83">
        <v>17</v>
      </c>
      <c r="C601" s="84">
        <v>857.29351185999997</v>
      </c>
      <c r="D601" s="84">
        <v>853.25668169999994</v>
      </c>
      <c r="E601" s="84">
        <v>169.20208389000001</v>
      </c>
      <c r="F601" s="84">
        <v>169.20208389000001</v>
      </c>
    </row>
    <row r="602" spans="1:6" ht="12.75" customHeight="1" x14ac:dyDescent="0.2">
      <c r="A602" s="83" t="s">
        <v>165</v>
      </c>
      <c r="B602" s="83">
        <v>18</v>
      </c>
      <c r="C602" s="84">
        <v>853.94329772000003</v>
      </c>
      <c r="D602" s="84">
        <v>846.76212486999998</v>
      </c>
      <c r="E602" s="84">
        <v>167.91420350000001</v>
      </c>
      <c r="F602" s="84">
        <v>167.91420350000001</v>
      </c>
    </row>
    <row r="603" spans="1:6" ht="12.75" customHeight="1" x14ac:dyDescent="0.2">
      <c r="A603" s="83" t="s">
        <v>165</v>
      </c>
      <c r="B603" s="83">
        <v>19</v>
      </c>
      <c r="C603" s="84">
        <v>829.67030893000003</v>
      </c>
      <c r="D603" s="84">
        <v>820.72724662999997</v>
      </c>
      <c r="E603" s="84">
        <v>162.75144796999999</v>
      </c>
      <c r="F603" s="84">
        <v>162.75144796999999</v>
      </c>
    </row>
    <row r="604" spans="1:6" ht="12.75" customHeight="1" x14ac:dyDescent="0.2">
      <c r="A604" s="83" t="s">
        <v>165</v>
      </c>
      <c r="B604" s="83">
        <v>20</v>
      </c>
      <c r="C604" s="84">
        <v>788.1177897</v>
      </c>
      <c r="D604" s="84">
        <v>779.39745285000004</v>
      </c>
      <c r="E604" s="84">
        <v>154.55568768000001</v>
      </c>
      <c r="F604" s="84">
        <v>154.55568768000001</v>
      </c>
    </row>
    <row r="605" spans="1:6" ht="12.75" customHeight="1" x14ac:dyDescent="0.2">
      <c r="A605" s="83" t="s">
        <v>165</v>
      </c>
      <c r="B605" s="83">
        <v>21</v>
      </c>
      <c r="C605" s="84">
        <v>785.72538454000005</v>
      </c>
      <c r="D605" s="84">
        <v>776.96342663999997</v>
      </c>
      <c r="E605" s="84">
        <v>154.07301662</v>
      </c>
      <c r="F605" s="84">
        <v>154.07301662</v>
      </c>
    </row>
    <row r="606" spans="1:6" ht="12.75" customHeight="1" x14ac:dyDescent="0.2">
      <c r="A606" s="83" t="s">
        <v>165</v>
      </c>
      <c r="B606" s="83">
        <v>22</v>
      </c>
      <c r="C606" s="84">
        <v>798.74163629999998</v>
      </c>
      <c r="D606" s="84">
        <v>789.83137735000003</v>
      </c>
      <c r="E606" s="84">
        <v>156.6247506</v>
      </c>
      <c r="F606" s="84">
        <v>156.6247506</v>
      </c>
    </row>
    <row r="607" spans="1:6" ht="12.75" customHeight="1" x14ac:dyDescent="0.2">
      <c r="A607" s="83" t="s">
        <v>165</v>
      </c>
      <c r="B607" s="83">
        <v>23</v>
      </c>
      <c r="C607" s="84">
        <v>818.61105879000002</v>
      </c>
      <c r="D607" s="84">
        <v>809.45423337</v>
      </c>
      <c r="E607" s="84">
        <v>160.51599247999999</v>
      </c>
      <c r="F607" s="84">
        <v>160.51599247999999</v>
      </c>
    </row>
    <row r="608" spans="1:6" ht="12.75" customHeight="1" x14ac:dyDescent="0.2">
      <c r="A608" s="83" t="s">
        <v>165</v>
      </c>
      <c r="B608" s="83">
        <v>24</v>
      </c>
      <c r="C608" s="84">
        <v>885.16218364999997</v>
      </c>
      <c r="D608" s="84">
        <v>875.42933273999995</v>
      </c>
      <c r="E608" s="84">
        <v>173.59895395999999</v>
      </c>
      <c r="F608" s="84">
        <v>173.59895395999999</v>
      </c>
    </row>
    <row r="609" spans="1:6" ht="12.75" customHeight="1" x14ac:dyDescent="0.2">
      <c r="A609" s="83" t="s">
        <v>166</v>
      </c>
      <c r="B609" s="83">
        <v>1</v>
      </c>
      <c r="C609" s="84">
        <v>921.18934856999999</v>
      </c>
      <c r="D609" s="84">
        <v>910.89687305999996</v>
      </c>
      <c r="E609" s="84">
        <v>180.63222056999999</v>
      </c>
      <c r="F609" s="84">
        <v>180.63222056999999</v>
      </c>
    </row>
    <row r="610" spans="1:6" ht="12.75" customHeight="1" x14ac:dyDescent="0.2">
      <c r="A610" s="83" t="s">
        <v>166</v>
      </c>
      <c r="B610" s="83">
        <v>2</v>
      </c>
      <c r="C610" s="84">
        <v>934.25405080999997</v>
      </c>
      <c r="D610" s="84">
        <v>922.92195844000003</v>
      </c>
      <c r="E610" s="84">
        <v>183.01681310000001</v>
      </c>
      <c r="F610" s="84">
        <v>183.01681310000001</v>
      </c>
    </row>
    <row r="611" spans="1:6" ht="12.75" customHeight="1" x14ac:dyDescent="0.2">
      <c r="A611" s="83" t="s">
        <v>166</v>
      </c>
      <c r="B611" s="83">
        <v>3</v>
      </c>
      <c r="C611" s="84">
        <v>930.01995016000001</v>
      </c>
      <c r="D611" s="84">
        <v>919.57903887999998</v>
      </c>
      <c r="E611" s="84">
        <v>182.35390712</v>
      </c>
      <c r="F611" s="84">
        <v>182.35390712</v>
      </c>
    </row>
    <row r="612" spans="1:6" ht="12.75" customHeight="1" x14ac:dyDescent="0.2">
      <c r="A612" s="83" t="s">
        <v>166</v>
      </c>
      <c r="B612" s="83">
        <v>4</v>
      </c>
      <c r="C612" s="84">
        <v>932.88869294000006</v>
      </c>
      <c r="D612" s="84">
        <v>922.60010365999995</v>
      </c>
      <c r="E612" s="84">
        <v>182.95298880999999</v>
      </c>
      <c r="F612" s="84">
        <v>182.95298880999999</v>
      </c>
    </row>
    <row r="613" spans="1:6" ht="12.75" customHeight="1" x14ac:dyDescent="0.2">
      <c r="A613" s="83" t="s">
        <v>166</v>
      </c>
      <c r="B613" s="83">
        <v>5</v>
      </c>
      <c r="C613" s="84">
        <v>932.97590646000003</v>
      </c>
      <c r="D613" s="84">
        <v>922.68831362000003</v>
      </c>
      <c r="E613" s="84">
        <v>182.97048097999999</v>
      </c>
      <c r="F613" s="84">
        <v>182.97048097999999</v>
      </c>
    </row>
    <row r="614" spans="1:6" ht="12.75" customHeight="1" x14ac:dyDescent="0.2">
      <c r="A614" s="83" t="s">
        <v>166</v>
      </c>
      <c r="B614" s="83">
        <v>6</v>
      </c>
      <c r="C614" s="84">
        <v>939.53515064999999</v>
      </c>
      <c r="D614" s="84">
        <v>929.03717529000005</v>
      </c>
      <c r="E614" s="84">
        <v>184.2294698</v>
      </c>
      <c r="F614" s="84">
        <v>184.2294698</v>
      </c>
    </row>
    <row r="615" spans="1:6" ht="12.75" customHeight="1" x14ac:dyDescent="0.2">
      <c r="A615" s="83" t="s">
        <v>166</v>
      </c>
      <c r="B615" s="83">
        <v>7</v>
      </c>
      <c r="C615" s="84">
        <v>952.32996104999995</v>
      </c>
      <c r="D615" s="84">
        <v>941.25063387</v>
      </c>
      <c r="E615" s="84">
        <v>186.65141702</v>
      </c>
      <c r="F615" s="84">
        <v>186.65141702</v>
      </c>
    </row>
    <row r="616" spans="1:6" ht="12.75" customHeight="1" x14ac:dyDescent="0.2">
      <c r="A616" s="83" t="s">
        <v>166</v>
      </c>
      <c r="B616" s="83">
        <v>8</v>
      </c>
      <c r="C616" s="84">
        <v>930.68371181999998</v>
      </c>
      <c r="D616" s="84">
        <v>918.90463422000005</v>
      </c>
      <c r="E616" s="84">
        <v>182.22017166000001</v>
      </c>
      <c r="F616" s="84">
        <v>182.22017166000001</v>
      </c>
    </row>
    <row r="617" spans="1:6" ht="12.75" customHeight="1" x14ac:dyDescent="0.2">
      <c r="A617" s="83" t="s">
        <v>166</v>
      </c>
      <c r="B617" s="83">
        <v>9</v>
      </c>
      <c r="C617" s="84">
        <v>904.55349122999996</v>
      </c>
      <c r="D617" s="84">
        <v>893.01296116000003</v>
      </c>
      <c r="E617" s="84">
        <v>177.08581393</v>
      </c>
      <c r="F617" s="84">
        <v>177.08581393</v>
      </c>
    </row>
    <row r="618" spans="1:6" ht="12.75" customHeight="1" x14ac:dyDescent="0.2">
      <c r="A618" s="83" t="s">
        <v>166</v>
      </c>
      <c r="B618" s="83">
        <v>10</v>
      </c>
      <c r="C618" s="84">
        <v>882.23002632999999</v>
      </c>
      <c r="D618" s="84">
        <v>871.83082741999999</v>
      </c>
      <c r="E618" s="84">
        <v>172.88536493999999</v>
      </c>
      <c r="F618" s="84">
        <v>172.88536493999999</v>
      </c>
    </row>
    <row r="619" spans="1:6" ht="12.75" customHeight="1" x14ac:dyDescent="0.2">
      <c r="A619" s="83" t="s">
        <v>166</v>
      </c>
      <c r="B619" s="83">
        <v>11</v>
      </c>
      <c r="C619" s="84">
        <v>886.91198812000005</v>
      </c>
      <c r="D619" s="84">
        <v>875.17690582</v>
      </c>
      <c r="E619" s="84">
        <v>173.54889732000001</v>
      </c>
      <c r="F619" s="84">
        <v>173.54889732000001</v>
      </c>
    </row>
    <row r="620" spans="1:6" ht="12.75" customHeight="1" x14ac:dyDescent="0.2">
      <c r="A620" s="83" t="s">
        <v>166</v>
      </c>
      <c r="B620" s="83">
        <v>12</v>
      </c>
      <c r="C620" s="84">
        <v>906.13422072000003</v>
      </c>
      <c r="D620" s="84">
        <v>894.72582468999997</v>
      </c>
      <c r="E620" s="84">
        <v>177.42547734999999</v>
      </c>
      <c r="F620" s="84">
        <v>177.42547734999999</v>
      </c>
    </row>
    <row r="621" spans="1:6" ht="12.75" customHeight="1" x14ac:dyDescent="0.2">
      <c r="A621" s="83" t="s">
        <v>166</v>
      </c>
      <c r="B621" s="83">
        <v>13</v>
      </c>
      <c r="C621" s="84">
        <v>912.15987792999999</v>
      </c>
      <c r="D621" s="84">
        <v>900.50316131</v>
      </c>
      <c r="E621" s="84">
        <v>178.57113189</v>
      </c>
      <c r="F621" s="84">
        <v>178.57113189</v>
      </c>
    </row>
    <row r="622" spans="1:6" ht="12.75" customHeight="1" x14ac:dyDescent="0.2">
      <c r="A622" s="83" t="s">
        <v>166</v>
      </c>
      <c r="B622" s="83">
        <v>14</v>
      </c>
      <c r="C622" s="84">
        <v>902.22044527000003</v>
      </c>
      <c r="D622" s="84">
        <v>890.45552867000004</v>
      </c>
      <c r="E622" s="84">
        <v>176.57867121999999</v>
      </c>
      <c r="F622" s="84">
        <v>176.57867121999999</v>
      </c>
    </row>
    <row r="623" spans="1:6" ht="12.75" customHeight="1" x14ac:dyDescent="0.2">
      <c r="A623" s="83" t="s">
        <v>166</v>
      </c>
      <c r="B623" s="83">
        <v>15</v>
      </c>
      <c r="C623" s="84">
        <v>908.77386356</v>
      </c>
      <c r="D623" s="84">
        <v>897.49281478</v>
      </c>
      <c r="E623" s="84">
        <v>177.97417565000001</v>
      </c>
      <c r="F623" s="84">
        <v>177.97417565000001</v>
      </c>
    </row>
    <row r="624" spans="1:6" ht="12.75" customHeight="1" x14ac:dyDescent="0.2">
      <c r="A624" s="83" t="s">
        <v>166</v>
      </c>
      <c r="B624" s="83">
        <v>16</v>
      </c>
      <c r="C624" s="84">
        <v>916.85910044000002</v>
      </c>
      <c r="D624" s="84">
        <v>907.28580436000004</v>
      </c>
      <c r="E624" s="84">
        <v>179.91614021999999</v>
      </c>
      <c r="F624" s="84">
        <v>179.91614021999999</v>
      </c>
    </row>
    <row r="625" spans="1:6" ht="12.75" customHeight="1" x14ac:dyDescent="0.2">
      <c r="A625" s="83" t="s">
        <v>166</v>
      </c>
      <c r="B625" s="83">
        <v>17</v>
      </c>
      <c r="C625" s="84">
        <v>919.18798449999997</v>
      </c>
      <c r="D625" s="84">
        <v>908.84667557</v>
      </c>
      <c r="E625" s="84">
        <v>180.22566333</v>
      </c>
      <c r="F625" s="84">
        <v>180.22566333</v>
      </c>
    </row>
    <row r="626" spans="1:6" ht="12.75" customHeight="1" x14ac:dyDescent="0.2">
      <c r="A626" s="83" t="s">
        <v>166</v>
      </c>
      <c r="B626" s="83">
        <v>18</v>
      </c>
      <c r="C626" s="84">
        <v>921.78275716999997</v>
      </c>
      <c r="D626" s="84">
        <v>908.96635609999998</v>
      </c>
      <c r="E626" s="84">
        <v>180.24939615</v>
      </c>
      <c r="F626" s="84">
        <v>180.24939615</v>
      </c>
    </row>
    <row r="627" spans="1:6" ht="12.75" customHeight="1" x14ac:dyDescent="0.2">
      <c r="A627" s="83" t="s">
        <v>166</v>
      </c>
      <c r="B627" s="83">
        <v>19</v>
      </c>
      <c r="C627" s="84">
        <v>874.88642339</v>
      </c>
      <c r="D627" s="84">
        <v>862.61630290000005</v>
      </c>
      <c r="E627" s="84">
        <v>171.05811086</v>
      </c>
      <c r="F627" s="84">
        <v>171.05811086</v>
      </c>
    </row>
    <row r="628" spans="1:6" ht="12.75" customHeight="1" x14ac:dyDescent="0.2">
      <c r="A628" s="83" t="s">
        <v>166</v>
      </c>
      <c r="B628" s="83">
        <v>20</v>
      </c>
      <c r="C628" s="84">
        <v>836.91217195000002</v>
      </c>
      <c r="D628" s="84">
        <v>827.04555559999994</v>
      </c>
      <c r="E628" s="84">
        <v>164.00437815000001</v>
      </c>
      <c r="F628" s="84">
        <v>164.00437815000001</v>
      </c>
    </row>
    <row r="629" spans="1:6" ht="12.75" customHeight="1" x14ac:dyDescent="0.2">
      <c r="A629" s="83" t="s">
        <v>166</v>
      </c>
      <c r="B629" s="83">
        <v>21</v>
      </c>
      <c r="C629" s="84">
        <v>834.46071123000002</v>
      </c>
      <c r="D629" s="84">
        <v>824.24104703</v>
      </c>
      <c r="E629" s="84">
        <v>163.44823987999999</v>
      </c>
      <c r="F629" s="84">
        <v>163.44823987999999</v>
      </c>
    </row>
    <row r="630" spans="1:6" ht="12.75" customHeight="1" x14ac:dyDescent="0.2">
      <c r="A630" s="83" t="s">
        <v>166</v>
      </c>
      <c r="B630" s="83">
        <v>22</v>
      </c>
      <c r="C630" s="84">
        <v>846.50166062999995</v>
      </c>
      <c r="D630" s="84">
        <v>835.40919492</v>
      </c>
      <c r="E630" s="84">
        <v>165.66290040999999</v>
      </c>
      <c r="F630" s="84">
        <v>165.66290040999999</v>
      </c>
    </row>
    <row r="631" spans="1:6" ht="12.75" customHeight="1" x14ac:dyDescent="0.2">
      <c r="A631" s="83" t="s">
        <v>166</v>
      </c>
      <c r="B631" s="83">
        <v>23</v>
      </c>
      <c r="C631" s="84">
        <v>865.64236784000002</v>
      </c>
      <c r="D631" s="84">
        <v>855.28995909000002</v>
      </c>
      <c r="E631" s="84">
        <v>169.60528586000001</v>
      </c>
      <c r="F631" s="84">
        <v>169.60528586000001</v>
      </c>
    </row>
    <row r="632" spans="1:6" ht="12.75" customHeight="1" x14ac:dyDescent="0.2">
      <c r="A632" s="83" t="s">
        <v>166</v>
      </c>
      <c r="B632" s="83">
        <v>24</v>
      </c>
      <c r="C632" s="84">
        <v>904.38635038999996</v>
      </c>
      <c r="D632" s="84">
        <v>893.87764508999999</v>
      </c>
      <c r="E632" s="84">
        <v>177.25728205999999</v>
      </c>
      <c r="F632" s="84">
        <v>177.25728205999999</v>
      </c>
    </row>
    <row r="633" spans="1:6" ht="12.75" customHeight="1" x14ac:dyDescent="0.2">
      <c r="A633" s="83" t="s">
        <v>167</v>
      </c>
      <c r="B633" s="83">
        <v>1</v>
      </c>
      <c r="C633" s="84">
        <v>932.06499459999998</v>
      </c>
      <c r="D633" s="84">
        <v>918.93956987000001</v>
      </c>
      <c r="E633" s="84">
        <v>182.22709945</v>
      </c>
      <c r="F633" s="84">
        <v>182.22709945</v>
      </c>
    </row>
    <row r="634" spans="1:6" ht="12.75" customHeight="1" x14ac:dyDescent="0.2">
      <c r="A634" s="83" t="s">
        <v>167</v>
      </c>
      <c r="B634" s="83">
        <v>2</v>
      </c>
      <c r="C634" s="84">
        <v>937.00182376999999</v>
      </c>
      <c r="D634" s="84">
        <v>921.67389348999995</v>
      </c>
      <c r="E634" s="84">
        <v>182.76931994</v>
      </c>
      <c r="F634" s="84">
        <v>182.76931994</v>
      </c>
    </row>
    <row r="635" spans="1:6" ht="12.75" customHeight="1" x14ac:dyDescent="0.2">
      <c r="A635" s="83" t="s">
        <v>167</v>
      </c>
      <c r="B635" s="83">
        <v>3</v>
      </c>
      <c r="C635" s="84">
        <v>928.62192760999994</v>
      </c>
      <c r="D635" s="84">
        <v>915.31513356000005</v>
      </c>
      <c r="E635" s="84">
        <v>181.50836828000001</v>
      </c>
      <c r="F635" s="84">
        <v>181.50836828000001</v>
      </c>
    </row>
    <row r="636" spans="1:6" ht="12.75" customHeight="1" x14ac:dyDescent="0.2">
      <c r="A636" s="83" t="s">
        <v>167</v>
      </c>
      <c r="B636" s="83">
        <v>4</v>
      </c>
      <c r="C636" s="84">
        <v>928.80964003999998</v>
      </c>
      <c r="D636" s="84">
        <v>915.80619481999997</v>
      </c>
      <c r="E636" s="84">
        <v>181.60574646000001</v>
      </c>
      <c r="F636" s="84">
        <v>181.60574646000001</v>
      </c>
    </row>
    <row r="637" spans="1:6" ht="12.75" customHeight="1" x14ac:dyDescent="0.2">
      <c r="A637" s="83" t="s">
        <v>167</v>
      </c>
      <c r="B637" s="83">
        <v>5</v>
      </c>
      <c r="C637" s="84">
        <v>925.34022232999996</v>
      </c>
      <c r="D637" s="84">
        <v>914.28383631999998</v>
      </c>
      <c r="E637" s="84">
        <v>181.30386048</v>
      </c>
      <c r="F637" s="84">
        <v>181.30386048</v>
      </c>
    </row>
    <row r="638" spans="1:6" ht="12.75" customHeight="1" x14ac:dyDescent="0.2">
      <c r="A638" s="83" t="s">
        <v>167</v>
      </c>
      <c r="B638" s="83">
        <v>6</v>
      </c>
      <c r="C638" s="84">
        <v>932.36692920999997</v>
      </c>
      <c r="D638" s="84">
        <v>921.61266252999997</v>
      </c>
      <c r="E638" s="84">
        <v>182.75717775000001</v>
      </c>
      <c r="F638" s="84">
        <v>182.75717775000001</v>
      </c>
    </row>
    <row r="639" spans="1:6" ht="12.75" customHeight="1" x14ac:dyDescent="0.2">
      <c r="A639" s="83" t="s">
        <v>167</v>
      </c>
      <c r="B639" s="83">
        <v>7</v>
      </c>
      <c r="C639" s="84">
        <v>930.41922281999996</v>
      </c>
      <c r="D639" s="84">
        <v>919.86641784999995</v>
      </c>
      <c r="E639" s="84">
        <v>182.41089479999999</v>
      </c>
      <c r="F639" s="84">
        <v>182.41089479999999</v>
      </c>
    </row>
    <row r="640" spans="1:6" ht="12.75" customHeight="1" x14ac:dyDescent="0.2">
      <c r="A640" s="83" t="s">
        <v>167</v>
      </c>
      <c r="B640" s="83">
        <v>8</v>
      </c>
      <c r="C640" s="84">
        <v>901.58343208999997</v>
      </c>
      <c r="D640" s="84">
        <v>891.13971533999995</v>
      </c>
      <c r="E640" s="84">
        <v>176.71434647000001</v>
      </c>
      <c r="F640" s="84">
        <v>176.71434647000001</v>
      </c>
    </row>
    <row r="641" spans="1:6" ht="12.75" customHeight="1" x14ac:dyDescent="0.2">
      <c r="A641" s="83" t="s">
        <v>167</v>
      </c>
      <c r="B641" s="83">
        <v>9</v>
      </c>
      <c r="C641" s="84">
        <v>882.00135003000003</v>
      </c>
      <c r="D641" s="84">
        <v>871.80060258000003</v>
      </c>
      <c r="E641" s="84">
        <v>172.87937131000001</v>
      </c>
      <c r="F641" s="84">
        <v>172.87937131000001</v>
      </c>
    </row>
    <row r="642" spans="1:6" ht="12.75" customHeight="1" x14ac:dyDescent="0.2">
      <c r="A642" s="83" t="s">
        <v>167</v>
      </c>
      <c r="B642" s="83">
        <v>10</v>
      </c>
      <c r="C642" s="84">
        <v>877.63203625000006</v>
      </c>
      <c r="D642" s="84">
        <v>868.83120618999999</v>
      </c>
      <c r="E642" s="84">
        <v>172.29053554000001</v>
      </c>
      <c r="F642" s="84">
        <v>172.29053554000001</v>
      </c>
    </row>
    <row r="643" spans="1:6" ht="12.75" customHeight="1" x14ac:dyDescent="0.2">
      <c r="A643" s="83" t="s">
        <v>167</v>
      </c>
      <c r="B643" s="83">
        <v>11</v>
      </c>
      <c r="C643" s="84">
        <v>890.94209259000002</v>
      </c>
      <c r="D643" s="84">
        <v>881.70584656000005</v>
      </c>
      <c r="E643" s="84">
        <v>174.84359609000001</v>
      </c>
      <c r="F643" s="84">
        <v>174.84359609000001</v>
      </c>
    </row>
    <row r="644" spans="1:6" ht="12.75" customHeight="1" x14ac:dyDescent="0.2">
      <c r="A644" s="83" t="s">
        <v>167</v>
      </c>
      <c r="B644" s="83">
        <v>12</v>
      </c>
      <c r="C644" s="84">
        <v>906.56742020000002</v>
      </c>
      <c r="D644" s="84">
        <v>897.09877888000005</v>
      </c>
      <c r="E644" s="84">
        <v>177.89603772999999</v>
      </c>
      <c r="F644" s="84">
        <v>177.89603772999999</v>
      </c>
    </row>
    <row r="645" spans="1:6" ht="12.75" customHeight="1" x14ac:dyDescent="0.2">
      <c r="A645" s="83" t="s">
        <v>167</v>
      </c>
      <c r="B645" s="83">
        <v>13</v>
      </c>
      <c r="C645" s="84">
        <v>888.74565325000003</v>
      </c>
      <c r="D645" s="84">
        <v>880.66614616000004</v>
      </c>
      <c r="E645" s="84">
        <v>174.63742194</v>
      </c>
      <c r="F645" s="84">
        <v>174.63742194</v>
      </c>
    </row>
    <row r="646" spans="1:6" ht="12.75" customHeight="1" x14ac:dyDescent="0.2">
      <c r="A646" s="83" t="s">
        <v>167</v>
      </c>
      <c r="B646" s="83">
        <v>14</v>
      </c>
      <c r="C646" s="84">
        <v>858.80807873000003</v>
      </c>
      <c r="D646" s="84">
        <v>851.05409468000005</v>
      </c>
      <c r="E646" s="84">
        <v>168.76530757</v>
      </c>
      <c r="F646" s="84">
        <v>168.76530757</v>
      </c>
    </row>
    <row r="647" spans="1:6" ht="12.75" customHeight="1" x14ac:dyDescent="0.2">
      <c r="A647" s="83" t="s">
        <v>167</v>
      </c>
      <c r="B647" s="83">
        <v>15</v>
      </c>
      <c r="C647" s="84">
        <v>862.39485210999999</v>
      </c>
      <c r="D647" s="84">
        <v>854.84406451999996</v>
      </c>
      <c r="E647" s="84">
        <v>169.51686430000001</v>
      </c>
      <c r="F647" s="84">
        <v>169.51686430000001</v>
      </c>
    </row>
    <row r="648" spans="1:6" ht="12.75" customHeight="1" x14ac:dyDescent="0.2">
      <c r="A648" s="83" t="s">
        <v>167</v>
      </c>
      <c r="B648" s="83">
        <v>16</v>
      </c>
      <c r="C648" s="84">
        <v>877.23151768000002</v>
      </c>
      <c r="D648" s="84">
        <v>866.61891200000002</v>
      </c>
      <c r="E648" s="84">
        <v>171.85183427000001</v>
      </c>
      <c r="F648" s="84">
        <v>171.85183427000001</v>
      </c>
    </row>
    <row r="649" spans="1:6" ht="12.75" customHeight="1" x14ac:dyDescent="0.2">
      <c r="A649" s="83" t="s">
        <v>167</v>
      </c>
      <c r="B649" s="83">
        <v>17</v>
      </c>
      <c r="C649" s="84">
        <v>891.36986575000003</v>
      </c>
      <c r="D649" s="84">
        <v>881.90936615999999</v>
      </c>
      <c r="E649" s="84">
        <v>174.88395434</v>
      </c>
      <c r="F649" s="84">
        <v>174.88395434</v>
      </c>
    </row>
    <row r="650" spans="1:6" ht="12.75" customHeight="1" x14ac:dyDescent="0.2">
      <c r="A650" s="83" t="s">
        <v>167</v>
      </c>
      <c r="B650" s="83">
        <v>18</v>
      </c>
      <c r="C650" s="84">
        <v>908.66592719000005</v>
      </c>
      <c r="D650" s="84">
        <v>898.26805839999997</v>
      </c>
      <c r="E650" s="84">
        <v>178.12790762</v>
      </c>
      <c r="F650" s="84">
        <v>178.12790762</v>
      </c>
    </row>
    <row r="651" spans="1:6" ht="12.75" customHeight="1" x14ac:dyDescent="0.2">
      <c r="A651" s="83" t="s">
        <v>167</v>
      </c>
      <c r="B651" s="83">
        <v>19</v>
      </c>
      <c r="C651" s="84">
        <v>869.39744138000003</v>
      </c>
      <c r="D651" s="84">
        <v>858.29807452</v>
      </c>
      <c r="E651" s="84">
        <v>170.20179967999999</v>
      </c>
      <c r="F651" s="84">
        <v>170.20179967999999</v>
      </c>
    </row>
    <row r="652" spans="1:6" ht="12.75" customHeight="1" x14ac:dyDescent="0.2">
      <c r="A652" s="83" t="s">
        <v>167</v>
      </c>
      <c r="B652" s="83">
        <v>20</v>
      </c>
      <c r="C652" s="84">
        <v>831.83602943000005</v>
      </c>
      <c r="D652" s="84">
        <v>821.74036597999998</v>
      </c>
      <c r="E652" s="84">
        <v>162.95235106000001</v>
      </c>
      <c r="F652" s="84">
        <v>162.95235106000001</v>
      </c>
    </row>
    <row r="653" spans="1:6" ht="12.75" customHeight="1" x14ac:dyDescent="0.2">
      <c r="A653" s="83" t="s">
        <v>167</v>
      </c>
      <c r="B653" s="83">
        <v>21</v>
      </c>
      <c r="C653" s="84">
        <v>827.83214424000005</v>
      </c>
      <c r="D653" s="84">
        <v>818.54889362999995</v>
      </c>
      <c r="E653" s="84">
        <v>162.31947729000001</v>
      </c>
      <c r="F653" s="84">
        <v>162.31947729000001</v>
      </c>
    </row>
    <row r="654" spans="1:6" ht="12.75" customHeight="1" x14ac:dyDescent="0.2">
      <c r="A654" s="83" t="s">
        <v>167</v>
      </c>
      <c r="B654" s="83">
        <v>22</v>
      </c>
      <c r="C654" s="84">
        <v>839.81644824</v>
      </c>
      <c r="D654" s="84">
        <v>830.27282544000002</v>
      </c>
      <c r="E654" s="84">
        <v>164.64435061</v>
      </c>
      <c r="F654" s="84">
        <v>164.64435061</v>
      </c>
    </row>
    <row r="655" spans="1:6" ht="12.75" customHeight="1" x14ac:dyDescent="0.2">
      <c r="A655" s="83" t="s">
        <v>167</v>
      </c>
      <c r="B655" s="83">
        <v>23</v>
      </c>
      <c r="C655" s="84">
        <v>859.28203684000005</v>
      </c>
      <c r="D655" s="84">
        <v>847.60146479000002</v>
      </c>
      <c r="E655" s="84">
        <v>168.08064587000001</v>
      </c>
      <c r="F655" s="84">
        <v>168.08064587000001</v>
      </c>
    </row>
    <row r="656" spans="1:6" ht="12.75" customHeight="1" x14ac:dyDescent="0.2">
      <c r="A656" s="83" t="s">
        <v>167</v>
      </c>
      <c r="B656" s="83">
        <v>24</v>
      </c>
      <c r="C656" s="84">
        <v>908.00075366999999</v>
      </c>
      <c r="D656" s="84">
        <v>887.63066417000005</v>
      </c>
      <c r="E656" s="84">
        <v>176.01849634000001</v>
      </c>
      <c r="F656" s="84">
        <v>176.01849634000001</v>
      </c>
    </row>
    <row r="657" spans="1:6" ht="12.75" customHeight="1" x14ac:dyDescent="0.2">
      <c r="A657" s="83" t="s">
        <v>168</v>
      </c>
      <c r="B657" s="83">
        <v>1</v>
      </c>
      <c r="C657" s="84">
        <v>943.11784233000003</v>
      </c>
      <c r="D657" s="84">
        <v>922.16349476000005</v>
      </c>
      <c r="E657" s="84">
        <v>182.86640861000001</v>
      </c>
      <c r="F657" s="84">
        <v>182.86640861000001</v>
      </c>
    </row>
    <row r="658" spans="1:6" ht="12.75" customHeight="1" x14ac:dyDescent="0.2">
      <c r="A658" s="83" t="s">
        <v>168</v>
      </c>
      <c r="B658" s="83">
        <v>2</v>
      </c>
      <c r="C658" s="84">
        <v>974.99040388000003</v>
      </c>
      <c r="D658" s="84">
        <v>953.56581243999995</v>
      </c>
      <c r="E658" s="84">
        <v>189.09353546</v>
      </c>
      <c r="F658" s="84">
        <v>189.09353546</v>
      </c>
    </row>
    <row r="659" spans="1:6" ht="12.75" customHeight="1" x14ac:dyDescent="0.2">
      <c r="A659" s="83" t="s">
        <v>168</v>
      </c>
      <c r="B659" s="83">
        <v>3</v>
      </c>
      <c r="C659" s="84">
        <v>988.58709056999999</v>
      </c>
      <c r="D659" s="84">
        <v>965.95324909999999</v>
      </c>
      <c r="E659" s="84">
        <v>191.54998279</v>
      </c>
      <c r="F659" s="84">
        <v>191.54998279</v>
      </c>
    </row>
    <row r="660" spans="1:6" ht="12.75" customHeight="1" x14ac:dyDescent="0.2">
      <c r="A660" s="83" t="s">
        <v>168</v>
      </c>
      <c r="B660" s="83">
        <v>4</v>
      </c>
      <c r="C660" s="84">
        <v>992.64719671</v>
      </c>
      <c r="D660" s="84">
        <v>969.78032494000001</v>
      </c>
      <c r="E660" s="84">
        <v>192.30889768</v>
      </c>
      <c r="F660" s="84">
        <v>192.30889768</v>
      </c>
    </row>
    <row r="661" spans="1:6" ht="12.75" customHeight="1" x14ac:dyDescent="0.2">
      <c r="A661" s="83" t="s">
        <v>168</v>
      </c>
      <c r="B661" s="83">
        <v>5</v>
      </c>
      <c r="C661" s="84">
        <v>986.99543603999996</v>
      </c>
      <c r="D661" s="84">
        <v>963.99049485</v>
      </c>
      <c r="E661" s="84">
        <v>191.16076566000001</v>
      </c>
      <c r="F661" s="84">
        <v>191.16076566000001</v>
      </c>
    </row>
    <row r="662" spans="1:6" ht="12.75" customHeight="1" x14ac:dyDescent="0.2">
      <c r="A662" s="83" t="s">
        <v>168</v>
      </c>
      <c r="B662" s="83">
        <v>6</v>
      </c>
      <c r="C662" s="84">
        <v>965.62527737000005</v>
      </c>
      <c r="D662" s="84">
        <v>943.04356193000001</v>
      </c>
      <c r="E662" s="84">
        <v>187.00695734999999</v>
      </c>
      <c r="F662" s="84">
        <v>187.00695734999999</v>
      </c>
    </row>
    <row r="663" spans="1:6" ht="12.75" customHeight="1" x14ac:dyDescent="0.2">
      <c r="A663" s="83" t="s">
        <v>168</v>
      </c>
      <c r="B663" s="83">
        <v>7</v>
      </c>
      <c r="C663" s="84">
        <v>919.65663424000002</v>
      </c>
      <c r="D663" s="84">
        <v>904.78814870999997</v>
      </c>
      <c r="E663" s="84">
        <v>179.42085134000001</v>
      </c>
      <c r="F663" s="84">
        <v>179.42085134000001</v>
      </c>
    </row>
    <row r="664" spans="1:6" ht="12.75" customHeight="1" x14ac:dyDescent="0.2">
      <c r="A664" s="83" t="s">
        <v>168</v>
      </c>
      <c r="B664" s="83">
        <v>8</v>
      </c>
      <c r="C664" s="84">
        <v>892.51175809999995</v>
      </c>
      <c r="D664" s="84">
        <v>880.23109390000002</v>
      </c>
      <c r="E664" s="84">
        <v>174.55115042</v>
      </c>
      <c r="F664" s="84">
        <v>174.55115042</v>
      </c>
    </row>
    <row r="665" spans="1:6" ht="12.75" customHeight="1" x14ac:dyDescent="0.2">
      <c r="A665" s="83" t="s">
        <v>168</v>
      </c>
      <c r="B665" s="83">
        <v>9</v>
      </c>
      <c r="C665" s="84">
        <v>876.43597436000005</v>
      </c>
      <c r="D665" s="84">
        <v>866.43011268999999</v>
      </c>
      <c r="E665" s="84">
        <v>171.81439508</v>
      </c>
      <c r="F665" s="84">
        <v>171.81439508</v>
      </c>
    </row>
    <row r="666" spans="1:6" ht="12.75" customHeight="1" x14ac:dyDescent="0.2">
      <c r="A666" s="83" t="s">
        <v>168</v>
      </c>
      <c r="B666" s="83">
        <v>10</v>
      </c>
      <c r="C666" s="84">
        <v>877.23622769999997</v>
      </c>
      <c r="D666" s="84">
        <v>869.45084069999996</v>
      </c>
      <c r="E666" s="84">
        <v>172.41340998999999</v>
      </c>
      <c r="F666" s="84">
        <v>172.41340998999999</v>
      </c>
    </row>
    <row r="667" spans="1:6" ht="12.75" customHeight="1" x14ac:dyDescent="0.2">
      <c r="A667" s="83" t="s">
        <v>168</v>
      </c>
      <c r="B667" s="83">
        <v>11</v>
      </c>
      <c r="C667" s="84">
        <v>882.05107898999995</v>
      </c>
      <c r="D667" s="84">
        <v>872.49306322999996</v>
      </c>
      <c r="E667" s="84">
        <v>173.0166873</v>
      </c>
      <c r="F667" s="84">
        <v>173.0166873</v>
      </c>
    </row>
    <row r="668" spans="1:6" ht="12.75" customHeight="1" x14ac:dyDescent="0.2">
      <c r="A668" s="83" t="s">
        <v>168</v>
      </c>
      <c r="B668" s="83">
        <v>12</v>
      </c>
      <c r="C668" s="84">
        <v>893.87956869000004</v>
      </c>
      <c r="D668" s="84">
        <v>884.02274715999999</v>
      </c>
      <c r="E668" s="84">
        <v>175.30304097000001</v>
      </c>
      <c r="F668" s="84">
        <v>175.30304097000001</v>
      </c>
    </row>
    <row r="669" spans="1:6" ht="12.75" customHeight="1" x14ac:dyDescent="0.2">
      <c r="A669" s="83" t="s">
        <v>168</v>
      </c>
      <c r="B669" s="83">
        <v>13</v>
      </c>
      <c r="C669" s="84">
        <v>891.52453437999998</v>
      </c>
      <c r="D669" s="84">
        <v>881.94676813000001</v>
      </c>
      <c r="E669" s="84">
        <v>174.89137120000001</v>
      </c>
      <c r="F669" s="84">
        <v>174.89137120000001</v>
      </c>
    </row>
    <row r="670" spans="1:6" ht="12.75" customHeight="1" x14ac:dyDescent="0.2">
      <c r="A670" s="83" t="s">
        <v>168</v>
      </c>
      <c r="B670" s="83">
        <v>14</v>
      </c>
      <c r="C670" s="84">
        <v>845.39473714999997</v>
      </c>
      <c r="D670" s="84">
        <v>836.65951951</v>
      </c>
      <c r="E670" s="84">
        <v>165.91084165999999</v>
      </c>
      <c r="F670" s="84">
        <v>165.91084165999999</v>
      </c>
    </row>
    <row r="671" spans="1:6" ht="12.75" customHeight="1" x14ac:dyDescent="0.2">
      <c r="A671" s="83" t="s">
        <v>168</v>
      </c>
      <c r="B671" s="83">
        <v>15</v>
      </c>
      <c r="C671" s="84">
        <v>840.14462405999996</v>
      </c>
      <c r="D671" s="84">
        <v>838.92252472999996</v>
      </c>
      <c r="E671" s="84">
        <v>166.359599</v>
      </c>
      <c r="F671" s="84">
        <v>166.359599</v>
      </c>
    </row>
    <row r="672" spans="1:6" ht="12.75" customHeight="1" x14ac:dyDescent="0.2">
      <c r="A672" s="83" t="s">
        <v>168</v>
      </c>
      <c r="B672" s="83">
        <v>16</v>
      </c>
      <c r="C672" s="84">
        <v>846.70181452999998</v>
      </c>
      <c r="D672" s="84">
        <v>845.78929971000002</v>
      </c>
      <c r="E672" s="84">
        <v>167.72129081</v>
      </c>
      <c r="F672" s="84">
        <v>167.72129081</v>
      </c>
    </row>
    <row r="673" spans="1:6" ht="12.75" customHeight="1" x14ac:dyDescent="0.2">
      <c r="A673" s="83" t="s">
        <v>168</v>
      </c>
      <c r="B673" s="83">
        <v>17</v>
      </c>
      <c r="C673" s="84">
        <v>841.49845747999996</v>
      </c>
      <c r="D673" s="84">
        <v>838.96717427999999</v>
      </c>
      <c r="E673" s="84">
        <v>166.36845306999999</v>
      </c>
      <c r="F673" s="84">
        <v>166.36845306999999</v>
      </c>
    </row>
    <row r="674" spans="1:6" ht="12.75" customHeight="1" x14ac:dyDescent="0.2">
      <c r="A674" s="83" t="s">
        <v>168</v>
      </c>
      <c r="B674" s="83">
        <v>18</v>
      </c>
      <c r="C674" s="84">
        <v>849.16663624</v>
      </c>
      <c r="D674" s="84">
        <v>839.26812811000002</v>
      </c>
      <c r="E674" s="84">
        <v>166.42813267</v>
      </c>
      <c r="F674" s="84">
        <v>166.42813267</v>
      </c>
    </row>
    <row r="675" spans="1:6" ht="12.75" customHeight="1" x14ac:dyDescent="0.2">
      <c r="A675" s="83" t="s">
        <v>168</v>
      </c>
      <c r="B675" s="83">
        <v>19</v>
      </c>
      <c r="C675" s="84">
        <v>836.67237602</v>
      </c>
      <c r="D675" s="84">
        <v>827.27196898</v>
      </c>
      <c r="E675" s="84">
        <v>164.04927626</v>
      </c>
      <c r="F675" s="84">
        <v>164.04927626</v>
      </c>
    </row>
    <row r="676" spans="1:6" ht="12.75" customHeight="1" x14ac:dyDescent="0.2">
      <c r="A676" s="83" t="s">
        <v>168</v>
      </c>
      <c r="B676" s="83">
        <v>20</v>
      </c>
      <c r="C676" s="84">
        <v>808.88789722000001</v>
      </c>
      <c r="D676" s="84">
        <v>800.03549543999998</v>
      </c>
      <c r="E676" s="84">
        <v>158.64824257999999</v>
      </c>
      <c r="F676" s="84">
        <v>158.64824257999999</v>
      </c>
    </row>
    <row r="677" spans="1:6" ht="12.75" customHeight="1" x14ac:dyDescent="0.2">
      <c r="A677" s="83" t="s">
        <v>168</v>
      </c>
      <c r="B677" s="83">
        <v>21</v>
      </c>
      <c r="C677" s="84">
        <v>796.66887465000002</v>
      </c>
      <c r="D677" s="84">
        <v>795.43364026999996</v>
      </c>
      <c r="E677" s="84">
        <v>157.73568777</v>
      </c>
      <c r="F677" s="84">
        <v>157.73568777</v>
      </c>
    </row>
    <row r="678" spans="1:6" ht="12.75" customHeight="1" x14ac:dyDescent="0.2">
      <c r="A678" s="83" t="s">
        <v>168</v>
      </c>
      <c r="B678" s="83">
        <v>22</v>
      </c>
      <c r="C678" s="84">
        <v>810.37266248000003</v>
      </c>
      <c r="D678" s="84">
        <v>808.33411620000004</v>
      </c>
      <c r="E678" s="84">
        <v>160.29387156000001</v>
      </c>
      <c r="F678" s="84">
        <v>160.29387156000001</v>
      </c>
    </row>
    <row r="679" spans="1:6" ht="12.75" customHeight="1" x14ac:dyDescent="0.2">
      <c r="A679" s="83" t="s">
        <v>168</v>
      </c>
      <c r="B679" s="83">
        <v>23</v>
      </c>
      <c r="C679" s="84">
        <v>838.35651899000004</v>
      </c>
      <c r="D679" s="84">
        <v>833.47357723000005</v>
      </c>
      <c r="E679" s="84">
        <v>165.27906451000001</v>
      </c>
      <c r="F679" s="84">
        <v>165.27906451000001</v>
      </c>
    </row>
    <row r="680" spans="1:6" ht="12.75" customHeight="1" x14ac:dyDescent="0.2">
      <c r="A680" s="83" t="s">
        <v>168</v>
      </c>
      <c r="B680" s="83">
        <v>24</v>
      </c>
      <c r="C680" s="84">
        <v>878.18902055000001</v>
      </c>
      <c r="D680" s="84">
        <v>873.60538260999999</v>
      </c>
      <c r="E680" s="84">
        <v>173.23726189999999</v>
      </c>
      <c r="F680" s="84">
        <v>173.23726189999999</v>
      </c>
    </row>
    <row r="681" spans="1:6" ht="12.75" customHeight="1" x14ac:dyDescent="0.2">
      <c r="A681" s="83" t="s">
        <v>169</v>
      </c>
      <c r="B681" s="83">
        <v>1</v>
      </c>
      <c r="C681" s="84">
        <v>922.56031708</v>
      </c>
      <c r="D681" s="84">
        <v>916.08814852</v>
      </c>
      <c r="E681" s="84">
        <v>181.66165831000001</v>
      </c>
      <c r="F681" s="84">
        <v>181.66165831000001</v>
      </c>
    </row>
    <row r="682" spans="1:6" ht="12.75" customHeight="1" x14ac:dyDescent="0.2">
      <c r="A682" s="83" t="s">
        <v>169</v>
      </c>
      <c r="B682" s="83">
        <v>2</v>
      </c>
      <c r="C682" s="84">
        <v>947.04104093000001</v>
      </c>
      <c r="D682" s="84">
        <v>940.94625351000002</v>
      </c>
      <c r="E682" s="84">
        <v>186.59105793000001</v>
      </c>
      <c r="F682" s="84">
        <v>186.59105793000001</v>
      </c>
    </row>
    <row r="683" spans="1:6" ht="12.75" customHeight="1" x14ac:dyDescent="0.2">
      <c r="A683" s="83" t="s">
        <v>169</v>
      </c>
      <c r="B683" s="83">
        <v>3</v>
      </c>
      <c r="C683" s="84">
        <v>958.91109291999999</v>
      </c>
      <c r="D683" s="84">
        <v>951.75856417</v>
      </c>
      <c r="E683" s="84">
        <v>188.73515541</v>
      </c>
      <c r="F683" s="84">
        <v>188.73515541</v>
      </c>
    </row>
    <row r="684" spans="1:6" ht="12.75" customHeight="1" x14ac:dyDescent="0.2">
      <c r="A684" s="83" t="s">
        <v>169</v>
      </c>
      <c r="B684" s="83">
        <v>4</v>
      </c>
      <c r="C684" s="84">
        <v>957.75353845999996</v>
      </c>
      <c r="D684" s="84">
        <v>953.08025347</v>
      </c>
      <c r="E684" s="84">
        <v>188.99724838</v>
      </c>
      <c r="F684" s="84">
        <v>188.99724838</v>
      </c>
    </row>
    <row r="685" spans="1:6" ht="12.75" customHeight="1" x14ac:dyDescent="0.2">
      <c r="A685" s="83" t="s">
        <v>169</v>
      </c>
      <c r="B685" s="83">
        <v>5</v>
      </c>
      <c r="C685" s="84">
        <v>951.55234032999999</v>
      </c>
      <c r="D685" s="84">
        <v>948.52889087000005</v>
      </c>
      <c r="E685" s="84">
        <v>188.09470633000001</v>
      </c>
      <c r="F685" s="84">
        <v>188.09470633000001</v>
      </c>
    </row>
    <row r="686" spans="1:6" ht="12.75" customHeight="1" x14ac:dyDescent="0.2">
      <c r="A686" s="83" t="s">
        <v>169</v>
      </c>
      <c r="B686" s="83">
        <v>6</v>
      </c>
      <c r="C686" s="84">
        <v>943.41729270999997</v>
      </c>
      <c r="D686" s="84">
        <v>936.69999757999994</v>
      </c>
      <c r="E686" s="84">
        <v>185.74901899</v>
      </c>
      <c r="F686" s="84">
        <v>185.74901899</v>
      </c>
    </row>
    <row r="687" spans="1:6" ht="12.75" customHeight="1" x14ac:dyDescent="0.2">
      <c r="A687" s="83" t="s">
        <v>169</v>
      </c>
      <c r="B687" s="83">
        <v>7</v>
      </c>
      <c r="C687" s="84">
        <v>922.99590551999995</v>
      </c>
      <c r="D687" s="84">
        <v>912.18494421000003</v>
      </c>
      <c r="E687" s="84">
        <v>180.88764702</v>
      </c>
      <c r="F687" s="84">
        <v>180.88764702</v>
      </c>
    </row>
    <row r="688" spans="1:6" ht="12.75" customHeight="1" x14ac:dyDescent="0.2">
      <c r="A688" s="83" t="s">
        <v>169</v>
      </c>
      <c r="B688" s="83">
        <v>8</v>
      </c>
      <c r="C688" s="84">
        <v>901.17428611000003</v>
      </c>
      <c r="D688" s="84">
        <v>890.54064717000006</v>
      </c>
      <c r="E688" s="84">
        <v>176.59555035</v>
      </c>
      <c r="F688" s="84">
        <v>176.59555035</v>
      </c>
    </row>
    <row r="689" spans="1:6" ht="12.75" customHeight="1" x14ac:dyDescent="0.2">
      <c r="A689" s="83" t="s">
        <v>169</v>
      </c>
      <c r="B689" s="83">
        <v>9</v>
      </c>
      <c r="C689" s="84">
        <v>887.02148409999995</v>
      </c>
      <c r="D689" s="84">
        <v>876.65060024000002</v>
      </c>
      <c r="E689" s="84">
        <v>173.84113314000001</v>
      </c>
      <c r="F689" s="84">
        <v>173.84113314000001</v>
      </c>
    </row>
    <row r="690" spans="1:6" ht="12.75" customHeight="1" x14ac:dyDescent="0.2">
      <c r="A690" s="83" t="s">
        <v>169</v>
      </c>
      <c r="B690" s="83">
        <v>10</v>
      </c>
      <c r="C690" s="84">
        <v>889.74611033999997</v>
      </c>
      <c r="D690" s="84">
        <v>880.18241794000005</v>
      </c>
      <c r="E690" s="84">
        <v>174.54149791</v>
      </c>
      <c r="F690" s="84">
        <v>174.54149791</v>
      </c>
    </row>
    <row r="691" spans="1:6" ht="12.75" customHeight="1" x14ac:dyDescent="0.2">
      <c r="A691" s="83" t="s">
        <v>169</v>
      </c>
      <c r="B691" s="83">
        <v>11</v>
      </c>
      <c r="C691" s="84">
        <v>894.73275955999998</v>
      </c>
      <c r="D691" s="84">
        <v>884.33986647999996</v>
      </c>
      <c r="E691" s="84">
        <v>175.36592621</v>
      </c>
      <c r="F691" s="84">
        <v>175.36592621</v>
      </c>
    </row>
    <row r="692" spans="1:6" ht="12.75" customHeight="1" x14ac:dyDescent="0.2">
      <c r="A692" s="83" t="s">
        <v>169</v>
      </c>
      <c r="B692" s="83">
        <v>12</v>
      </c>
      <c r="C692" s="84">
        <v>905.09360059999995</v>
      </c>
      <c r="D692" s="84">
        <v>898.40406901999995</v>
      </c>
      <c r="E692" s="84">
        <v>178.15487873000001</v>
      </c>
      <c r="F692" s="84">
        <v>178.15487873000001</v>
      </c>
    </row>
    <row r="693" spans="1:6" ht="12.75" customHeight="1" x14ac:dyDescent="0.2">
      <c r="A693" s="83" t="s">
        <v>169</v>
      </c>
      <c r="B693" s="83">
        <v>13</v>
      </c>
      <c r="C693" s="84">
        <v>891.30986051000002</v>
      </c>
      <c r="D693" s="84">
        <v>884.74402812999995</v>
      </c>
      <c r="E693" s="84">
        <v>175.44607207000001</v>
      </c>
      <c r="F693" s="84">
        <v>175.44607207000001</v>
      </c>
    </row>
    <row r="694" spans="1:6" ht="12.75" customHeight="1" x14ac:dyDescent="0.2">
      <c r="A694" s="83" t="s">
        <v>169</v>
      </c>
      <c r="B694" s="83">
        <v>14</v>
      </c>
      <c r="C694" s="84">
        <v>869.83298903000002</v>
      </c>
      <c r="D694" s="84">
        <v>860.16912938999997</v>
      </c>
      <c r="E694" s="84">
        <v>170.57283267</v>
      </c>
      <c r="F694" s="84">
        <v>170.57283267</v>
      </c>
    </row>
    <row r="695" spans="1:6" ht="12.75" customHeight="1" x14ac:dyDescent="0.2">
      <c r="A695" s="83" t="s">
        <v>169</v>
      </c>
      <c r="B695" s="83">
        <v>15</v>
      </c>
      <c r="C695" s="84">
        <v>869.49999837999997</v>
      </c>
      <c r="D695" s="84">
        <v>864.11486181999999</v>
      </c>
      <c r="E695" s="84">
        <v>171.35527734999999</v>
      </c>
      <c r="F695" s="84">
        <v>171.35527734999999</v>
      </c>
    </row>
    <row r="696" spans="1:6" ht="12.75" customHeight="1" x14ac:dyDescent="0.2">
      <c r="A696" s="83" t="s">
        <v>169</v>
      </c>
      <c r="B696" s="83">
        <v>16</v>
      </c>
      <c r="C696" s="84">
        <v>879.07271526</v>
      </c>
      <c r="D696" s="84">
        <v>869.92422811999995</v>
      </c>
      <c r="E696" s="84">
        <v>172.50728343</v>
      </c>
      <c r="F696" s="84">
        <v>172.50728343</v>
      </c>
    </row>
    <row r="697" spans="1:6" ht="12.75" customHeight="1" x14ac:dyDescent="0.2">
      <c r="A697" s="83" t="s">
        <v>169</v>
      </c>
      <c r="B697" s="83">
        <v>17</v>
      </c>
      <c r="C697" s="84">
        <v>874.14602309999998</v>
      </c>
      <c r="D697" s="84">
        <v>863.79185209000002</v>
      </c>
      <c r="E697" s="84">
        <v>171.29122403</v>
      </c>
      <c r="F697" s="84">
        <v>171.29122403</v>
      </c>
    </row>
    <row r="698" spans="1:6" ht="12.75" customHeight="1" x14ac:dyDescent="0.2">
      <c r="A698" s="83" t="s">
        <v>169</v>
      </c>
      <c r="B698" s="83">
        <v>18</v>
      </c>
      <c r="C698" s="84">
        <v>870.07228180000004</v>
      </c>
      <c r="D698" s="84">
        <v>859.44933476000006</v>
      </c>
      <c r="E698" s="84">
        <v>170.43009631000001</v>
      </c>
      <c r="F698" s="84">
        <v>170.43009631000001</v>
      </c>
    </row>
    <row r="699" spans="1:6" ht="12.75" customHeight="1" x14ac:dyDescent="0.2">
      <c r="A699" s="83" t="s">
        <v>169</v>
      </c>
      <c r="B699" s="83">
        <v>19</v>
      </c>
      <c r="C699" s="84">
        <v>837.83487235999996</v>
      </c>
      <c r="D699" s="84">
        <v>828.64081257999999</v>
      </c>
      <c r="E699" s="84">
        <v>164.32072001</v>
      </c>
      <c r="F699" s="84">
        <v>164.32072001</v>
      </c>
    </row>
    <row r="700" spans="1:6" ht="12.75" customHeight="1" x14ac:dyDescent="0.2">
      <c r="A700" s="83" t="s">
        <v>169</v>
      </c>
      <c r="B700" s="83">
        <v>20</v>
      </c>
      <c r="C700" s="84">
        <v>815.66012097999999</v>
      </c>
      <c r="D700" s="84">
        <v>806.13432312999998</v>
      </c>
      <c r="E700" s="84">
        <v>159.85764928</v>
      </c>
      <c r="F700" s="84">
        <v>159.85764928</v>
      </c>
    </row>
    <row r="701" spans="1:6" ht="12.75" customHeight="1" x14ac:dyDescent="0.2">
      <c r="A701" s="83" t="s">
        <v>169</v>
      </c>
      <c r="B701" s="83">
        <v>21</v>
      </c>
      <c r="C701" s="84">
        <v>810.59365882999998</v>
      </c>
      <c r="D701" s="84">
        <v>800.97868545999995</v>
      </c>
      <c r="E701" s="84">
        <v>158.83527857999999</v>
      </c>
      <c r="F701" s="84">
        <v>158.83527857999999</v>
      </c>
    </row>
    <row r="702" spans="1:6" ht="12.75" customHeight="1" x14ac:dyDescent="0.2">
      <c r="A702" s="83" t="s">
        <v>169</v>
      </c>
      <c r="B702" s="83">
        <v>22</v>
      </c>
      <c r="C702" s="84">
        <v>830.68686615000001</v>
      </c>
      <c r="D702" s="84">
        <v>820.86834727999997</v>
      </c>
      <c r="E702" s="84">
        <v>162.77942844</v>
      </c>
      <c r="F702" s="84">
        <v>162.77942844</v>
      </c>
    </row>
    <row r="703" spans="1:6" ht="12.75" customHeight="1" x14ac:dyDescent="0.2">
      <c r="A703" s="83" t="s">
        <v>169</v>
      </c>
      <c r="B703" s="83">
        <v>23</v>
      </c>
      <c r="C703" s="84">
        <v>851.79082450999999</v>
      </c>
      <c r="D703" s="84">
        <v>841.81470721999995</v>
      </c>
      <c r="E703" s="84">
        <v>166.93312313999999</v>
      </c>
      <c r="F703" s="84">
        <v>166.93312313999999</v>
      </c>
    </row>
    <row r="704" spans="1:6" ht="12.75" customHeight="1" x14ac:dyDescent="0.2">
      <c r="A704" s="83" t="s">
        <v>169</v>
      </c>
      <c r="B704" s="83">
        <v>24</v>
      </c>
      <c r="C704" s="84">
        <v>893.66175763000001</v>
      </c>
      <c r="D704" s="84">
        <v>883.14418862000002</v>
      </c>
      <c r="E704" s="84">
        <v>175.12882149000001</v>
      </c>
      <c r="F704" s="84">
        <v>175.12882149000001</v>
      </c>
    </row>
    <row r="705"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4"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18"/>
      </mc:Fallback>
    </mc:AlternateContent>
    <mc:AlternateContent xmlns:mc="http://schemas.openxmlformats.org/markup-compatibility/2006">
      <mc:Choice Requires="x14">
        <oleObject progId="Equation.3" shapeId="1035"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0"/>
      </mc:Fallback>
    </mc:AlternateContent>
    <mc:AlternateContent xmlns:mc="http://schemas.openxmlformats.org/markup-compatibility/2006">
      <mc:Choice Requires="x14">
        <oleObject progId="Equation.3" shapeId="1036"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2"/>
      </mc:Fallback>
    </mc:AlternateContent>
    <mc:AlternateContent xmlns:mc="http://schemas.openxmlformats.org/markup-compatibility/2006">
      <mc:Choice Requires="x14">
        <oleObject progId="Equation.3" shapeId="1037"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4"/>
      </mc:Fallback>
    </mc:AlternateContent>
    <mc:AlternateContent xmlns:mc="http://schemas.openxmlformats.org/markup-compatibility/2006">
      <mc:Choice Requires="x14">
        <oleObject progId="Equation.3" shapeId="1038"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26"/>
      </mc:Fallback>
    </mc:AlternateContent>
    <mc:AlternateContent xmlns:mc="http://schemas.openxmlformats.org/markup-compatibility/2006">
      <mc:Choice Requires="x14">
        <oleObject progId="Equation.3" shapeId="1121"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21" r:id="rId28"/>
      </mc:Fallback>
    </mc:AlternateContent>
    <mc:AlternateContent xmlns:mc="http://schemas.openxmlformats.org/markup-compatibility/2006">
      <mc:Choice Requires="x14">
        <oleObject progId="Equation.3" shapeId="1135"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35"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2019-03-18T09:38:34Z</dcterms:modified>
</cp:coreProperties>
</file>